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45" windowWidth="19245" windowHeight="6360"/>
  </bookViews>
  <sheets>
    <sheet name="貼り付け用" sheetId="28" r:id="rId1"/>
    <sheet name="集計用" sheetId="19" r:id="rId2"/>
    <sheet name="チェック" sheetId="29" r:id="rId3"/>
    <sheet name="マスター" sheetId="20" state="hidden" r:id="rId4"/>
    <sheet name="プルダウン選択表" sheetId="7" state="hidden" r:id="rId5"/>
    <sheet name="コード表" sheetId="10" state="hidden" r:id="rId6"/>
    <sheet name="目的別資産分類変換表" sheetId="23" state="hidden" r:id="rId7"/>
    <sheet name="事業用資産とインフラ資産の区別表" sheetId="24" state="hidden" r:id="rId8"/>
    <sheet name="耐用年数表" sheetId="27" state="hidden" r:id="rId9"/>
  </sheets>
  <definedNames>
    <definedName name="_xlnm._FilterDatabase" localSheetId="2" hidden="1">チェック!$A$10:$BK$10</definedName>
    <definedName name="_xlnm._FilterDatabase" localSheetId="1" hidden="1">集計用!$A$10:$BK$10</definedName>
    <definedName name="_xlnm._FilterDatabase" localSheetId="8" hidden="1">耐用年数表!$A$5:$K$498</definedName>
    <definedName name="_xlnm._FilterDatabase" localSheetId="0" hidden="1">貼り付け用!$A$10:$BK$10</definedName>
    <definedName name="AS2DocOpenMode" hidden="1">"AS2DocumentEdit"</definedName>
    <definedName name="_xlnm.Print_Area" localSheetId="8">耐用年数表!$A$1:$T$716</definedName>
    <definedName name="課" localSheetId="2">#REF!</definedName>
    <definedName name="課" localSheetId="1">#REF!</definedName>
    <definedName name="課" localSheetId="8">#REF!</definedName>
    <definedName name="課" localSheetId="0">#REF!</definedName>
    <definedName name="課">#REF!</definedName>
    <definedName name="勘定科目" localSheetId="2">#REF!,#REF!,#REF!,#REF!,#REF!,#REF!,#REF!,#REF!,#REF!,#REF!</definedName>
    <definedName name="勘定科目" localSheetId="0">#REF!,#REF!,#REF!,#REF!,#REF!,#REF!,#REF!,#REF!,#REF!,#REF!</definedName>
    <definedName name="勘定科目">#REF!,#REF!,#REF!,#REF!,#REF!,#REF!,#REF!,#REF!,#REF!,#REF!</definedName>
    <definedName name="環境衛生" localSheetId="2">#REF!</definedName>
    <definedName name="環境衛生" localSheetId="1">#REF!</definedName>
    <definedName name="環境衛生" localSheetId="8">#REF!</definedName>
    <definedName name="環境衛生" localSheetId="0">#REF!</definedName>
    <definedName name="環境衛生">#REF!</definedName>
    <definedName name="器具及び備品" localSheetId="2">#REF!</definedName>
    <definedName name="器具及び備品" localSheetId="0">#REF!</definedName>
    <definedName name="器具及び備品">#REF!</definedName>
    <definedName name="機械及び装置" localSheetId="2">#REF!</definedName>
    <definedName name="機械及び装置" localSheetId="0">#REF!</definedName>
    <definedName name="機械及び装置">#REF!</definedName>
    <definedName name="議会事務局" localSheetId="2">#REF!</definedName>
    <definedName name="議会事務局" localSheetId="1">#REF!</definedName>
    <definedName name="議会事務局" localSheetId="8">#REF!</definedName>
    <definedName name="議会事務局" localSheetId="0">#REF!</definedName>
    <definedName name="議会事務局">#REF!</definedName>
    <definedName name="教育" localSheetId="2">#REF!</definedName>
    <definedName name="教育" localSheetId="1">#REF!</definedName>
    <definedName name="教育" localSheetId="8">#REF!</definedName>
    <definedName name="教育" localSheetId="0">#REF!</definedName>
    <definedName name="教育">#REF!</definedName>
    <definedName name="教育総務課" localSheetId="2">#REF!</definedName>
    <definedName name="教育総務課" localSheetId="1">#REF!</definedName>
    <definedName name="教育総務課" localSheetId="8">#REF!</definedName>
    <definedName name="教育総務課" localSheetId="0">#REF!</definedName>
    <definedName name="教育総務課">#REF!</definedName>
    <definedName name="健康推進課" localSheetId="2">#REF!</definedName>
    <definedName name="健康推進課" localSheetId="1">#REF!</definedName>
    <definedName name="健康推進課" localSheetId="8">#REF!</definedName>
    <definedName name="健康推進課" localSheetId="0">#REF!</definedName>
    <definedName name="健康推進課">#REF!</definedName>
    <definedName name="建物" localSheetId="2">#REF!</definedName>
    <definedName name="建物" localSheetId="0">#REF!</definedName>
    <definedName name="建物">#REF!</definedName>
    <definedName name="建物付属設備" localSheetId="2">#REF!</definedName>
    <definedName name="建物付属設備" localSheetId="0">#REF!</definedName>
    <definedName name="建物付属設備">#REF!</definedName>
    <definedName name="工具" localSheetId="2">#REF!</definedName>
    <definedName name="工具" localSheetId="0">#REF!</definedName>
    <definedName name="工具">#REF!</definedName>
    <definedName name="構築物" localSheetId="2">#REF!</definedName>
    <definedName name="構築物" localSheetId="0">#REF!</definedName>
    <definedName name="構築物">#REF!</definedName>
    <definedName name="航空機" localSheetId="2">#REF!</definedName>
    <definedName name="航空機" localSheetId="0">#REF!</definedName>
    <definedName name="航空機">#REF!</definedName>
    <definedName name="産業振興" localSheetId="2">#REF!</definedName>
    <definedName name="産業振興" localSheetId="1">#REF!</definedName>
    <definedName name="産業振興" localSheetId="8">#REF!</definedName>
    <definedName name="産業振興" localSheetId="0">#REF!</definedName>
    <definedName name="産業振興">#REF!</definedName>
    <definedName name="産業振興課" localSheetId="2">#REF!</definedName>
    <definedName name="産業振興課" localSheetId="1">#REF!</definedName>
    <definedName name="産業振興課" localSheetId="8">#REF!</definedName>
    <definedName name="産業振興課" localSheetId="0">#REF!</definedName>
    <definedName name="産業振興課">#REF!</definedName>
    <definedName name="車両及び運搬具" localSheetId="2">#REF!</definedName>
    <definedName name="車両及び運搬具" localSheetId="0">#REF!</definedName>
    <definedName name="車両及び運搬具">#REF!</definedName>
    <definedName name="種類" localSheetId="2">#REF!</definedName>
    <definedName name="種類" localSheetId="0">#REF!</definedName>
    <definedName name="種類">#REF!</definedName>
    <definedName name="住民生活課" localSheetId="2">#REF!</definedName>
    <definedName name="住民生活課" localSheetId="1">#REF!</definedName>
    <definedName name="住民生活課" localSheetId="8">#REF!</definedName>
    <definedName name="住民生活課" localSheetId="0">#REF!</definedName>
    <definedName name="住民生活課">#REF!</definedName>
    <definedName name="出納室" localSheetId="2">#REF!</definedName>
    <definedName name="出納室" localSheetId="1">#REF!</definedName>
    <definedName name="出納室" localSheetId="8">#REF!</definedName>
    <definedName name="出納室" localSheetId="0">#REF!</definedName>
    <definedName name="出納室">#REF!</definedName>
    <definedName name="商工" localSheetId="2">#REF!</definedName>
    <definedName name="商工" localSheetId="1">#REF!</definedName>
    <definedName name="商工" localSheetId="8">#REF!</definedName>
    <definedName name="商工" localSheetId="0">#REF!</definedName>
    <definedName name="商工">#REF!</definedName>
    <definedName name="消防_警察" localSheetId="2">#REF!</definedName>
    <definedName name="消防_警察" localSheetId="1">#REF!</definedName>
    <definedName name="消防_警察" localSheetId="8">#REF!</definedName>
    <definedName name="消防_警察" localSheetId="0">#REF!</definedName>
    <definedName name="消防_警察">#REF!</definedName>
    <definedName name="図書館" localSheetId="2">#REF!</definedName>
    <definedName name="図書館" localSheetId="1">#REF!</definedName>
    <definedName name="図書館" localSheetId="8">#REF!</definedName>
    <definedName name="図書館" localSheetId="0">#REF!</definedName>
    <definedName name="図書館">#REF!</definedName>
    <definedName name="政策企画課" localSheetId="2">#REF!</definedName>
    <definedName name="政策企画課" localSheetId="1">#REF!</definedName>
    <definedName name="政策企画課" localSheetId="8">#REF!</definedName>
    <definedName name="政策企画課" localSheetId="0">#REF!</definedName>
    <definedName name="政策企画課">#REF!</definedName>
    <definedName name="清掃" localSheetId="2">#REF!</definedName>
    <definedName name="清掃" localSheetId="1">#REF!</definedName>
    <definedName name="清掃" localSheetId="8">#REF!</definedName>
    <definedName name="清掃" localSheetId="0">#REF!</definedName>
    <definedName name="清掃">#REF!</definedName>
    <definedName name="生涯学習課" localSheetId="2">#REF!</definedName>
    <definedName name="生涯学習課" localSheetId="1">#REF!</definedName>
    <definedName name="生涯学習課" localSheetId="8">#REF!</definedName>
    <definedName name="生涯学習課" localSheetId="0">#REF!</definedName>
    <definedName name="生涯学習課">#REF!</definedName>
    <definedName name="生活インフラ・国土保全" localSheetId="2">#REF!</definedName>
    <definedName name="生活インフラ・国土保全" localSheetId="1">#REF!</definedName>
    <definedName name="生活インフラ・国土保全" localSheetId="8">#REF!</definedName>
    <definedName name="生活インフラ・国土保全" localSheetId="0">#REF!</definedName>
    <definedName name="生活インフラ・国土保全">#REF!</definedName>
    <definedName name="税務課" localSheetId="2">#REF!</definedName>
    <definedName name="税務課" localSheetId="1">#REF!</definedName>
    <definedName name="税務課" localSheetId="8">#REF!</definedName>
    <definedName name="税務課" localSheetId="0">#REF!</definedName>
    <definedName name="税務課">#REF!</definedName>
    <definedName name="船舶" localSheetId="2">#REF!</definedName>
    <definedName name="船舶" localSheetId="0">#REF!</definedName>
    <definedName name="船舶">#REF!</definedName>
    <definedName name="総務" localSheetId="2">#REF!</definedName>
    <definedName name="総務" localSheetId="1">#REF!</definedName>
    <definedName name="総務" localSheetId="8">#REF!</definedName>
    <definedName name="総務" localSheetId="0">#REF!</definedName>
    <definedName name="総務">#REF!</definedName>
    <definedName name="総務課" localSheetId="2">#REF!</definedName>
    <definedName name="総務課" localSheetId="1">#REF!</definedName>
    <definedName name="総務課" localSheetId="8">#REF!</definedName>
    <definedName name="総務課" localSheetId="0">#REF!</definedName>
    <definedName name="総務課">#REF!</definedName>
    <definedName name="大項目" localSheetId="2">#REF!</definedName>
    <definedName name="大項目" localSheetId="1">#REF!</definedName>
    <definedName name="大項目" localSheetId="8">#REF!</definedName>
    <definedName name="大項目" localSheetId="0">#REF!</definedName>
    <definedName name="大項目">#REF!</definedName>
    <definedName name="地域整備課" localSheetId="2">#REF!</definedName>
    <definedName name="地域整備課" localSheetId="1">#REF!</definedName>
    <definedName name="地域整備課" localSheetId="8">#REF!</definedName>
    <definedName name="地域整備課" localSheetId="0">#REF!</definedName>
    <definedName name="地域整備課">#REF!</definedName>
    <definedName name="中央図書館" localSheetId="2">#REF!</definedName>
    <definedName name="中央図書館" localSheetId="1">#REF!</definedName>
    <definedName name="中央図書館" localSheetId="8">#REF!</definedName>
    <definedName name="中央図書館" localSheetId="0">#REF!</definedName>
    <definedName name="中央図書館">#REF!</definedName>
    <definedName name="中項目" localSheetId="2">#REF!</definedName>
    <definedName name="中項目" localSheetId="1">#REF!</definedName>
    <definedName name="中項目" localSheetId="8">#REF!</definedName>
    <definedName name="中項目" localSheetId="0">#REF!</definedName>
    <definedName name="中項目">#REF!</definedName>
    <definedName name="都市計画" localSheetId="2">#REF!</definedName>
    <definedName name="都市計画" localSheetId="1">#REF!</definedName>
    <definedName name="都市計画" localSheetId="8">#REF!</definedName>
    <definedName name="都市計画" localSheetId="0">#REF!</definedName>
    <definedName name="都市計画">#REF!</definedName>
    <definedName name="農林水産業" localSheetId="2">#REF!</definedName>
    <definedName name="農林水産業" localSheetId="1">#REF!</definedName>
    <definedName name="農林水産業" localSheetId="8">#REF!</definedName>
    <definedName name="農林水産業" localSheetId="0">#REF!</definedName>
    <definedName name="農林水産業">#REF!</definedName>
    <definedName name="福祉" localSheetId="2">#REF!</definedName>
    <definedName name="福祉" localSheetId="1">#REF!</definedName>
    <definedName name="福祉" localSheetId="8">#REF!</definedName>
    <definedName name="福祉" localSheetId="0">#REF!</definedName>
    <definedName name="福祉">#REF!</definedName>
    <definedName name="福祉課" localSheetId="2">#REF!</definedName>
    <definedName name="福祉課" localSheetId="1">#REF!</definedName>
    <definedName name="福祉課" localSheetId="8">#REF!</definedName>
    <definedName name="福祉課" localSheetId="0">#REF!</definedName>
    <definedName name="福祉課">#REF!</definedName>
    <definedName name="分類" localSheetId="2">#REF!</definedName>
    <definedName name="分類" localSheetId="0">#REF!</definedName>
    <definedName name="分類">#REF!</definedName>
    <definedName name="無形減価償却資産" localSheetId="2">#REF!</definedName>
    <definedName name="無形減価償却資産" localSheetId="0">#REF!</definedName>
    <definedName name="無形減価償却資産">#REF!</definedName>
  </definedNames>
  <calcPr calcId="145621"/>
</workbook>
</file>

<file path=xl/calcChain.xml><?xml version="1.0" encoding="utf-8"?>
<calcChain xmlns="http://schemas.openxmlformats.org/spreadsheetml/2006/main">
  <c r="AS253" i="19" l="1"/>
  <c r="AR253" i="19"/>
  <c r="AQ253" i="19"/>
  <c r="AP253" i="19"/>
  <c r="AO253" i="19"/>
  <c r="AN253" i="19"/>
  <c r="AM253" i="19"/>
  <c r="AL253" i="19"/>
  <c r="AS252" i="19"/>
  <c r="AR252" i="19"/>
  <c r="AQ252" i="19"/>
  <c r="AP252" i="19"/>
  <c r="AO252" i="19"/>
  <c r="AN252" i="19"/>
  <c r="AM252" i="19"/>
  <c r="AL252" i="19"/>
  <c r="AS251" i="19"/>
  <c r="AR251" i="19"/>
  <c r="AQ251" i="19"/>
  <c r="AP251" i="19"/>
  <c r="AO251" i="19"/>
  <c r="AN251" i="19"/>
  <c r="AM251" i="19"/>
  <c r="AL251" i="19"/>
  <c r="AS250" i="19"/>
  <c r="AR250" i="19"/>
  <c r="AQ250" i="19"/>
  <c r="AP250" i="19"/>
  <c r="AO250" i="19"/>
  <c r="AN250" i="19"/>
  <c r="AM250" i="19"/>
  <c r="AL250" i="19"/>
  <c r="AS249" i="19"/>
  <c r="AR249" i="19"/>
  <c r="AQ249" i="19"/>
  <c r="AP249" i="19"/>
  <c r="AO249" i="19"/>
  <c r="AN249" i="19"/>
  <c r="AM249" i="19"/>
  <c r="AL249" i="19"/>
  <c r="AS248" i="19"/>
  <c r="AR248" i="19"/>
  <c r="AQ248" i="19"/>
  <c r="AP248" i="19"/>
  <c r="AO248" i="19"/>
  <c r="AN248" i="19"/>
  <c r="AM248" i="19"/>
  <c r="AL248" i="19"/>
  <c r="AS247" i="19"/>
  <c r="AR247" i="19"/>
  <c r="AQ247" i="19"/>
  <c r="AP247" i="19"/>
  <c r="AO247" i="19"/>
  <c r="AN247" i="19"/>
  <c r="AM247" i="19"/>
  <c r="AL247" i="19"/>
  <c r="AS246" i="19"/>
  <c r="AR246" i="19"/>
  <c r="AQ246" i="19"/>
  <c r="AP246" i="19"/>
  <c r="AO246" i="19"/>
  <c r="AN246" i="19"/>
  <c r="AM246" i="19"/>
  <c r="AL246" i="19"/>
  <c r="AS245" i="19"/>
  <c r="AR245" i="19"/>
  <c r="AQ245" i="19"/>
  <c r="AP245" i="19"/>
  <c r="AO245" i="19"/>
  <c r="AN245" i="19"/>
  <c r="AM245" i="19"/>
  <c r="AL245" i="19"/>
  <c r="AS244" i="19"/>
  <c r="AR244" i="19"/>
  <c r="AQ244" i="19"/>
  <c r="AP244" i="19"/>
  <c r="AO244" i="19"/>
  <c r="AN244" i="19"/>
  <c r="AM244" i="19"/>
  <c r="AL244" i="19"/>
  <c r="AS243" i="19"/>
  <c r="AR243" i="19"/>
  <c r="AQ243" i="19"/>
  <c r="AP243" i="19"/>
  <c r="AO243" i="19"/>
  <c r="AN243" i="19"/>
  <c r="AM243" i="19"/>
  <c r="AL243" i="19"/>
  <c r="AS242" i="19"/>
  <c r="AR242" i="19"/>
  <c r="AQ242" i="19"/>
  <c r="AP242" i="19"/>
  <c r="AO242" i="19"/>
  <c r="AN242" i="19"/>
  <c r="AM242" i="19"/>
  <c r="AL242" i="19"/>
  <c r="AS241" i="19"/>
  <c r="AR241" i="19"/>
  <c r="AQ241" i="19"/>
  <c r="AP241" i="19"/>
  <c r="AO241" i="19"/>
  <c r="AN241" i="19"/>
  <c r="AM241" i="19"/>
  <c r="AL241" i="19"/>
  <c r="AS240" i="19"/>
  <c r="AR240" i="19"/>
  <c r="AQ240" i="19"/>
  <c r="AP240" i="19"/>
  <c r="AO240" i="19"/>
  <c r="AN240" i="19"/>
  <c r="AM240" i="19"/>
  <c r="AL240" i="19"/>
  <c r="AS239" i="19"/>
  <c r="AR239" i="19"/>
  <c r="AQ239" i="19"/>
  <c r="AP239" i="19"/>
  <c r="AO239" i="19"/>
  <c r="AN239" i="19"/>
  <c r="AM239" i="19"/>
  <c r="AL239" i="19"/>
  <c r="AS238" i="19"/>
  <c r="AR238" i="19"/>
  <c r="AQ238" i="19"/>
  <c r="AP238" i="19"/>
  <c r="AO238" i="19"/>
  <c r="AN238" i="19"/>
  <c r="AM238" i="19"/>
  <c r="AL238" i="19"/>
  <c r="AS237" i="19"/>
  <c r="AR237" i="19"/>
  <c r="AQ237" i="19"/>
  <c r="AP237" i="19"/>
  <c r="AO237" i="19"/>
  <c r="AN237" i="19"/>
  <c r="AM237" i="19"/>
  <c r="AL237" i="19"/>
  <c r="AS236" i="19"/>
  <c r="AR236" i="19"/>
  <c r="AQ236" i="19"/>
  <c r="AP236" i="19"/>
  <c r="AO236" i="19"/>
  <c r="AN236" i="19"/>
  <c r="AM236" i="19"/>
  <c r="AL236" i="19"/>
  <c r="AS235" i="19"/>
  <c r="AR235" i="19"/>
  <c r="AQ235" i="19"/>
  <c r="AP235" i="19"/>
  <c r="AO235" i="19"/>
  <c r="AN235" i="19"/>
  <c r="AM235" i="19"/>
  <c r="AL235" i="19"/>
  <c r="AS234" i="19"/>
  <c r="AR234" i="19"/>
  <c r="AQ234" i="19"/>
  <c r="AP234" i="19"/>
  <c r="AO234" i="19"/>
  <c r="AN234" i="19"/>
  <c r="AM234" i="19"/>
  <c r="AL234" i="19"/>
  <c r="AS233" i="19"/>
  <c r="AR233" i="19"/>
  <c r="AQ233" i="19"/>
  <c r="AP233" i="19"/>
  <c r="AO233" i="19"/>
  <c r="AN233" i="19"/>
  <c r="AM233" i="19"/>
  <c r="AL233" i="19"/>
  <c r="AS232" i="19"/>
  <c r="AR232" i="19"/>
  <c r="AQ232" i="19"/>
  <c r="AP232" i="19"/>
  <c r="AO232" i="19"/>
  <c r="AN232" i="19"/>
  <c r="AM232" i="19"/>
  <c r="AL232" i="19"/>
  <c r="AS231" i="19"/>
  <c r="AR231" i="19"/>
  <c r="AQ231" i="19"/>
  <c r="AP231" i="19"/>
  <c r="AO231" i="19"/>
  <c r="AN231" i="19"/>
  <c r="AM231" i="19"/>
  <c r="AL231" i="19"/>
  <c r="AS230" i="19"/>
  <c r="AR230" i="19"/>
  <c r="AQ230" i="19"/>
  <c r="AP230" i="19"/>
  <c r="AO230" i="19"/>
  <c r="AN230" i="19"/>
  <c r="AM230" i="19"/>
  <c r="AL230" i="19"/>
  <c r="AS229" i="19"/>
  <c r="AR229" i="19"/>
  <c r="AQ229" i="19"/>
  <c r="AP229" i="19"/>
  <c r="AO229" i="19"/>
  <c r="AN229" i="19"/>
  <c r="AM229" i="19"/>
  <c r="AL229" i="19"/>
  <c r="AS228" i="19"/>
  <c r="AR228" i="19"/>
  <c r="AQ228" i="19"/>
  <c r="AP228" i="19"/>
  <c r="AO228" i="19"/>
  <c r="AN228" i="19"/>
  <c r="AM228" i="19"/>
  <c r="AL228" i="19"/>
  <c r="AS227" i="19"/>
  <c r="AR227" i="19"/>
  <c r="AQ227" i="19"/>
  <c r="AP227" i="19"/>
  <c r="AO227" i="19"/>
  <c r="AN227" i="19"/>
  <c r="AM227" i="19"/>
  <c r="AL227" i="19"/>
  <c r="AS226" i="19"/>
  <c r="AR226" i="19"/>
  <c r="AQ226" i="19"/>
  <c r="AP226" i="19"/>
  <c r="AO226" i="19"/>
  <c r="AN226" i="19"/>
  <c r="AM226" i="19"/>
  <c r="AL226" i="19"/>
  <c r="AS225" i="19"/>
  <c r="AR225" i="19"/>
  <c r="AQ225" i="19"/>
  <c r="AP225" i="19"/>
  <c r="AO225" i="19"/>
  <c r="AN225" i="19"/>
  <c r="AM225" i="19"/>
  <c r="AL225" i="19"/>
  <c r="AS224" i="19"/>
  <c r="AR224" i="19"/>
  <c r="AQ224" i="19"/>
  <c r="AP224" i="19"/>
  <c r="AO224" i="19"/>
  <c r="AN224" i="19"/>
  <c r="AM224" i="19"/>
  <c r="AL224" i="19"/>
  <c r="AS223" i="19"/>
  <c r="AR223" i="19"/>
  <c r="AQ223" i="19"/>
  <c r="AP223" i="19"/>
  <c r="AO223" i="19"/>
  <c r="AN223" i="19"/>
  <c r="AM223" i="19"/>
  <c r="AL223" i="19"/>
  <c r="AS222" i="19"/>
  <c r="AR222" i="19"/>
  <c r="AQ222" i="19"/>
  <c r="AP222" i="19"/>
  <c r="AO222" i="19"/>
  <c r="AN222" i="19"/>
  <c r="AM222" i="19"/>
  <c r="AL222" i="19"/>
  <c r="AS221" i="19"/>
  <c r="AR221" i="19"/>
  <c r="AQ221" i="19"/>
  <c r="AP221" i="19"/>
  <c r="AO221" i="19"/>
  <c r="AN221" i="19"/>
  <c r="AM221" i="19"/>
  <c r="AL221" i="19"/>
  <c r="AS220" i="19"/>
  <c r="AR220" i="19"/>
  <c r="AQ220" i="19"/>
  <c r="AP220" i="19"/>
  <c r="AO220" i="19"/>
  <c r="AN220" i="19"/>
  <c r="AM220" i="19"/>
  <c r="AL220" i="19"/>
  <c r="AS219" i="19"/>
  <c r="AR219" i="19"/>
  <c r="AQ219" i="19"/>
  <c r="AP219" i="19"/>
  <c r="AO219" i="19"/>
  <c r="AN219" i="19"/>
  <c r="AM219" i="19"/>
  <c r="AL219" i="19"/>
  <c r="AS218" i="19"/>
  <c r="AR218" i="19"/>
  <c r="AQ218" i="19"/>
  <c r="AP218" i="19"/>
  <c r="AO218" i="19"/>
  <c r="AN218" i="19"/>
  <c r="AM218" i="19"/>
  <c r="AL218" i="19"/>
  <c r="AS217" i="19"/>
  <c r="AR217" i="19"/>
  <c r="AQ217" i="19"/>
  <c r="AP217" i="19"/>
  <c r="AO217" i="19"/>
  <c r="AN217" i="19"/>
  <c r="AM217" i="19"/>
  <c r="AL217" i="19"/>
  <c r="AS216" i="19"/>
  <c r="AR216" i="19"/>
  <c r="AQ216" i="19"/>
  <c r="AP216" i="19"/>
  <c r="AO216" i="19"/>
  <c r="AN216" i="19"/>
  <c r="AM216" i="19"/>
  <c r="AL216" i="19"/>
  <c r="AS215" i="19"/>
  <c r="AR215" i="19"/>
  <c r="AQ215" i="19"/>
  <c r="AP215" i="19"/>
  <c r="AO215" i="19"/>
  <c r="AN215" i="19"/>
  <c r="AM215" i="19"/>
  <c r="AL215" i="19"/>
  <c r="AS214" i="19"/>
  <c r="AR214" i="19"/>
  <c r="AQ214" i="19"/>
  <c r="AP214" i="19"/>
  <c r="AO214" i="19"/>
  <c r="AN214" i="19"/>
  <c r="AM214" i="19"/>
  <c r="AL214" i="19"/>
  <c r="AS213" i="19"/>
  <c r="AR213" i="19"/>
  <c r="AQ213" i="19"/>
  <c r="AP213" i="19"/>
  <c r="AO213" i="19"/>
  <c r="AN213" i="19"/>
  <c r="AM213" i="19"/>
  <c r="AL213" i="19"/>
  <c r="AS212" i="19"/>
  <c r="AR212" i="19"/>
  <c r="AQ212" i="19"/>
  <c r="AP212" i="19"/>
  <c r="AO212" i="19"/>
  <c r="AN212" i="19"/>
  <c r="AM212" i="19"/>
  <c r="AL212" i="19"/>
  <c r="AS211" i="19"/>
  <c r="AR211" i="19"/>
  <c r="AQ211" i="19"/>
  <c r="AP211" i="19"/>
  <c r="AO211" i="19"/>
  <c r="AN211" i="19"/>
  <c r="AM211" i="19"/>
  <c r="AL211" i="19"/>
  <c r="AS210" i="19"/>
  <c r="AR210" i="19"/>
  <c r="AQ210" i="19"/>
  <c r="AP210" i="19"/>
  <c r="AO210" i="19"/>
  <c r="AN210" i="19"/>
  <c r="AM210" i="19"/>
  <c r="AL210" i="19"/>
  <c r="AS209" i="19"/>
  <c r="AR209" i="19"/>
  <c r="AQ209" i="19"/>
  <c r="AP209" i="19"/>
  <c r="AO209" i="19"/>
  <c r="AN209" i="19"/>
  <c r="AM209" i="19"/>
  <c r="AL209" i="19"/>
  <c r="AS208" i="19"/>
  <c r="AR208" i="19"/>
  <c r="AQ208" i="19"/>
  <c r="AP208" i="19"/>
  <c r="AO208" i="19"/>
  <c r="AN208" i="19"/>
  <c r="AM208" i="19"/>
  <c r="AL208" i="19"/>
  <c r="AS207" i="19"/>
  <c r="AR207" i="19"/>
  <c r="AQ207" i="19"/>
  <c r="AP207" i="19"/>
  <c r="AO207" i="19"/>
  <c r="AN207" i="19"/>
  <c r="AM207" i="19"/>
  <c r="AL207" i="19"/>
  <c r="AS206" i="19"/>
  <c r="AR206" i="19"/>
  <c r="AQ206" i="19"/>
  <c r="AP206" i="19"/>
  <c r="AO206" i="19"/>
  <c r="AN206" i="19"/>
  <c r="AM206" i="19"/>
  <c r="AL206" i="19"/>
  <c r="AS205" i="19"/>
  <c r="AR205" i="19"/>
  <c r="AQ205" i="19"/>
  <c r="AP205" i="19"/>
  <c r="AO205" i="19"/>
  <c r="AN205" i="19"/>
  <c r="AM205" i="19"/>
  <c r="AL205" i="19"/>
  <c r="AS204" i="19"/>
  <c r="AR204" i="19"/>
  <c r="AQ204" i="19"/>
  <c r="AP204" i="19"/>
  <c r="AO204" i="19"/>
  <c r="AN204" i="19"/>
  <c r="AM204" i="19"/>
  <c r="AL204" i="19"/>
  <c r="AS203" i="19"/>
  <c r="AR203" i="19"/>
  <c r="AQ203" i="19"/>
  <c r="AP203" i="19"/>
  <c r="AO203" i="19"/>
  <c r="AN203" i="19"/>
  <c r="AM203" i="19"/>
  <c r="AL203" i="19"/>
  <c r="AS202" i="19"/>
  <c r="AR202" i="19"/>
  <c r="AQ202" i="19"/>
  <c r="AP202" i="19"/>
  <c r="AO202" i="19"/>
  <c r="AN202" i="19"/>
  <c r="AM202" i="19"/>
  <c r="AL202" i="19"/>
  <c r="AS201" i="19"/>
  <c r="AR201" i="19"/>
  <c r="AQ201" i="19"/>
  <c r="AP201" i="19"/>
  <c r="AO201" i="19"/>
  <c r="AN201" i="19"/>
  <c r="AM201" i="19"/>
  <c r="AL201" i="19"/>
  <c r="AS200" i="19"/>
  <c r="AR200" i="19"/>
  <c r="AQ200" i="19"/>
  <c r="AP200" i="19"/>
  <c r="AO200" i="19"/>
  <c r="AN200" i="19"/>
  <c r="AM200" i="19"/>
  <c r="AL200" i="19"/>
  <c r="AS199" i="19"/>
  <c r="AR199" i="19"/>
  <c r="AQ199" i="19"/>
  <c r="AP199" i="19"/>
  <c r="AO199" i="19"/>
  <c r="AN199" i="19"/>
  <c r="AM199" i="19"/>
  <c r="AL199" i="19"/>
  <c r="AS198" i="19"/>
  <c r="AR198" i="19"/>
  <c r="AQ198" i="19"/>
  <c r="AP198" i="19"/>
  <c r="AO198" i="19"/>
  <c r="AN198" i="19"/>
  <c r="AM198" i="19"/>
  <c r="AL198" i="19"/>
  <c r="AS197" i="19"/>
  <c r="AR197" i="19"/>
  <c r="AQ197" i="19"/>
  <c r="AP197" i="19"/>
  <c r="AO197" i="19"/>
  <c r="AN197" i="19"/>
  <c r="AM197" i="19"/>
  <c r="AL197" i="19"/>
  <c r="AS196" i="19"/>
  <c r="AR196" i="19"/>
  <c r="AQ196" i="19"/>
  <c r="AP196" i="19"/>
  <c r="AO196" i="19"/>
  <c r="AN196" i="19"/>
  <c r="AM196" i="19"/>
  <c r="AL196" i="19"/>
  <c r="AS195" i="19"/>
  <c r="AR195" i="19"/>
  <c r="AQ195" i="19"/>
  <c r="AP195" i="19"/>
  <c r="AO195" i="19"/>
  <c r="AN195" i="19"/>
  <c r="AM195" i="19"/>
  <c r="AL195" i="19"/>
  <c r="AS194" i="19"/>
  <c r="AR194" i="19"/>
  <c r="AQ194" i="19"/>
  <c r="AP194" i="19"/>
  <c r="AO194" i="19"/>
  <c r="AN194" i="19"/>
  <c r="AM194" i="19"/>
  <c r="AL194" i="19"/>
  <c r="AS193" i="19"/>
  <c r="AR193" i="19"/>
  <c r="AQ193" i="19"/>
  <c r="AP193" i="19"/>
  <c r="AO193" i="19"/>
  <c r="AN193" i="19"/>
  <c r="AM193" i="19"/>
  <c r="AL193" i="19"/>
  <c r="AS192" i="19"/>
  <c r="AR192" i="19"/>
  <c r="AQ192" i="19"/>
  <c r="AP192" i="19"/>
  <c r="AO192" i="19"/>
  <c r="AN192" i="19"/>
  <c r="AM192" i="19"/>
  <c r="AL192" i="19"/>
  <c r="AS191" i="19"/>
  <c r="AR191" i="19"/>
  <c r="AQ191" i="19"/>
  <c r="AP191" i="19"/>
  <c r="AO191" i="19"/>
  <c r="AN191" i="19"/>
  <c r="AM191" i="19"/>
  <c r="AL191" i="19"/>
  <c r="AS190" i="19"/>
  <c r="AR190" i="19"/>
  <c r="AQ190" i="19"/>
  <c r="AP190" i="19"/>
  <c r="AO190" i="19"/>
  <c r="AN190" i="19"/>
  <c r="AM190" i="19"/>
  <c r="AL190" i="19"/>
  <c r="AS189" i="19"/>
  <c r="AR189" i="19"/>
  <c r="AQ189" i="19"/>
  <c r="AP189" i="19"/>
  <c r="AO189" i="19"/>
  <c r="AN189" i="19"/>
  <c r="AM189" i="19"/>
  <c r="AL189" i="19"/>
  <c r="AS188" i="19"/>
  <c r="AR188" i="19"/>
  <c r="AQ188" i="19"/>
  <c r="AP188" i="19"/>
  <c r="AO188" i="19"/>
  <c r="AN188" i="19"/>
  <c r="AM188" i="19"/>
  <c r="AL188" i="19"/>
  <c r="AS187" i="19"/>
  <c r="AR187" i="19"/>
  <c r="AQ187" i="19"/>
  <c r="AP187" i="19"/>
  <c r="AO187" i="19"/>
  <c r="AN187" i="19"/>
  <c r="AM187" i="19"/>
  <c r="AL187" i="19"/>
  <c r="AS186" i="19"/>
  <c r="AR186" i="19"/>
  <c r="AQ186" i="19"/>
  <c r="AP186" i="19"/>
  <c r="AO186" i="19"/>
  <c r="AN186" i="19"/>
  <c r="AM186" i="19"/>
  <c r="AL186" i="19"/>
  <c r="AS185" i="19"/>
  <c r="AR185" i="19"/>
  <c r="AQ185" i="19"/>
  <c r="AP185" i="19"/>
  <c r="AO185" i="19"/>
  <c r="AN185" i="19"/>
  <c r="AM185" i="19"/>
  <c r="AL185" i="19"/>
  <c r="AS184" i="19"/>
  <c r="AR184" i="19"/>
  <c r="AQ184" i="19"/>
  <c r="AP184" i="19"/>
  <c r="AO184" i="19"/>
  <c r="AN184" i="19"/>
  <c r="AM184" i="19"/>
  <c r="AL184" i="19"/>
  <c r="AS183" i="19"/>
  <c r="AR183" i="19"/>
  <c r="AQ183" i="19"/>
  <c r="AP183" i="19"/>
  <c r="AO183" i="19"/>
  <c r="AN183" i="19"/>
  <c r="AM183" i="19"/>
  <c r="AL183" i="19"/>
  <c r="AS182" i="19"/>
  <c r="AR182" i="19"/>
  <c r="AQ182" i="19"/>
  <c r="AP182" i="19"/>
  <c r="AO182" i="19"/>
  <c r="AN182" i="19"/>
  <c r="AM182" i="19"/>
  <c r="AL182" i="19"/>
  <c r="AS181" i="19"/>
  <c r="AR181" i="19"/>
  <c r="AQ181" i="19"/>
  <c r="AP181" i="19"/>
  <c r="AO181" i="19"/>
  <c r="AN181" i="19"/>
  <c r="AM181" i="19"/>
  <c r="AL181" i="19"/>
  <c r="AS180" i="19"/>
  <c r="AR180" i="19"/>
  <c r="AQ180" i="19"/>
  <c r="AP180" i="19"/>
  <c r="AO180" i="19"/>
  <c r="AN180" i="19"/>
  <c r="AM180" i="19"/>
  <c r="AL180" i="19"/>
  <c r="AS179" i="19"/>
  <c r="AR179" i="19"/>
  <c r="AQ179" i="19"/>
  <c r="AP179" i="19"/>
  <c r="AO179" i="19"/>
  <c r="AN179" i="19"/>
  <c r="AM179" i="19"/>
  <c r="AL179" i="19"/>
  <c r="AS178" i="19"/>
  <c r="AR178" i="19"/>
  <c r="AQ178" i="19"/>
  <c r="AP178" i="19"/>
  <c r="AO178" i="19"/>
  <c r="AN178" i="19"/>
  <c r="AM178" i="19"/>
  <c r="AL178" i="19"/>
  <c r="AS177" i="19"/>
  <c r="AR177" i="19"/>
  <c r="AQ177" i="19"/>
  <c r="AP177" i="19"/>
  <c r="AO177" i="19"/>
  <c r="AN177" i="19"/>
  <c r="AM177" i="19"/>
  <c r="AL177" i="19"/>
  <c r="AS176" i="19"/>
  <c r="AR176" i="19"/>
  <c r="AQ176" i="19"/>
  <c r="AP176" i="19"/>
  <c r="AO176" i="19"/>
  <c r="AN176" i="19"/>
  <c r="AM176" i="19"/>
  <c r="AL176" i="19"/>
  <c r="AS175" i="19"/>
  <c r="AR175" i="19"/>
  <c r="AQ175" i="19"/>
  <c r="AP175" i="19"/>
  <c r="AO175" i="19"/>
  <c r="AN175" i="19"/>
  <c r="AM175" i="19"/>
  <c r="AL175" i="19"/>
  <c r="AS174" i="19"/>
  <c r="AR174" i="19"/>
  <c r="AQ174" i="19"/>
  <c r="AP174" i="19"/>
  <c r="AO174" i="19"/>
  <c r="AN174" i="19"/>
  <c r="AM174" i="19"/>
  <c r="AL174" i="19"/>
  <c r="AS173" i="19"/>
  <c r="AR173" i="19"/>
  <c r="AQ173" i="19"/>
  <c r="AP173" i="19"/>
  <c r="AO173" i="19"/>
  <c r="AN173" i="19"/>
  <c r="AM173" i="19"/>
  <c r="AL173" i="19"/>
  <c r="AS172" i="19"/>
  <c r="AR172" i="19"/>
  <c r="AQ172" i="19"/>
  <c r="AP172" i="19"/>
  <c r="AO172" i="19"/>
  <c r="AN172" i="19"/>
  <c r="AM172" i="19"/>
  <c r="AL172" i="19"/>
  <c r="AS171" i="19"/>
  <c r="AR171" i="19"/>
  <c r="AQ171" i="19"/>
  <c r="AP171" i="19"/>
  <c r="AO171" i="19"/>
  <c r="AN171" i="19"/>
  <c r="AM171" i="19"/>
  <c r="AL171" i="19"/>
  <c r="AS170" i="19"/>
  <c r="AR170" i="19"/>
  <c r="AQ170" i="19"/>
  <c r="AP170" i="19"/>
  <c r="AO170" i="19"/>
  <c r="AN170" i="19"/>
  <c r="AM170" i="19"/>
  <c r="AL170" i="19"/>
  <c r="AS169" i="19"/>
  <c r="AR169" i="19"/>
  <c r="AQ169" i="19"/>
  <c r="AP169" i="19"/>
  <c r="AO169" i="19"/>
  <c r="AN169" i="19"/>
  <c r="AM169" i="19"/>
  <c r="AL169" i="19"/>
  <c r="AS168" i="19"/>
  <c r="AR168" i="19"/>
  <c r="AQ168" i="19"/>
  <c r="AP168" i="19"/>
  <c r="AO168" i="19"/>
  <c r="AN168" i="19"/>
  <c r="AM168" i="19"/>
  <c r="AL168" i="19"/>
  <c r="AS167" i="19"/>
  <c r="AR167" i="19"/>
  <c r="AQ167" i="19"/>
  <c r="AP167" i="19"/>
  <c r="AO167" i="19"/>
  <c r="AN167" i="19"/>
  <c r="AM167" i="19"/>
  <c r="AL167" i="19"/>
  <c r="AS166" i="19"/>
  <c r="AR166" i="19"/>
  <c r="AQ166" i="19"/>
  <c r="AP166" i="19"/>
  <c r="AO166" i="19"/>
  <c r="AN166" i="19"/>
  <c r="AM166" i="19"/>
  <c r="AL166" i="19"/>
  <c r="AS165" i="19"/>
  <c r="AR165" i="19"/>
  <c r="AQ165" i="19"/>
  <c r="AP165" i="19"/>
  <c r="AO165" i="19"/>
  <c r="AN165" i="19"/>
  <c r="AM165" i="19"/>
  <c r="AL165" i="19"/>
  <c r="AS164" i="19"/>
  <c r="AR164" i="19"/>
  <c r="AQ164" i="19"/>
  <c r="AP164" i="19"/>
  <c r="AO164" i="19"/>
  <c r="AN164" i="19"/>
  <c r="AM164" i="19"/>
  <c r="AL164" i="19"/>
  <c r="AS163" i="19"/>
  <c r="AR163" i="19"/>
  <c r="AQ163" i="19"/>
  <c r="AP163" i="19"/>
  <c r="AO163" i="19"/>
  <c r="AN163" i="19"/>
  <c r="AM163" i="19"/>
  <c r="AL163" i="19"/>
  <c r="AS162" i="19"/>
  <c r="AR162" i="19"/>
  <c r="AQ162" i="19"/>
  <c r="AP162" i="19"/>
  <c r="AO162" i="19"/>
  <c r="AN162" i="19"/>
  <c r="AM162" i="19"/>
  <c r="AL162" i="19"/>
  <c r="AS161" i="19"/>
  <c r="AR161" i="19"/>
  <c r="AQ161" i="19"/>
  <c r="AP161" i="19"/>
  <c r="AO161" i="19"/>
  <c r="AN161" i="19"/>
  <c r="AM161" i="19"/>
  <c r="AL161" i="19"/>
  <c r="AS160" i="19"/>
  <c r="AR160" i="19"/>
  <c r="AQ160" i="19"/>
  <c r="AP160" i="19"/>
  <c r="AO160" i="19"/>
  <c r="AN160" i="19"/>
  <c r="AM160" i="19"/>
  <c r="AL160" i="19"/>
  <c r="AS159" i="19"/>
  <c r="AR159" i="19"/>
  <c r="AQ159" i="19"/>
  <c r="AP159" i="19"/>
  <c r="AO159" i="19"/>
  <c r="AN159" i="19"/>
  <c r="AM159" i="19"/>
  <c r="AL159" i="19"/>
  <c r="AS158" i="19"/>
  <c r="AR158" i="19"/>
  <c r="AQ158" i="19"/>
  <c r="AP158" i="19"/>
  <c r="AO158" i="19"/>
  <c r="AN158" i="19"/>
  <c r="AM158" i="19"/>
  <c r="AL158" i="19"/>
  <c r="AS157" i="19"/>
  <c r="AR157" i="19"/>
  <c r="AQ157" i="19"/>
  <c r="AP157" i="19"/>
  <c r="AO157" i="19"/>
  <c r="AN157" i="19"/>
  <c r="AM157" i="19"/>
  <c r="AL157" i="19"/>
  <c r="AS156" i="19"/>
  <c r="AR156" i="19"/>
  <c r="AQ156" i="19"/>
  <c r="AP156" i="19"/>
  <c r="AO156" i="19"/>
  <c r="AN156" i="19"/>
  <c r="AM156" i="19"/>
  <c r="AL156" i="19"/>
  <c r="AS155" i="19"/>
  <c r="AR155" i="19"/>
  <c r="AQ155" i="19"/>
  <c r="AP155" i="19"/>
  <c r="AO155" i="19"/>
  <c r="AN155" i="19"/>
  <c r="AM155" i="19"/>
  <c r="AL155" i="19"/>
  <c r="AS154" i="19"/>
  <c r="AR154" i="19"/>
  <c r="AQ154" i="19"/>
  <c r="AP154" i="19"/>
  <c r="AO154" i="19"/>
  <c r="AN154" i="19"/>
  <c r="AM154" i="19"/>
  <c r="AL154" i="19"/>
  <c r="AS153" i="19"/>
  <c r="AR153" i="19"/>
  <c r="AQ153" i="19"/>
  <c r="AP153" i="19"/>
  <c r="AO153" i="19"/>
  <c r="AN153" i="19"/>
  <c r="AM153" i="19"/>
  <c r="AL153" i="19"/>
  <c r="AS152" i="19"/>
  <c r="AR152" i="19"/>
  <c r="AQ152" i="19"/>
  <c r="AP152" i="19"/>
  <c r="AO152" i="19"/>
  <c r="AN152" i="19"/>
  <c r="AM152" i="19"/>
  <c r="AL152" i="19"/>
  <c r="AS151" i="19"/>
  <c r="AR151" i="19"/>
  <c r="AQ151" i="19"/>
  <c r="AP151" i="19"/>
  <c r="AO151" i="19"/>
  <c r="AN151" i="19"/>
  <c r="AM151" i="19"/>
  <c r="AL151" i="19"/>
  <c r="AS150" i="19"/>
  <c r="AR150" i="19"/>
  <c r="AQ150" i="19"/>
  <c r="AP150" i="19"/>
  <c r="AO150" i="19"/>
  <c r="AN150" i="19"/>
  <c r="AM150" i="19"/>
  <c r="AL150" i="19"/>
  <c r="AS149" i="19"/>
  <c r="AR149" i="19"/>
  <c r="AQ149" i="19"/>
  <c r="AP149" i="19"/>
  <c r="AO149" i="19"/>
  <c r="AN149" i="19"/>
  <c r="AM149" i="19"/>
  <c r="AL149" i="19"/>
  <c r="AS148" i="19"/>
  <c r="AR148" i="19"/>
  <c r="AQ148" i="19"/>
  <c r="AP148" i="19"/>
  <c r="AO148" i="19"/>
  <c r="AN148" i="19"/>
  <c r="AM148" i="19"/>
  <c r="AL148" i="19"/>
  <c r="AS147" i="19"/>
  <c r="AR147" i="19"/>
  <c r="AQ147" i="19"/>
  <c r="AP147" i="19"/>
  <c r="AO147" i="19"/>
  <c r="AN147" i="19"/>
  <c r="AM147" i="19"/>
  <c r="AL147" i="19"/>
  <c r="AS146" i="19"/>
  <c r="AR146" i="19"/>
  <c r="AQ146" i="19"/>
  <c r="AP146" i="19"/>
  <c r="AO146" i="19"/>
  <c r="AN146" i="19"/>
  <c r="AM146" i="19"/>
  <c r="AL146" i="19"/>
  <c r="AS145" i="19"/>
  <c r="AR145" i="19"/>
  <c r="AQ145" i="19"/>
  <c r="AP145" i="19"/>
  <c r="AO145" i="19"/>
  <c r="AN145" i="19"/>
  <c r="AM145" i="19"/>
  <c r="AL145" i="19"/>
  <c r="AS144" i="19"/>
  <c r="AR144" i="19"/>
  <c r="AQ144" i="19"/>
  <c r="AP144" i="19"/>
  <c r="AO144" i="19"/>
  <c r="AN144" i="19"/>
  <c r="AM144" i="19"/>
  <c r="AL144" i="19"/>
  <c r="AS143" i="19"/>
  <c r="AR143" i="19"/>
  <c r="AQ143" i="19"/>
  <c r="AP143" i="19"/>
  <c r="AO143" i="19"/>
  <c r="AN143" i="19"/>
  <c r="AM143" i="19"/>
  <c r="AL143" i="19"/>
  <c r="AS142" i="19"/>
  <c r="AR142" i="19"/>
  <c r="AQ142" i="19"/>
  <c r="AP142" i="19"/>
  <c r="AO142" i="19"/>
  <c r="AN142" i="19"/>
  <c r="AM142" i="19"/>
  <c r="AL142" i="19"/>
  <c r="AS141" i="19"/>
  <c r="AR141" i="19"/>
  <c r="AQ141" i="19"/>
  <c r="AP141" i="19"/>
  <c r="AO141" i="19"/>
  <c r="AN141" i="19"/>
  <c r="AM141" i="19"/>
  <c r="AL141" i="19"/>
  <c r="AS140" i="19"/>
  <c r="AR140" i="19"/>
  <c r="AQ140" i="19"/>
  <c r="AP140" i="19"/>
  <c r="AO140" i="19"/>
  <c r="AN140" i="19"/>
  <c r="AM140" i="19"/>
  <c r="AL140" i="19"/>
  <c r="AS139" i="19"/>
  <c r="AR139" i="19"/>
  <c r="AQ139" i="19"/>
  <c r="AP139" i="19"/>
  <c r="AO139" i="19"/>
  <c r="AN139" i="19"/>
  <c r="AM139" i="19"/>
  <c r="AL139" i="19"/>
  <c r="AS138" i="19"/>
  <c r="AR138" i="19"/>
  <c r="AQ138" i="19"/>
  <c r="AP138" i="19"/>
  <c r="AO138" i="19"/>
  <c r="AN138" i="19"/>
  <c r="AM138" i="19"/>
  <c r="AL138" i="19"/>
  <c r="AS137" i="19"/>
  <c r="AR137" i="19"/>
  <c r="AQ137" i="19"/>
  <c r="AP137" i="19"/>
  <c r="AO137" i="19"/>
  <c r="AN137" i="19"/>
  <c r="AM137" i="19"/>
  <c r="AL137" i="19"/>
  <c r="AS136" i="19"/>
  <c r="AR136" i="19"/>
  <c r="AQ136" i="19"/>
  <c r="AP136" i="19"/>
  <c r="AO136" i="19"/>
  <c r="AN136" i="19"/>
  <c r="AM136" i="19"/>
  <c r="AL136" i="19"/>
  <c r="AS135" i="19"/>
  <c r="AR135" i="19"/>
  <c r="AQ135" i="19"/>
  <c r="AP135" i="19"/>
  <c r="AO135" i="19"/>
  <c r="AN135" i="19"/>
  <c r="AM135" i="19"/>
  <c r="AL135" i="19"/>
  <c r="AS134" i="19"/>
  <c r="AR134" i="19"/>
  <c r="AQ134" i="19"/>
  <c r="AP134" i="19"/>
  <c r="AO134" i="19"/>
  <c r="AN134" i="19"/>
  <c r="AM134" i="19"/>
  <c r="AL134" i="19"/>
  <c r="AS133" i="19"/>
  <c r="AR133" i="19"/>
  <c r="AQ133" i="19"/>
  <c r="AP133" i="19"/>
  <c r="AO133" i="19"/>
  <c r="AN133" i="19"/>
  <c r="AM133" i="19"/>
  <c r="AL133" i="19"/>
  <c r="AS132" i="19"/>
  <c r="AR132" i="19"/>
  <c r="AQ132" i="19"/>
  <c r="AP132" i="19"/>
  <c r="AO132" i="19"/>
  <c r="AN132" i="19"/>
  <c r="AM132" i="19"/>
  <c r="AL132" i="19"/>
  <c r="AS131" i="19"/>
  <c r="AR131" i="19"/>
  <c r="AQ131" i="19"/>
  <c r="AP131" i="19"/>
  <c r="AO131" i="19"/>
  <c r="AN131" i="19"/>
  <c r="AM131" i="19"/>
  <c r="AL131" i="19"/>
  <c r="AS130" i="19"/>
  <c r="AR130" i="19"/>
  <c r="AQ130" i="19"/>
  <c r="AP130" i="19"/>
  <c r="AO130" i="19"/>
  <c r="AN130" i="19"/>
  <c r="AM130" i="19"/>
  <c r="AL130" i="19"/>
  <c r="AS129" i="19"/>
  <c r="AR129" i="19"/>
  <c r="AQ129" i="19"/>
  <c r="AP129" i="19"/>
  <c r="AO129" i="19"/>
  <c r="AN129" i="19"/>
  <c r="AM129" i="19"/>
  <c r="AL129" i="19"/>
  <c r="AS128" i="19"/>
  <c r="AR128" i="19"/>
  <c r="AQ128" i="19"/>
  <c r="AP128" i="19"/>
  <c r="AO128" i="19"/>
  <c r="AN128" i="19"/>
  <c r="AM128" i="19"/>
  <c r="AL128" i="19"/>
  <c r="AS127" i="19"/>
  <c r="AR127" i="19"/>
  <c r="AQ127" i="19"/>
  <c r="AP127" i="19"/>
  <c r="AO127" i="19"/>
  <c r="AN127" i="19"/>
  <c r="AM127" i="19"/>
  <c r="AL127" i="19"/>
  <c r="AS126" i="19"/>
  <c r="AR126" i="19"/>
  <c r="AQ126" i="19"/>
  <c r="AP126" i="19"/>
  <c r="AO126" i="19"/>
  <c r="AN126" i="19"/>
  <c r="AM126" i="19"/>
  <c r="AL126" i="19"/>
  <c r="AS125" i="19"/>
  <c r="AR125" i="19"/>
  <c r="AQ125" i="19"/>
  <c r="AP125" i="19"/>
  <c r="AO125" i="19"/>
  <c r="AN125" i="19"/>
  <c r="AM125" i="19"/>
  <c r="AL125" i="19"/>
  <c r="AS124" i="19"/>
  <c r="AR124" i="19"/>
  <c r="AQ124" i="19"/>
  <c r="AP124" i="19"/>
  <c r="AO124" i="19"/>
  <c r="AN124" i="19"/>
  <c r="AM124" i="19"/>
  <c r="AL124" i="19"/>
  <c r="AS123" i="19"/>
  <c r="AR123" i="19"/>
  <c r="AQ123" i="19"/>
  <c r="AP123" i="19"/>
  <c r="AO123" i="19"/>
  <c r="AN123" i="19"/>
  <c r="AM123" i="19"/>
  <c r="AL123" i="19"/>
  <c r="AS122" i="19"/>
  <c r="AR122" i="19"/>
  <c r="AQ122" i="19"/>
  <c r="AP122" i="19"/>
  <c r="AO122" i="19"/>
  <c r="AN122" i="19"/>
  <c r="AM122" i="19"/>
  <c r="AL122" i="19"/>
  <c r="AS121" i="19"/>
  <c r="AR121" i="19"/>
  <c r="AQ121" i="19"/>
  <c r="AP121" i="19"/>
  <c r="AO121" i="19"/>
  <c r="AN121" i="19"/>
  <c r="AM121" i="19"/>
  <c r="AL121" i="19"/>
  <c r="AS120" i="19"/>
  <c r="AR120" i="19"/>
  <c r="AQ120" i="19"/>
  <c r="AP120" i="19"/>
  <c r="AO120" i="19"/>
  <c r="AN120" i="19"/>
  <c r="AM120" i="19"/>
  <c r="AL120" i="19"/>
  <c r="AS119" i="19"/>
  <c r="AR119" i="19"/>
  <c r="AQ119" i="19"/>
  <c r="AP119" i="19"/>
  <c r="AO119" i="19"/>
  <c r="AN119" i="19"/>
  <c r="AM119" i="19"/>
  <c r="AL119" i="19"/>
  <c r="AS118" i="19"/>
  <c r="AR118" i="19"/>
  <c r="AQ118" i="19"/>
  <c r="AP118" i="19"/>
  <c r="AO118" i="19"/>
  <c r="AN118" i="19"/>
  <c r="AM118" i="19"/>
  <c r="AL118" i="19"/>
  <c r="AS117" i="19"/>
  <c r="AR117" i="19"/>
  <c r="AQ117" i="19"/>
  <c r="AP117" i="19"/>
  <c r="AO117" i="19"/>
  <c r="AN117" i="19"/>
  <c r="AM117" i="19"/>
  <c r="AL117" i="19"/>
  <c r="AS116" i="19"/>
  <c r="AR116" i="19"/>
  <c r="AQ116" i="19"/>
  <c r="AP116" i="19"/>
  <c r="AO116" i="19"/>
  <c r="AN116" i="19"/>
  <c r="AM116" i="19"/>
  <c r="AL116" i="19"/>
  <c r="AS115" i="19"/>
  <c r="AR115" i="19"/>
  <c r="AQ115" i="19"/>
  <c r="AP115" i="19"/>
  <c r="AO115" i="19"/>
  <c r="AN115" i="19"/>
  <c r="AM115" i="19"/>
  <c r="AL115" i="19"/>
  <c r="AS114" i="19"/>
  <c r="AR114" i="19"/>
  <c r="AQ114" i="19"/>
  <c r="AP114" i="19"/>
  <c r="AO114" i="19"/>
  <c r="AN114" i="19"/>
  <c r="AM114" i="19"/>
  <c r="AL114" i="19"/>
  <c r="AS113" i="19"/>
  <c r="AR113" i="19"/>
  <c r="AQ113" i="19"/>
  <c r="AP113" i="19"/>
  <c r="AO113" i="19"/>
  <c r="AN113" i="19"/>
  <c r="AM113" i="19"/>
  <c r="AL113" i="19"/>
  <c r="AS112" i="19"/>
  <c r="AR112" i="19"/>
  <c r="AQ112" i="19"/>
  <c r="AP112" i="19"/>
  <c r="AO112" i="19"/>
  <c r="AN112" i="19"/>
  <c r="AM112" i="19"/>
  <c r="AL112" i="19"/>
  <c r="AS111" i="19"/>
  <c r="AR111" i="19"/>
  <c r="AQ111" i="19"/>
  <c r="AP111" i="19"/>
  <c r="AO111" i="19"/>
  <c r="AN111" i="19"/>
  <c r="AM111" i="19"/>
  <c r="AL111" i="19"/>
  <c r="AS110" i="19"/>
  <c r="AR110" i="19"/>
  <c r="AQ110" i="19"/>
  <c r="AP110" i="19"/>
  <c r="AO110" i="19"/>
  <c r="AN110" i="19"/>
  <c r="AM110" i="19"/>
  <c r="AL110" i="19"/>
  <c r="AS109" i="19"/>
  <c r="AR109" i="19"/>
  <c r="AQ109" i="19"/>
  <c r="AP109" i="19"/>
  <c r="AO109" i="19"/>
  <c r="AN109" i="19"/>
  <c r="AM109" i="19"/>
  <c r="AL109" i="19"/>
  <c r="AS108" i="19"/>
  <c r="AR108" i="19"/>
  <c r="AQ108" i="19"/>
  <c r="AP108" i="19"/>
  <c r="AO108" i="19"/>
  <c r="AN108" i="19"/>
  <c r="AM108" i="19"/>
  <c r="AL108" i="19"/>
  <c r="AS107" i="19"/>
  <c r="AR107" i="19"/>
  <c r="AQ107" i="19"/>
  <c r="AP107" i="19"/>
  <c r="AO107" i="19"/>
  <c r="AN107" i="19"/>
  <c r="AM107" i="19"/>
  <c r="AL107" i="19"/>
  <c r="AS106" i="19"/>
  <c r="AR106" i="19"/>
  <c r="AQ106" i="19"/>
  <c r="AP106" i="19"/>
  <c r="AO106" i="19"/>
  <c r="AN106" i="19"/>
  <c r="AM106" i="19"/>
  <c r="AL106" i="19"/>
  <c r="AS105" i="19"/>
  <c r="AR105" i="19"/>
  <c r="AQ105" i="19"/>
  <c r="AP105" i="19"/>
  <c r="AO105" i="19"/>
  <c r="AN105" i="19"/>
  <c r="AM105" i="19"/>
  <c r="AL105" i="19"/>
  <c r="AS104" i="19"/>
  <c r="AR104" i="19"/>
  <c r="AQ104" i="19"/>
  <c r="AP104" i="19"/>
  <c r="AO104" i="19"/>
  <c r="AN104" i="19"/>
  <c r="AM104" i="19"/>
  <c r="AL104" i="19"/>
  <c r="AS103" i="19"/>
  <c r="AR103" i="19"/>
  <c r="AQ103" i="19"/>
  <c r="AP103" i="19"/>
  <c r="AO103" i="19"/>
  <c r="AN103" i="19"/>
  <c r="AM103" i="19"/>
  <c r="AL103" i="19"/>
  <c r="AS102" i="19"/>
  <c r="AR102" i="19"/>
  <c r="AQ102" i="19"/>
  <c r="AP102" i="19"/>
  <c r="AO102" i="19"/>
  <c r="AN102" i="19"/>
  <c r="AM102" i="19"/>
  <c r="AL102" i="19"/>
  <c r="AS101" i="19"/>
  <c r="AR101" i="19"/>
  <c r="AQ101" i="19"/>
  <c r="AP101" i="19"/>
  <c r="AO101" i="19"/>
  <c r="AN101" i="19"/>
  <c r="AM101" i="19"/>
  <c r="AL101" i="19"/>
  <c r="AS100" i="19"/>
  <c r="AR100" i="19"/>
  <c r="AQ100" i="19"/>
  <c r="AP100" i="19"/>
  <c r="AO100" i="19"/>
  <c r="AN100" i="19"/>
  <c r="AM100" i="19"/>
  <c r="AL100" i="19"/>
  <c r="AS99" i="19"/>
  <c r="AR99" i="19"/>
  <c r="AQ99" i="19"/>
  <c r="AP99" i="19"/>
  <c r="AO99" i="19"/>
  <c r="AN99" i="19"/>
  <c r="AM99" i="19"/>
  <c r="AL99" i="19"/>
  <c r="AS98" i="19"/>
  <c r="AR98" i="19"/>
  <c r="AQ98" i="19"/>
  <c r="AP98" i="19"/>
  <c r="AO98" i="19"/>
  <c r="AN98" i="19"/>
  <c r="AM98" i="19"/>
  <c r="AL98" i="19"/>
  <c r="AS97" i="19"/>
  <c r="AR97" i="19"/>
  <c r="AQ97" i="19"/>
  <c r="AP97" i="19"/>
  <c r="AO97" i="19"/>
  <c r="AN97" i="19"/>
  <c r="AM97" i="19"/>
  <c r="AL97" i="19"/>
  <c r="AS96" i="19"/>
  <c r="AR96" i="19"/>
  <c r="AQ96" i="19"/>
  <c r="AP96" i="19"/>
  <c r="AO96" i="19"/>
  <c r="AN96" i="19"/>
  <c r="AM96" i="19"/>
  <c r="AL96" i="19"/>
  <c r="AS95" i="19"/>
  <c r="AR95" i="19"/>
  <c r="AQ95" i="19"/>
  <c r="AP95" i="19"/>
  <c r="AO95" i="19"/>
  <c r="AN95" i="19"/>
  <c r="AM95" i="19"/>
  <c r="AL95" i="19"/>
  <c r="AS94" i="19"/>
  <c r="AR94" i="19"/>
  <c r="AQ94" i="19"/>
  <c r="AP94" i="19"/>
  <c r="AO94" i="19"/>
  <c r="AN94" i="19"/>
  <c r="AM94" i="19"/>
  <c r="AL94" i="19"/>
  <c r="AS93" i="19"/>
  <c r="AR93" i="19"/>
  <c r="AQ93" i="19"/>
  <c r="AP93" i="19"/>
  <c r="AO93" i="19"/>
  <c r="AN93" i="19"/>
  <c r="AM93" i="19"/>
  <c r="AL93" i="19"/>
  <c r="AS92" i="19"/>
  <c r="AR92" i="19"/>
  <c r="AQ92" i="19"/>
  <c r="AP92" i="19"/>
  <c r="AO92" i="19"/>
  <c r="AN92" i="19"/>
  <c r="AM92" i="19"/>
  <c r="AL92" i="19"/>
  <c r="AS91" i="19"/>
  <c r="AR91" i="19"/>
  <c r="AQ91" i="19"/>
  <c r="AP91" i="19"/>
  <c r="AO91" i="19"/>
  <c r="AN91" i="19"/>
  <c r="AM91" i="19"/>
  <c r="AL91" i="19"/>
  <c r="AS90" i="19"/>
  <c r="AR90" i="19"/>
  <c r="AQ90" i="19"/>
  <c r="AP90" i="19"/>
  <c r="AO90" i="19"/>
  <c r="AN90" i="19"/>
  <c r="AM90" i="19"/>
  <c r="AL90" i="19"/>
  <c r="AS89" i="19"/>
  <c r="AR89" i="19"/>
  <c r="AQ89" i="19"/>
  <c r="AP89" i="19"/>
  <c r="AO89" i="19"/>
  <c r="AN89" i="19"/>
  <c r="AM89" i="19"/>
  <c r="AL89" i="19"/>
  <c r="AS88" i="19"/>
  <c r="AR88" i="19"/>
  <c r="AQ88" i="19"/>
  <c r="AP88" i="19"/>
  <c r="AO88" i="19"/>
  <c r="AN88" i="19"/>
  <c r="AM88" i="19"/>
  <c r="AL88" i="19"/>
  <c r="AS87" i="19"/>
  <c r="AR87" i="19"/>
  <c r="AQ87" i="19"/>
  <c r="AP87" i="19"/>
  <c r="AO87" i="19"/>
  <c r="AN87" i="19"/>
  <c r="AM87" i="19"/>
  <c r="AL87" i="19"/>
  <c r="AS86" i="19"/>
  <c r="AR86" i="19"/>
  <c r="AQ86" i="19"/>
  <c r="AP86" i="19"/>
  <c r="AO86" i="19"/>
  <c r="AN86" i="19"/>
  <c r="AM86" i="19"/>
  <c r="AL86" i="19"/>
  <c r="AS85" i="19"/>
  <c r="AR85" i="19"/>
  <c r="AQ85" i="19"/>
  <c r="AP85" i="19"/>
  <c r="AO85" i="19"/>
  <c r="AN85" i="19"/>
  <c r="AM85" i="19"/>
  <c r="AL85" i="19"/>
  <c r="AS84" i="19"/>
  <c r="AR84" i="19"/>
  <c r="AQ84" i="19"/>
  <c r="AP84" i="19"/>
  <c r="AO84" i="19"/>
  <c r="AN84" i="19"/>
  <c r="AM84" i="19"/>
  <c r="AL84" i="19"/>
  <c r="AS83" i="19"/>
  <c r="AR83" i="19"/>
  <c r="AQ83" i="19"/>
  <c r="AP83" i="19"/>
  <c r="AO83" i="19"/>
  <c r="AN83" i="19"/>
  <c r="AM83" i="19"/>
  <c r="AL83" i="19"/>
  <c r="AS82" i="19"/>
  <c r="AR82" i="19"/>
  <c r="AQ82" i="19"/>
  <c r="AP82" i="19"/>
  <c r="AO82" i="19"/>
  <c r="AN82" i="19"/>
  <c r="AM82" i="19"/>
  <c r="AL82" i="19"/>
  <c r="AS81" i="19"/>
  <c r="AR81" i="19"/>
  <c r="AQ81" i="19"/>
  <c r="AP81" i="19"/>
  <c r="AO81" i="19"/>
  <c r="AN81" i="19"/>
  <c r="AM81" i="19"/>
  <c r="AL81" i="19"/>
  <c r="AS80" i="19"/>
  <c r="AR80" i="19"/>
  <c r="AQ80" i="19"/>
  <c r="AP80" i="19"/>
  <c r="AO80" i="19"/>
  <c r="AN80" i="19"/>
  <c r="AM80" i="19"/>
  <c r="AL80" i="19"/>
  <c r="AS79" i="19"/>
  <c r="AR79" i="19"/>
  <c r="AQ79" i="19"/>
  <c r="AP79" i="19"/>
  <c r="AO79" i="19"/>
  <c r="AN79" i="19"/>
  <c r="AM79" i="19"/>
  <c r="AL79" i="19"/>
  <c r="AS78" i="19"/>
  <c r="AR78" i="19"/>
  <c r="AQ78" i="19"/>
  <c r="AP78" i="19"/>
  <c r="AO78" i="19"/>
  <c r="AN78" i="19"/>
  <c r="AM78" i="19"/>
  <c r="AL78" i="19"/>
  <c r="AS77" i="19"/>
  <c r="AR77" i="19"/>
  <c r="AQ77" i="19"/>
  <c r="AP77" i="19"/>
  <c r="AO77" i="19"/>
  <c r="AN77" i="19"/>
  <c r="AM77" i="19"/>
  <c r="AL77" i="19"/>
  <c r="AS76" i="19"/>
  <c r="AR76" i="19"/>
  <c r="AQ76" i="19"/>
  <c r="AP76" i="19"/>
  <c r="AO76" i="19"/>
  <c r="AN76" i="19"/>
  <c r="AM76" i="19"/>
  <c r="AL76" i="19"/>
  <c r="AS75" i="19"/>
  <c r="AR75" i="19"/>
  <c r="AQ75" i="19"/>
  <c r="AP75" i="19"/>
  <c r="AO75" i="19"/>
  <c r="AN75" i="19"/>
  <c r="AM75" i="19"/>
  <c r="AL75" i="19"/>
  <c r="AS74" i="19"/>
  <c r="AR74" i="19"/>
  <c r="AQ74" i="19"/>
  <c r="AP74" i="19"/>
  <c r="AO74" i="19"/>
  <c r="AN74" i="19"/>
  <c r="AM74" i="19"/>
  <c r="AL74" i="19"/>
  <c r="AS73" i="19"/>
  <c r="AR73" i="19"/>
  <c r="AQ73" i="19"/>
  <c r="AP73" i="19"/>
  <c r="AO73" i="19"/>
  <c r="AN73" i="19"/>
  <c r="AM73" i="19"/>
  <c r="AL73" i="19"/>
  <c r="AS72" i="19"/>
  <c r="AR72" i="19"/>
  <c r="AQ72" i="19"/>
  <c r="AP72" i="19"/>
  <c r="AO72" i="19"/>
  <c r="AN72" i="19"/>
  <c r="AM72" i="19"/>
  <c r="AL72" i="19"/>
  <c r="AS71" i="19"/>
  <c r="AR71" i="19"/>
  <c r="AQ71" i="19"/>
  <c r="AP71" i="19"/>
  <c r="AO71" i="19"/>
  <c r="AN71" i="19"/>
  <c r="AM71" i="19"/>
  <c r="AL71" i="19"/>
  <c r="AS70" i="19"/>
  <c r="AR70" i="19"/>
  <c r="AQ70" i="19"/>
  <c r="AP70" i="19"/>
  <c r="AO70" i="19"/>
  <c r="AN70" i="19"/>
  <c r="AM70" i="19"/>
  <c r="AL70" i="19"/>
  <c r="AS69" i="19"/>
  <c r="AR69" i="19"/>
  <c r="AQ69" i="19"/>
  <c r="AP69" i="19"/>
  <c r="AO69" i="19"/>
  <c r="AN69" i="19"/>
  <c r="AM69" i="19"/>
  <c r="AL69" i="19"/>
  <c r="AS68" i="19"/>
  <c r="AR68" i="19"/>
  <c r="AQ68" i="19"/>
  <c r="AP68" i="19"/>
  <c r="AO68" i="19"/>
  <c r="AN68" i="19"/>
  <c r="AM68" i="19"/>
  <c r="AL68" i="19"/>
  <c r="AS67" i="19"/>
  <c r="AR67" i="19"/>
  <c r="AQ67" i="19"/>
  <c r="AP67" i="19"/>
  <c r="AO67" i="19"/>
  <c r="AN67" i="19"/>
  <c r="AM67" i="19"/>
  <c r="AL67" i="19"/>
  <c r="AS66" i="19"/>
  <c r="AR66" i="19"/>
  <c r="AQ66" i="19"/>
  <c r="AP66" i="19"/>
  <c r="AO66" i="19"/>
  <c r="AN66" i="19"/>
  <c r="AM66" i="19"/>
  <c r="AL66" i="19"/>
  <c r="AS65" i="19"/>
  <c r="AR65" i="19"/>
  <c r="AQ65" i="19"/>
  <c r="AP65" i="19"/>
  <c r="AO65" i="19"/>
  <c r="AN65" i="19"/>
  <c r="AM65" i="19"/>
  <c r="AL65" i="19"/>
  <c r="AS64" i="19"/>
  <c r="AR64" i="19"/>
  <c r="AQ64" i="19"/>
  <c r="AP64" i="19"/>
  <c r="AO64" i="19"/>
  <c r="AN64" i="19"/>
  <c r="AM64" i="19"/>
  <c r="AL64" i="19"/>
  <c r="AS63" i="19"/>
  <c r="AR63" i="19"/>
  <c r="AQ63" i="19"/>
  <c r="AP63" i="19"/>
  <c r="AO63" i="19"/>
  <c r="AN63" i="19"/>
  <c r="AM63" i="19"/>
  <c r="AL63" i="19"/>
  <c r="AS62" i="19"/>
  <c r="AR62" i="19"/>
  <c r="AQ62" i="19"/>
  <c r="AP62" i="19"/>
  <c r="AO62" i="19"/>
  <c r="AN62" i="19"/>
  <c r="AM62" i="19"/>
  <c r="AL62" i="19"/>
  <c r="AS61" i="19"/>
  <c r="AR61" i="19"/>
  <c r="AQ61" i="19"/>
  <c r="AP61" i="19"/>
  <c r="AO61" i="19"/>
  <c r="AN61" i="19"/>
  <c r="AM61" i="19"/>
  <c r="AL61" i="19"/>
  <c r="AS60" i="19"/>
  <c r="AR60" i="19"/>
  <c r="AQ60" i="19"/>
  <c r="AP60" i="19"/>
  <c r="AO60" i="19"/>
  <c r="AN60" i="19"/>
  <c r="AM60" i="19"/>
  <c r="AL60" i="19"/>
  <c r="AS59" i="19"/>
  <c r="AR59" i="19"/>
  <c r="AQ59" i="19"/>
  <c r="AP59" i="19"/>
  <c r="AO59" i="19"/>
  <c r="AN59" i="19"/>
  <c r="AM59" i="19"/>
  <c r="AL59" i="19"/>
  <c r="AS58" i="19"/>
  <c r="AR58" i="19"/>
  <c r="AQ58" i="19"/>
  <c r="AP58" i="19"/>
  <c r="AO58" i="19"/>
  <c r="AN58" i="19"/>
  <c r="AM58" i="19"/>
  <c r="AL58" i="19"/>
  <c r="AS57" i="19"/>
  <c r="AR57" i="19"/>
  <c r="AQ57" i="19"/>
  <c r="AP57" i="19"/>
  <c r="AO57" i="19"/>
  <c r="AN57" i="19"/>
  <c r="AM57" i="19"/>
  <c r="AL57" i="19"/>
  <c r="AS56" i="19"/>
  <c r="AR56" i="19"/>
  <c r="AQ56" i="19"/>
  <c r="AP56" i="19"/>
  <c r="AO56" i="19"/>
  <c r="AN56" i="19"/>
  <c r="AM56" i="19"/>
  <c r="AL56" i="19"/>
  <c r="AS55" i="19"/>
  <c r="AR55" i="19"/>
  <c r="AQ55" i="19"/>
  <c r="AP55" i="19"/>
  <c r="AO55" i="19"/>
  <c r="AN55" i="19"/>
  <c r="AM55" i="19"/>
  <c r="AL55" i="19"/>
  <c r="AS54" i="19"/>
  <c r="AR54" i="19"/>
  <c r="AQ54" i="19"/>
  <c r="AP54" i="19"/>
  <c r="AO54" i="19"/>
  <c r="AN54" i="19"/>
  <c r="AM54" i="19"/>
  <c r="AL54" i="19"/>
  <c r="AS53" i="19"/>
  <c r="AR53" i="19"/>
  <c r="AQ53" i="19"/>
  <c r="AP53" i="19"/>
  <c r="AO53" i="19"/>
  <c r="AN53" i="19"/>
  <c r="AM53" i="19"/>
  <c r="AL53" i="19"/>
  <c r="AS52" i="19"/>
  <c r="AR52" i="19"/>
  <c r="AQ52" i="19"/>
  <c r="AP52" i="19"/>
  <c r="AO52" i="19"/>
  <c r="AN52" i="19"/>
  <c r="AM52" i="19"/>
  <c r="AL52" i="19"/>
  <c r="AS51" i="19"/>
  <c r="AR51" i="19"/>
  <c r="AQ51" i="19"/>
  <c r="AP51" i="19"/>
  <c r="AO51" i="19"/>
  <c r="AN51" i="19"/>
  <c r="AM51" i="19"/>
  <c r="AL51" i="19"/>
  <c r="AS50" i="19"/>
  <c r="AR50" i="19"/>
  <c r="AQ50" i="19"/>
  <c r="AP50" i="19"/>
  <c r="AO50" i="19"/>
  <c r="AN50" i="19"/>
  <c r="AM50" i="19"/>
  <c r="AL50" i="19"/>
  <c r="AS49" i="19"/>
  <c r="AR49" i="19"/>
  <c r="AQ49" i="19"/>
  <c r="AP49" i="19"/>
  <c r="AO49" i="19"/>
  <c r="AN49" i="19"/>
  <c r="AM49" i="19"/>
  <c r="AL49" i="19"/>
  <c r="AS48" i="19"/>
  <c r="AR48" i="19"/>
  <c r="AQ48" i="19"/>
  <c r="AP48" i="19"/>
  <c r="AO48" i="19"/>
  <c r="AN48" i="19"/>
  <c r="AM48" i="19"/>
  <c r="AL48" i="19"/>
  <c r="AS47" i="19"/>
  <c r="AR47" i="19"/>
  <c r="AQ47" i="19"/>
  <c r="AP47" i="19"/>
  <c r="AO47" i="19"/>
  <c r="AN47" i="19"/>
  <c r="AM47" i="19"/>
  <c r="AL47" i="19"/>
  <c r="AS46" i="19"/>
  <c r="AR46" i="19"/>
  <c r="AQ46" i="19"/>
  <c r="AP46" i="19"/>
  <c r="AO46" i="19"/>
  <c r="AN46" i="19"/>
  <c r="AM46" i="19"/>
  <c r="AL46" i="19"/>
  <c r="AS45" i="19"/>
  <c r="AR45" i="19"/>
  <c r="AQ45" i="19"/>
  <c r="AP45" i="19"/>
  <c r="AO45" i="19"/>
  <c r="AN45" i="19"/>
  <c r="AM45" i="19"/>
  <c r="AL45" i="19"/>
  <c r="AS44" i="19"/>
  <c r="AR44" i="19"/>
  <c r="AQ44" i="19"/>
  <c r="AP44" i="19"/>
  <c r="AO44" i="19"/>
  <c r="AN44" i="19"/>
  <c r="AM44" i="19"/>
  <c r="AL44" i="19"/>
  <c r="AS43" i="19"/>
  <c r="AR43" i="19"/>
  <c r="AQ43" i="19"/>
  <c r="AP43" i="19"/>
  <c r="AO43" i="19"/>
  <c r="AN43" i="19"/>
  <c r="AM43" i="19"/>
  <c r="AL43" i="19"/>
  <c r="AS42" i="19"/>
  <c r="AR42" i="19"/>
  <c r="AQ42" i="19"/>
  <c r="AP42" i="19"/>
  <c r="AO42" i="19"/>
  <c r="AN42" i="19"/>
  <c r="AM42" i="19"/>
  <c r="AL42" i="19"/>
  <c r="AS41" i="19"/>
  <c r="AR41" i="19"/>
  <c r="AQ41" i="19"/>
  <c r="AP41" i="19"/>
  <c r="AO41" i="19"/>
  <c r="AN41" i="19"/>
  <c r="AM41" i="19"/>
  <c r="AL41" i="19"/>
  <c r="AS40" i="19"/>
  <c r="AR40" i="19"/>
  <c r="AQ40" i="19"/>
  <c r="AP40" i="19"/>
  <c r="AO40" i="19"/>
  <c r="AN40" i="19"/>
  <c r="AM40" i="19"/>
  <c r="AL40" i="19"/>
  <c r="AS39" i="19"/>
  <c r="AR39" i="19"/>
  <c r="AQ39" i="19"/>
  <c r="AP39" i="19"/>
  <c r="AO39" i="19"/>
  <c r="AN39" i="19"/>
  <c r="AM39" i="19"/>
  <c r="AL39" i="19"/>
  <c r="AS38" i="19"/>
  <c r="AR38" i="19"/>
  <c r="AQ38" i="19"/>
  <c r="AP38" i="19"/>
  <c r="AO38" i="19"/>
  <c r="AN38" i="19"/>
  <c r="AM38" i="19"/>
  <c r="AL38" i="19"/>
  <c r="AS37" i="19"/>
  <c r="AR37" i="19"/>
  <c r="AQ37" i="19"/>
  <c r="AP37" i="19"/>
  <c r="AO37" i="19"/>
  <c r="AN37" i="19"/>
  <c r="AM37" i="19"/>
  <c r="AL37" i="19"/>
  <c r="AS36" i="19"/>
  <c r="AR36" i="19"/>
  <c r="AQ36" i="19"/>
  <c r="AP36" i="19"/>
  <c r="AO36" i="19"/>
  <c r="AN36" i="19"/>
  <c r="AM36" i="19"/>
  <c r="AL36" i="19"/>
  <c r="AS35" i="19"/>
  <c r="AR35" i="19"/>
  <c r="AQ35" i="19"/>
  <c r="AP35" i="19"/>
  <c r="AO35" i="19"/>
  <c r="AN35" i="19"/>
  <c r="AM35" i="19"/>
  <c r="AL35" i="19"/>
  <c r="AS34" i="19"/>
  <c r="AR34" i="19"/>
  <c r="AQ34" i="19"/>
  <c r="AP34" i="19"/>
  <c r="AO34" i="19"/>
  <c r="AN34" i="19"/>
  <c r="AM34" i="19"/>
  <c r="AL34" i="19"/>
  <c r="AS33" i="19"/>
  <c r="AR33" i="19"/>
  <c r="AQ33" i="19"/>
  <c r="AP33" i="19"/>
  <c r="AO33" i="19"/>
  <c r="AN33" i="19"/>
  <c r="AM33" i="19"/>
  <c r="AL33" i="19"/>
  <c r="AS32" i="19"/>
  <c r="AR32" i="19"/>
  <c r="AQ32" i="19"/>
  <c r="AP32" i="19"/>
  <c r="AO32" i="19"/>
  <c r="AN32" i="19"/>
  <c r="AM32" i="19"/>
  <c r="AL32" i="19"/>
  <c r="AS31" i="19"/>
  <c r="AR31" i="19"/>
  <c r="AQ31" i="19"/>
  <c r="AP31" i="19"/>
  <c r="AO31" i="19"/>
  <c r="AN31" i="19"/>
  <c r="AM31" i="19"/>
  <c r="AL31" i="19"/>
  <c r="AS30" i="19"/>
  <c r="AR30" i="19"/>
  <c r="AQ30" i="19"/>
  <c r="AP30" i="19"/>
  <c r="AO30" i="19"/>
  <c r="AN30" i="19"/>
  <c r="AM30" i="19"/>
  <c r="AL30" i="19"/>
  <c r="AS29" i="19"/>
  <c r="AR29" i="19"/>
  <c r="AQ29" i="19"/>
  <c r="AP29" i="19"/>
  <c r="AO29" i="19"/>
  <c r="AN29" i="19"/>
  <c r="AM29" i="19"/>
  <c r="AL29" i="19"/>
  <c r="AS28" i="19"/>
  <c r="AR28" i="19"/>
  <c r="AQ28" i="19"/>
  <c r="AP28" i="19"/>
  <c r="AO28" i="19"/>
  <c r="AN28" i="19"/>
  <c r="AM28" i="19"/>
  <c r="AL28" i="19"/>
  <c r="AS27" i="19"/>
  <c r="AR27" i="19"/>
  <c r="AQ27" i="19"/>
  <c r="AP27" i="19"/>
  <c r="AO27" i="19"/>
  <c r="AN27" i="19"/>
  <c r="AM27" i="19"/>
  <c r="AL27" i="19"/>
  <c r="AS26" i="19"/>
  <c r="AR26" i="19"/>
  <c r="AQ26" i="19"/>
  <c r="AP26" i="19"/>
  <c r="AO26" i="19"/>
  <c r="AN26" i="19"/>
  <c r="AM26" i="19"/>
  <c r="AL26" i="19"/>
  <c r="AS25" i="19"/>
  <c r="AR25" i="19"/>
  <c r="AQ25" i="19"/>
  <c r="AP25" i="19"/>
  <c r="AO25" i="19"/>
  <c r="AN25" i="19"/>
  <c r="AM25" i="19"/>
  <c r="AL25" i="19"/>
  <c r="AS24" i="19"/>
  <c r="AR24" i="19"/>
  <c r="AQ24" i="19"/>
  <c r="AP24" i="19"/>
  <c r="AO24" i="19"/>
  <c r="AN24" i="19"/>
  <c r="AM24" i="19"/>
  <c r="AL24" i="19"/>
  <c r="AS23" i="19"/>
  <c r="AR23" i="19"/>
  <c r="AQ23" i="19"/>
  <c r="AP23" i="19"/>
  <c r="AO23" i="19"/>
  <c r="AN23" i="19"/>
  <c r="AM23" i="19"/>
  <c r="AL23" i="19"/>
  <c r="AS22" i="19"/>
  <c r="AR22" i="19"/>
  <c r="AQ22" i="19"/>
  <c r="AP22" i="19"/>
  <c r="AO22" i="19"/>
  <c r="AN22" i="19"/>
  <c r="AM22" i="19"/>
  <c r="AL22" i="19"/>
  <c r="AS21" i="19"/>
  <c r="AR21" i="19"/>
  <c r="AQ21" i="19"/>
  <c r="AP21" i="19"/>
  <c r="AO21" i="19"/>
  <c r="AN21" i="19"/>
  <c r="AM21" i="19"/>
  <c r="AL21" i="19"/>
  <c r="AS20" i="19"/>
  <c r="AR20" i="19"/>
  <c r="AQ20" i="19"/>
  <c r="AP20" i="19"/>
  <c r="AO20" i="19"/>
  <c r="AN20" i="19"/>
  <c r="AM20" i="19"/>
  <c r="AL20" i="19"/>
  <c r="AS19" i="19"/>
  <c r="AR19" i="19"/>
  <c r="AQ19" i="19"/>
  <c r="AP19" i="19"/>
  <c r="AO19" i="19"/>
  <c r="AN19" i="19"/>
  <c r="AM19" i="19"/>
  <c r="AL19" i="19"/>
  <c r="AS18" i="19"/>
  <c r="AR18" i="19"/>
  <c r="AQ18" i="19"/>
  <c r="AP18" i="19"/>
  <c r="AO18" i="19"/>
  <c r="AN18" i="19"/>
  <c r="AM18" i="19"/>
  <c r="AL18" i="19"/>
  <c r="AS17" i="19"/>
  <c r="AR17" i="19"/>
  <c r="AQ17" i="19"/>
  <c r="AP17" i="19"/>
  <c r="AO17" i="19"/>
  <c r="AN17" i="19"/>
  <c r="AM17" i="19"/>
  <c r="AL17" i="19"/>
  <c r="AS16" i="19"/>
  <c r="AR16" i="19"/>
  <c r="AQ16" i="19"/>
  <c r="AP16" i="19"/>
  <c r="AO16" i="19"/>
  <c r="AN16" i="19"/>
  <c r="AM16" i="19"/>
  <c r="AL16" i="19"/>
  <c r="AS15" i="19"/>
  <c r="AR15" i="19"/>
  <c r="AQ15" i="19"/>
  <c r="AP15" i="19"/>
  <c r="AO15" i="19"/>
  <c r="AN15" i="19"/>
  <c r="AM15" i="19"/>
  <c r="AL15" i="19"/>
  <c r="AS14" i="19"/>
  <c r="AR14" i="19"/>
  <c r="AQ14" i="19"/>
  <c r="AP14" i="19"/>
  <c r="AO14" i="19"/>
  <c r="AN14" i="19"/>
  <c r="AM14" i="19"/>
  <c r="AL14" i="19"/>
  <c r="AS13" i="19"/>
  <c r="AR13" i="19"/>
  <c r="AQ13" i="19"/>
  <c r="AP13" i="19"/>
  <c r="AO13" i="19"/>
  <c r="AN13" i="19"/>
  <c r="AM13" i="19"/>
  <c r="AL13" i="19"/>
  <c r="AS12" i="19"/>
  <c r="AR12" i="19"/>
  <c r="AQ12" i="19"/>
  <c r="AP12" i="19"/>
  <c r="AO12" i="19"/>
  <c r="AN12" i="19"/>
  <c r="AM12" i="19"/>
  <c r="AL12" i="19"/>
  <c r="AS11" i="19"/>
  <c r="AR11" i="19"/>
  <c r="AQ11" i="19"/>
  <c r="AP11" i="19"/>
  <c r="AO11" i="19"/>
  <c r="AN11" i="19"/>
  <c r="AM11" i="19"/>
  <c r="AL11" i="19"/>
  <c r="AS10" i="19"/>
  <c r="AR10" i="19"/>
  <c r="AQ10" i="19"/>
  <c r="AP10" i="19"/>
  <c r="AO10" i="19"/>
  <c r="AN10" i="19"/>
  <c r="AM10" i="19"/>
  <c r="AL10" i="19"/>
  <c r="AS9" i="19"/>
  <c r="AR9" i="19"/>
  <c r="AQ9" i="19"/>
  <c r="AP9" i="19"/>
  <c r="AO9" i="19"/>
  <c r="AN9" i="19"/>
  <c r="AM9" i="19"/>
  <c r="AL9" i="19"/>
  <c r="Q253" i="19" l="1"/>
  <c r="Q252" i="19"/>
  <c r="Q251" i="19"/>
  <c r="Q250" i="19"/>
  <c r="Q249" i="19"/>
  <c r="Q248" i="19"/>
  <c r="Q247" i="19"/>
  <c r="Q246" i="19"/>
  <c r="Q245" i="19"/>
  <c r="Q244" i="19"/>
  <c r="Q243" i="19"/>
  <c r="Q242" i="19"/>
  <c r="Q241" i="19"/>
  <c r="Q240" i="19"/>
  <c r="Q239" i="19"/>
  <c r="Q238" i="19"/>
  <c r="Q237" i="19"/>
  <c r="Q236" i="19"/>
  <c r="Q235" i="19"/>
  <c r="Q234" i="19"/>
  <c r="Q233" i="19"/>
  <c r="Q232" i="19"/>
  <c r="Q231" i="19"/>
  <c r="Q230" i="19"/>
  <c r="Q229" i="19"/>
  <c r="Q228" i="19"/>
  <c r="Q227" i="19"/>
  <c r="Q226" i="19"/>
  <c r="Q225" i="19"/>
  <c r="Q224" i="19"/>
  <c r="Q223" i="19"/>
  <c r="Q222" i="19"/>
  <c r="Q221" i="19"/>
  <c r="Q220" i="19"/>
  <c r="Q219" i="19"/>
  <c r="Q218" i="19"/>
  <c r="Q217" i="19"/>
  <c r="Q216" i="19"/>
  <c r="Q215" i="19"/>
  <c r="Q214" i="19"/>
  <c r="Q213" i="19"/>
  <c r="Q212" i="19"/>
  <c r="Q211" i="19"/>
  <c r="Q210" i="19"/>
  <c r="Q209" i="19"/>
  <c r="Q208" i="19"/>
  <c r="Q207" i="19"/>
  <c r="Q206" i="19"/>
  <c r="Q205" i="19"/>
  <c r="Q204" i="19"/>
  <c r="Q203" i="19"/>
  <c r="Q202" i="19"/>
  <c r="Q201" i="19"/>
  <c r="Q200" i="19"/>
  <c r="Q199" i="19"/>
  <c r="Q198" i="19"/>
  <c r="Q197" i="19"/>
  <c r="Q196" i="19"/>
  <c r="Q195" i="19"/>
  <c r="Q194" i="19"/>
  <c r="Q193" i="19"/>
  <c r="Q192" i="19"/>
  <c r="Q191" i="19"/>
  <c r="Q190" i="19"/>
  <c r="Q189" i="19"/>
  <c r="Q188" i="19"/>
  <c r="Q187" i="19"/>
  <c r="Q186" i="19"/>
  <c r="Q185" i="19"/>
  <c r="Q184" i="19"/>
  <c r="Q183" i="19"/>
  <c r="Q182" i="19"/>
  <c r="Q181" i="19"/>
  <c r="Q180" i="19"/>
  <c r="Q179" i="19"/>
  <c r="Q178" i="19"/>
  <c r="Q177" i="19"/>
  <c r="Q176" i="19"/>
  <c r="Q175" i="19"/>
  <c r="Q174" i="19"/>
  <c r="Q173" i="19"/>
  <c r="Q172" i="19"/>
  <c r="Q171" i="19"/>
  <c r="Q170" i="19"/>
  <c r="Q169" i="19"/>
  <c r="Q168" i="19"/>
  <c r="Q167" i="19"/>
  <c r="Q166" i="19"/>
  <c r="Q165" i="19"/>
  <c r="Q164" i="19"/>
  <c r="Q163" i="19"/>
  <c r="Q162" i="19"/>
  <c r="Q161" i="19"/>
  <c r="Q160" i="19"/>
  <c r="Q159" i="19"/>
  <c r="Q158" i="19"/>
  <c r="Q157" i="19"/>
  <c r="Q156" i="19"/>
  <c r="Q155" i="19"/>
  <c r="Q154" i="19"/>
  <c r="Q153" i="19"/>
  <c r="Q152" i="19"/>
  <c r="Q151" i="19"/>
  <c r="Q150" i="19"/>
  <c r="Q149" i="19"/>
  <c r="Q148" i="19"/>
  <c r="Q147" i="19"/>
  <c r="Q146" i="19"/>
  <c r="Q145" i="19"/>
  <c r="Q144" i="19"/>
  <c r="Q143" i="19"/>
  <c r="Q142" i="19"/>
  <c r="Q141" i="19"/>
  <c r="Q140" i="19"/>
  <c r="Q139" i="19"/>
  <c r="Q138" i="19"/>
  <c r="Q137" i="19"/>
  <c r="Q136" i="19"/>
  <c r="Q135" i="19"/>
  <c r="Q134" i="19"/>
  <c r="Q133" i="19"/>
  <c r="Q132" i="19"/>
  <c r="Q131" i="19"/>
  <c r="Q130" i="19"/>
  <c r="Q129" i="19"/>
  <c r="Q128" i="19"/>
  <c r="Q127" i="19"/>
  <c r="Q126" i="19"/>
  <c r="Q125" i="19"/>
  <c r="Q124" i="19"/>
  <c r="Q123" i="19"/>
  <c r="Q122" i="19"/>
  <c r="Q121" i="19"/>
  <c r="Q120" i="19"/>
  <c r="Q119" i="19"/>
  <c r="Q118" i="19"/>
  <c r="Q117" i="19"/>
  <c r="Q116" i="19"/>
  <c r="Q115" i="19"/>
  <c r="Q114" i="19"/>
  <c r="Q113" i="19"/>
  <c r="Q112" i="19"/>
  <c r="Q111" i="19"/>
  <c r="Q110" i="19"/>
  <c r="Q109" i="19"/>
  <c r="Q108" i="19"/>
  <c r="Q107" i="19"/>
  <c r="Q106" i="19"/>
  <c r="Q105" i="19"/>
  <c r="Q104" i="19"/>
  <c r="Q103" i="19"/>
  <c r="Q102" i="19"/>
  <c r="Q101" i="19"/>
  <c r="Q100" i="19"/>
  <c r="Q99" i="19"/>
  <c r="Q98" i="19"/>
  <c r="Q97" i="19"/>
  <c r="Q96" i="19"/>
  <c r="Q95" i="19"/>
  <c r="Q94" i="19"/>
  <c r="Q93" i="19"/>
  <c r="Q92" i="19"/>
  <c r="Q91" i="19"/>
  <c r="Q90" i="19"/>
  <c r="Q89" i="19"/>
  <c r="Q88" i="19"/>
  <c r="Q87" i="19"/>
  <c r="Q86" i="19"/>
  <c r="Q85" i="19"/>
  <c r="Q84" i="19"/>
  <c r="Q83" i="19"/>
  <c r="Q82" i="19"/>
  <c r="Q81" i="19"/>
  <c r="Q80" i="19"/>
  <c r="Q79" i="19"/>
  <c r="Q78" i="19"/>
  <c r="Q77" i="19"/>
  <c r="Q76" i="19"/>
  <c r="Q75" i="19"/>
  <c r="Q74" i="19"/>
  <c r="Q73" i="19"/>
  <c r="Q72" i="19"/>
  <c r="Q71" i="19"/>
  <c r="Q70" i="19"/>
  <c r="Q69" i="19"/>
  <c r="Q68" i="19"/>
  <c r="Q67" i="19"/>
  <c r="Q66" i="19"/>
  <c r="Q65" i="19"/>
  <c r="Q64" i="19"/>
  <c r="Q63" i="19"/>
  <c r="Q62" i="19"/>
  <c r="Q61" i="19"/>
  <c r="Q60" i="19"/>
  <c r="Q59" i="19"/>
  <c r="Q58" i="19"/>
  <c r="Q57" i="19"/>
  <c r="Q56" i="19"/>
  <c r="Q55" i="19"/>
  <c r="Q54" i="19"/>
  <c r="Q53" i="19"/>
  <c r="Q52" i="19"/>
  <c r="Q51" i="19"/>
  <c r="Q50" i="19"/>
  <c r="Q49" i="19"/>
  <c r="Q48" i="19"/>
  <c r="Q47" i="19"/>
  <c r="Q46" i="19"/>
  <c r="Q45" i="19"/>
  <c r="Q44" i="19"/>
  <c r="Q43" i="19"/>
  <c r="Q42" i="19"/>
  <c r="Q41" i="19"/>
  <c r="Q40" i="19"/>
  <c r="Q39" i="19"/>
  <c r="Q38" i="19"/>
  <c r="Q37" i="19"/>
  <c r="Q36" i="19"/>
  <c r="Q35" i="19"/>
  <c r="Q34" i="19"/>
  <c r="Q33" i="19"/>
  <c r="Q32" i="19"/>
  <c r="Q31" i="19"/>
  <c r="Q30" i="19"/>
  <c r="Q29" i="19"/>
  <c r="Q28" i="19"/>
  <c r="Q27" i="19"/>
  <c r="Q26" i="19"/>
  <c r="Q25" i="19"/>
  <c r="Q24" i="19"/>
  <c r="Q23" i="19"/>
  <c r="Q22" i="19"/>
  <c r="Q21" i="19"/>
  <c r="Q20" i="19"/>
  <c r="Q19" i="19"/>
  <c r="Q18" i="19"/>
  <c r="Q17" i="19"/>
  <c r="Q16" i="19"/>
  <c r="Q15" i="19"/>
  <c r="Q14" i="19"/>
  <c r="Q13" i="19"/>
  <c r="Q12" i="19"/>
  <c r="Q11" i="19"/>
  <c r="Q10" i="19"/>
  <c r="Q9" i="19"/>
  <c r="O253" i="19"/>
  <c r="O252" i="19"/>
  <c r="O251" i="19"/>
  <c r="O250" i="19"/>
  <c r="O249" i="19"/>
  <c r="O248" i="19"/>
  <c r="O247" i="19"/>
  <c r="O246" i="19"/>
  <c r="O245" i="19"/>
  <c r="O244" i="19"/>
  <c r="O243" i="19"/>
  <c r="O242" i="19"/>
  <c r="O241" i="19"/>
  <c r="O240" i="19"/>
  <c r="O239" i="19"/>
  <c r="O238" i="19"/>
  <c r="O237" i="19"/>
  <c r="O236" i="19"/>
  <c r="O235" i="19"/>
  <c r="O234" i="19"/>
  <c r="O233" i="19"/>
  <c r="O232" i="19"/>
  <c r="O231" i="19"/>
  <c r="O230" i="19"/>
  <c r="O229" i="19"/>
  <c r="O228" i="19"/>
  <c r="O227" i="19"/>
  <c r="O226" i="19"/>
  <c r="O225" i="19"/>
  <c r="O224" i="19"/>
  <c r="O223" i="19"/>
  <c r="O222" i="19"/>
  <c r="O221" i="19"/>
  <c r="O220" i="19"/>
  <c r="O219" i="19"/>
  <c r="O218" i="19"/>
  <c r="O217" i="19"/>
  <c r="O216" i="19"/>
  <c r="O215" i="19"/>
  <c r="O214" i="19"/>
  <c r="O213" i="19"/>
  <c r="O212" i="19"/>
  <c r="O211" i="19"/>
  <c r="O210" i="19"/>
  <c r="O209" i="19"/>
  <c r="O208" i="19"/>
  <c r="O207" i="19"/>
  <c r="O206" i="19"/>
  <c r="O205" i="19"/>
  <c r="O204" i="19"/>
  <c r="O203" i="19"/>
  <c r="O202" i="19"/>
  <c r="O201" i="19"/>
  <c r="O200" i="19"/>
  <c r="O199" i="19"/>
  <c r="O198" i="19"/>
  <c r="O197" i="19"/>
  <c r="O196" i="19"/>
  <c r="O195" i="19"/>
  <c r="O194" i="19"/>
  <c r="O193" i="19"/>
  <c r="O192" i="19"/>
  <c r="O191" i="19"/>
  <c r="O190" i="19"/>
  <c r="O189" i="19"/>
  <c r="O188" i="19"/>
  <c r="O187" i="19"/>
  <c r="O186" i="19"/>
  <c r="O185" i="19"/>
  <c r="O184" i="19"/>
  <c r="O183" i="19"/>
  <c r="O182" i="19"/>
  <c r="O181" i="19"/>
  <c r="O180" i="19"/>
  <c r="O179" i="19"/>
  <c r="O178" i="19"/>
  <c r="O177" i="19"/>
  <c r="O176" i="19"/>
  <c r="O175" i="19"/>
  <c r="O174" i="19"/>
  <c r="O173" i="19"/>
  <c r="O172" i="19"/>
  <c r="O171" i="19"/>
  <c r="O170" i="19"/>
  <c r="O169" i="19"/>
  <c r="O168" i="19"/>
  <c r="O167" i="19"/>
  <c r="O166" i="19"/>
  <c r="O165" i="19"/>
  <c r="O164" i="19"/>
  <c r="O163" i="19"/>
  <c r="O162" i="19"/>
  <c r="O161" i="19"/>
  <c r="O160" i="19"/>
  <c r="O159" i="19"/>
  <c r="O158" i="19"/>
  <c r="O157" i="19"/>
  <c r="O156" i="19"/>
  <c r="O155" i="19"/>
  <c r="O154" i="19"/>
  <c r="O153" i="19"/>
  <c r="O152" i="19"/>
  <c r="O151" i="19"/>
  <c r="O150" i="19"/>
  <c r="O149" i="19"/>
  <c r="O148" i="19"/>
  <c r="O147" i="19"/>
  <c r="O146" i="19"/>
  <c r="O145" i="19"/>
  <c r="O144" i="19"/>
  <c r="O143" i="19"/>
  <c r="O142" i="19"/>
  <c r="O141" i="19"/>
  <c r="O140" i="19"/>
  <c r="O139" i="19"/>
  <c r="O138" i="19"/>
  <c r="O137" i="19"/>
  <c r="O136" i="19"/>
  <c r="O135" i="19"/>
  <c r="O134" i="19"/>
  <c r="O133" i="19"/>
  <c r="O132" i="19"/>
  <c r="O131" i="19"/>
  <c r="O130" i="19"/>
  <c r="O129" i="19"/>
  <c r="O128" i="19"/>
  <c r="O127" i="19"/>
  <c r="O126" i="19"/>
  <c r="O125" i="19"/>
  <c r="O124" i="19"/>
  <c r="O123" i="19"/>
  <c r="O122" i="19"/>
  <c r="O121" i="19"/>
  <c r="O120" i="19"/>
  <c r="O119" i="19"/>
  <c r="O118" i="19"/>
  <c r="O117" i="19"/>
  <c r="O116" i="19"/>
  <c r="O115" i="19"/>
  <c r="O114" i="19"/>
  <c r="O113" i="19"/>
  <c r="O112" i="19"/>
  <c r="O111" i="19"/>
  <c r="O110" i="19"/>
  <c r="O109" i="19"/>
  <c r="O108" i="19"/>
  <c r="O107" i="19"/>
  <c r="O106" i="19"/>
  <c r="O105" i="19"/>
  <c r="O104" i="19"/>
  <c r="O103" i="19"/>
  <c r="O102" i="19"/>
  <c r="O101" i="19"/>
  <c r="O100" i="19"/>
  <c r="O99" i="19"/>
  <c r="O98" i="19"/>
  <c r="O97" i="19"/>
  <c r="O96" i="19"/>
  <c r="O95" i="19"/>
  <c r="O94" i="19"/>
  <c r="O93" i="19"/>
  <c r="O92" i="19"/>
  <c r="O91" i="19"/>
  <c r="O90" i="19"/>
  <c r="O89" i="19"/>
  <c r="O88" i="19"/>
  <c r="O87" i="19"/>
  <c r="O86" i="19"/>
  <c r="O85" i="19"/>
  <c r="O84" i="19"/>
  <c r="O83" i="19"/>
  <c r="O82" i="19"/>
  <c r="O81" i="19"/>
  <c r="O80" i="19"/>
  <c r="O79" i="19"/>
  <c r="O78" i="19"/>
  <c r="O77" i="19"/>
  <c r="O76" i="19"/>
  <c r="O75" i="19"/>
  <c r="O74" i="19"/>
  <c r="O73" i="19"/>
  <c r="O72" i="19"/>
  <c r="O71" i="19"/>
  <c r="O70" i="19"/>
  <c r="O69" i="19"/>
  <c r="O68" i="19"/>
  <c r="O67" i="19"/>
  <c r="O66" i="19"/>
  <c r="O65" i="19"/>
  <c r="O64" i="19"/>
  <c r="O63" i="19"/>
  <c r="O62" i="19"/>
  <c r="O61" i="19"/>
  <c r="O60" i="19"/>
  <c r="O59" i="19"/>
  <c r="O58" i="19"/>
  <c r="O57" i="19"/>
  <c r="O56"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O10" i="19"/>
  <c r="O9" i="19"/>
  <c r="F9" i="19"/>
  <c r="BE253" i="19" l="1"/>
  <c r="BD253" i="19"/>
  <c r="AZ253" i="19"/>
  <c r="AY253" i="19"/>
  <c r="AX253" i="19"/>
  <c r="AW253" i="19"/>
  <c r="AV253" i="19"/>
  <c r="AT253" i="19"/>
  <c r="AK253" i="19"/>
  <c r="AJ253" i="19"/>
  <c r="AI253" i="19"/>
  <c r="AH253" i="19"/>
  <c r="AG253" i="19"/>
  <c r="AF253" i="19"/>
  <c r="AC253" i="19"/>
  <c r="AD253" i="19" s="1"/>
  <c r="AB253" i="19"/>
  <c r="AA253" i="19"/>
  <c r="Z253" i="19"/>
  <c r="Y253" i="19"/>
  <c r="X253" i="19"/>
  <c r="W253" i="19"/>
  <c r="T253" i="19"/>
  <c r="V253" i="19" s="1"/>
  <c r="S253" i="19"/>
  <c r="R253" i="19"/>
  <c r="L253" i="19"/>
  <c r="P253" i="19" s="1"/>
  <c r="K253" i="19"/>
  <c r="J253" i="19"/>
  <c r="I253" i="19"/>
  <c r="H253" i="19"/>
  <c r="G253" i="19"/>
  <c r="F253" i="19"/>
  <c r="BE252" i="19"/>
  <c r="BD252" i="19"/>
  <c r="AZ252" i="19"/>
  <c r="AY252" i="19"/>
  <c r="AX252" i="19"/>
  <c r="AW252" i="19"/>
  <c r="AV252" i="19"/>
  <c r="AK252" i="19"/>
  <c r="AJ252" i="19"/>
  <c r="AI252" i="19"/>
  <c r="AH252" i="19"/>
  <c r="AG252" i="19"/>
  <c r="AF252" i="19"/>
  <c r="AD252" i="19"/>
  <c r="AC252" i="19"/>
  <c r="AE252" i="19" s="1"/>
  <c r="AB252" i="19"/>
  <c r="AA252" i="19"/>
  <c r="Z252" i="19"/>
  <c r="Y252" i="19"/>
  <c r="X252" i="19"/>
  <c r="W252" i="19"/>
  <c r="T252" i="19"/>
  <c r="U252" i="19" s="1"/>
  <c r="S252" i="19"/>
  <c r="R252" i="19"/>
  <c r="L252" i="19"/>
  <c r="K252" i="19"/>
  <c r="J252" i="19"/>
  <c r="I252" i="19"/>
  <c r="H252" i="19"/>
  <c r="G252" i="19"/>
  <c r="F252" i="19"/>
  <c r="BE251" i="19"/>
  <c r="BD251" i="19"/>
  <c r="AZ251" i="19"/>
  <c r="AY251" i="19"/>
  <c r="AX251" i="19"/>
  <c r="X251" i="19" s="1"/>
  <c r="AW251" i="19"/>
  <c r="AV251" i="19"/>
  <c r="AT251" i="19"/>
  <c r="AK251" i="19"/>
  <c r="AU251" i="19" s="1"/>
  <c r="AJ251" i="19"/>
  <c r="AI251" i="19"/>
  <c r="AH251" i="19"/>
  <c r="AG251" i="19"/>
  <c r="AF251" i="19"/>
  <c r="AC251" i="19"/>
  <c r="AD251" i="19" s="1"/>
  <c r="AB251" i="19"/>
  <c r="AA251" i="19"/>
  <c r="Z251" i="19"/>
  <c r="Y251" i="19"/>
  <c r="W251" i="19"/>
  <c r="T251" i="19"/>
  <c r="V251" i="19" s="1"/>
  <c r="S251" i="19"/>
  <c r="R251" i="19"/>
  <c r="L251" i="19"/>
  <c r="P251" i="19" s="1"/>
  <c r="K251" i="19"/>
  <c r="J251" i="19"/>
  <c r="I251" i="19"/>
  <c r="H251" i="19"/>
  <c r="G251" i="19"/>
  <c r="F251" i="19"/>
  <c r="BE250" i="19"/>
  <c r="BD250" i="19"/>
  <c r="AZ250" i="19"/>
  <c r="AY250" i="19"/>
  <c r="AX250" i="19"/>
  <c r="AW250" i="19"/>
  <c r="AV250" i="19"/>
  <c r="AK250" i="19"/>
  <c r="AJ250" i="19"/>
  <c r="AI250" i="19"/>
  <c r="AH250" i="19"/>
  <c r="AG250" i="19"/>
  <c r="AF250" i="19"/>
  <c r="AD250" i="19"/>
  <c r="AC250" i="19"/>
  <c r="AE250" i="19" s="1"/>
  <c r="AB250" i="19"/>
  <c r="AA250" i="19"/>
  <c r="Z250" i="19"/>
  <c r="Y250" i="19"/>
  <c r="X250" i="19"/>
  <c r="W250" i="19"/>
  <c r="T250" i="19"/>
  <c r="U250" i="19" s="1"/>
  <c r="S250" i="19"/>
  <c r="R250" i="19"/>
  <c r="L250" i="19"/>
  <c r="K250" i="19"/>
  <c r="J250" i="19"/>
  <c r="I250" i="19"/>
  <c r="H250" i="19"/>
  <c r="G250" i="19"/>
  <c r="F250" i="19"/>
  <c r="BE249" i="19"/>
  <c r="BD249" i="19"/>
  <c r="AZ249" i="19"/>
  <c r="AY249" i="19"/>
  <c r="AX249" i="19"/>
  <c r="X249" i="19" s="1"/>
  <c r="AW249" i="19"/>
  <c r="AV249" i="19"/>
  <c r="AT249" i="19"/>
  <c r="AK249" i="19"/>
  <c r="AU249" i="19" s="1"/>
  <c r="AJ249" i="19"/>
  <c r="AI249" i="19"/>
  <c r="AH249" i="19"/>
  <c r="AG249" i="19"/>
  <c r="AF249" i="19"/>
  <c r="AC249" i="19"/>
  <c r="AD249" i="19" s="1"/>
  <c r="AB249" i="19"/>
  <c r="AA249" i="19"/>
  <c r="Z249" i="19"/>
  <c r="Y249" i="19"/>
  <c r="W249" i="19"/>
  <c r="T249" i="19"/>
  <c r="V249" i="19" s="1"/>
  <c r="S249" i="19"/>
  <c r="R249" i="19"/>
  <c r="L249" i="19"/>
  <c r="P249" i="19" s="1"/>
  <c r="K249" i="19"/>
  <c r="J249" i="19"/>
  <c r="I249" i="19"/>
  <c r="H249" i="19"/>
  <c r="G249" i="19"/>
  <c r="F249" i="19"/>
  <c r="BE248" i="19"/>
  <c r="BD248" i="19"/>
  <c r="AZ248" i="19"/>
  <c r="AY248" i="19"/>
  <c r="AX248" i="19"/>
  <c r="AW248" i="19"/>
  <c r="AV248" i="19"/>
  <c r="AT248" i="19"/>
  <c r="AK248" i="19"/>
  <c r="AJ248" i="19"/>
  <c r="AI248" i="19"/>
  <c r="AH248" i="19"/>
  <c r="AG248" i="19"/>
  <c r="AF248" i="19"/>
  <c r="AC248" i="19"/>
  <c r="AE248" i="19" s="1"/>
  <c r="AB248" i="19"/>
  <c r="AA248" i="19"/>
  <c r="Z248" i="19"/>
  <c r="Y248" i="19"/>
  <c r="X248" i="19"/>
  <c r="W248" i="19"/>
  <c r="T248" i="19"/>
  <c r="U248" i="19" s="1"/>
  <c r="S248" i="19"/>
  <c r="R248" i="19"/>
  <c r="L248" i="19"/>
  <c r="K248" i="19"/>
  <c r="J248" i="19"/>
  <c r="I248" i="19"/>
  <c r="H248" i="19"/>
  <c r="G248" i="19"/>
  <c r="F248" i="19"/>
  <c r="BE247" i="19"/>
  <c r="BD247" i="19"/>
  <c r="AZ247" i="19"/>
  <c r="AY247" i="19"/>
  <c r="AX247" i="19"/>
  <c r="X247" i="19" s="1"/>
  <c r="AW247" i="19"/>
  <c r="AV247" i="19"/>
  <c r="AT247" i="19"/>
  <c r="AK247" i="19"/>
  <c r="AJ247" i="19"/>
  <c r="AI247" i="19"/>
  <c r="AH247" i="19"/>
  <c r="AG247" i="19"/>
  <c r="AF247" i="19"/>
  <c r="AC247" i="19"/>
  <c r="AD247" i="19" s="1"/>
  <c r="AB247" i="19"/>
  <c r="AA247" i="19"/>
  <c r="Z247" i="19"/>
  <c r="Y247" i="19"/>
  <c r="W247" i="19"/>
  <c r="T247" i="19"/>
  <c r="V247" i="19" s="1"/>
  <c r="S247" i="19"/>
  <c r="R247" i="19"/>
  <c r="L247" i="19"/>
  <c r="P247" i="19" s="1"/>
  <c r="K247" i="19"/>
  <c r="J247" i="19"/>
  <c r="I247" i="19"/>
  <c r="H247" i="19"/>
  <c r="G247" i="19"/>
  <c r="F247" i="19"/>
  <c r="BE246" i="19"/>
  <c r="BD246" i="19"/>
  <c r="AZ246" i="19"/>
  <c r="AY246" i="19"/>
  <c r="AX246" i="19"/>
  <c r="AW246" i="19"/>
  <c r="AV246" i="19"/>
  <c r="AT246" i="19"/>
  <c r="AK246" i="19"/>
  <c r="AJ246" i="19"/>
  <c r="AI246" i="19"/>
  <c r="AH246" i="19"/>
  <c r="AG246" i="19"/>
  <c r="AF246" i="19"/>
  <c r="AC246" i="19"/>
  <c r="AE246" i="19" s="1"/>
  <c r="AB246" i="19"/>
  <c r="AA246" i="19"/>
  <c r="Z246" i="19"/>
  <c r="Y246" i="19"/>
  <c r="X246" i="19"/>
  <c r="W246" i="19"/>
  <c r="T246" i="19"/>
  <c r="U246" i="19" s="1"/>
  <c r="S246" i="19"/>
  <c r="R246" i="19"/>
  <c r="L246" i="19"/>
  <c r="K246" i="19"/>
  <c r="J246" i="19"/>
  <c r="I246" i="19"/>
  <c r="H246" i="19"/>
  <c r="G246" i="19"/>
  <c r="F246" i="19"/>
  <c r="BE245" i="19"/>
  <c r="BD245" i="19"/>
  <c r="AZ245" i="19"/>
  <c r="AY245" i="19"/>
  <c r="AX245" i="19"/>
  <c r="X245" i="19" s="1"/>
  <c r="AW245" i="19"/>
  <c r="AV245" i="19"/>
  <c r="AT245" i="19"/>
  <c r="AK245" i="19"/>
  <c r="AJ245" i="19"/>
  <c r="AI245" i="19"/>
  <c r="AH245" i="19"/>
  <c r="AG245" i="19"/>
  <c r="AF245" i="19"/>
  <c r="AC245" i="19"/>
  <c r="AD245" i="19" s="1"/>
  <c r="AB245" i="19"/>
  <c r="AA245" i="19"/>
  <c r="Z245" i="19"/>
  <c r="Y245" i="19"/>
  <c r="W245" i="19"/>
  <c r="T245" i="19"/>
  <c r="V245" i="19" s="1"/>
  <c r="S245" i="19"/>
  <c r="R245" i="19"/>
  <c r="L245" i="19"/>
  <c r="P245" i="19" s="1"/>
  <c r="K245" i="19"/>
  <c r="J245" i="19"/>
  <c r="I245" i="19"/>
  <c r="H245" i="19"/>
  <c r="G245" i="19"/>
  <c r="F245" i="19"/>
  <c r="BE244" i="19"/>
  <c r="BD244" i="19"/>
  <c r="AZ244" i="19"/>
  <c r="AY244" i="19"/>
  <c r="AX244" i="19"/>
  <c r="AW244" i="19"/>
  <c r="AV244" i="19"/>
  <c r="AT244" i="19"/>
  <c r="AK244" i="19"/>
  <c r="AJ244" i="19"/>
  <c r="AI244" i="19"/>
  <c r="AH244" i="19"/>
  <c r="AG244" i="19"/>
  <c r="AF244" i="19"/>
  <c r="AC244" i="19"/>
  <c r="AE244" i="19" s="1"/>
  <c r="AB244" i="19"/>
  <c r="AA244" i="19"/>
  <c r="Z244" i="19"/>
  <c r="Y244" i="19"/>
  <c r="X244" i="19"/>
  <c r="W244" i="19"/>
  <c r="T244" i="19"/>
  <c r="U244" i="19" s="1"/>
  <c r="S244" i="19"/>
  <c r="R244" i="19"/>
  <c r="L244" i="19"/>
  <c r="K244" i="19"/>
  <c r="J244" i="19"/>
  <c r="I244" i="19"/>
  <c r="H244" i="19"/>
  <c r="G244" i="19"/>
  <c r="F244" i="19"/>
  <c r="BE243" i="19"/>
  <c r="BD243" i="19"/>
  <c r="AZ243" i="19"/>
  <c r="AY243" i="19"/>
  <c r="AX243" i="19"/>
  <c r="X243" i="19" s="1"/>
  <c r="AW243" i="19"/>
  <c r="AV243" i="19"/>
  <c r="AT243" i="19"/>
  <c r="AK243" i="19"/>
  <c r="AJ243" i="19"/>
  <c r="AI243" i="19"/>
  <c r="AH243" i="19"/>
  <c r="AG243" i="19"/>
  <c r="AF243" i="19"/>
  <c r="AC243" i="19"/>
  <c r="AD243" i="19" s="1"/>
  <c r="AB243" i="19"/>
  <c r="AA243" i="19"/>
  <c r="Z243" i="19"/>
  <c r="Y243" i="19"/>
  <c r="W243" i="19"/>
  <c r="T243" i="19"/>
  <c r="V243" i="19" s="1"/>
  <c r="S243" i="19"/>
  <c r="R243" i="19"/>
  <c r="L243" i="19"/>
  <c r="K243" i="19"/>
  <c r="J243" i="19"/>
  <c r="I243" i="19"/>
  <c r="H243" i="19"/>
  <c r="G243" i="19"/>
  <c r="F243" i="19"/>
  <c r="BE242" i="19"/>
  <c r="BD242" i="19"/>
  <c r="AZ242" i="19"/>
  <c r="AY242" i="19"/>
  <c r="AX242" i="19"/>
  <c r="AW242" i="19"/>
  <c r="AV242" i="19"/>
  <c r="AT242" i="19"/>
  <c r="AK242" i="19"/>
  <c r="AJ242" i="19"/>
  <c r="AI242" i="19"/>
  <c r="AH242" i="19"/>
  <c r="AG242" i="19"/>
  <c r="AF242" i="19"/>
  <c r="AC242" i="19"/>
  <c r="AD242" i="19" s="1"/>
  <c r="AB242" i="19"/>
  <c r="AA242" i="19"/>
  <c r="Z242" i="19"/>
  <c r="Y242" i="19"/>
  <c r="X242" i="19"/>
  <c r="W242" i="19"/>
  <c r="U242" i="19"/>
  <c r="T242" i="19"/>
  <c r="V242" i="19" s="1"/>
  <c r="S242" i="19"/>
  <c r="R242" i="19"/>
  <c r="M242" i="19"/>
  <c r="L242" i="19"/>
  <c r="P242" i="19" s="1"/>
  <c r="K242" i="19"/>
  <c r="J242" i="19"/>
  <c r="I242" i="19"/>
  <c r="H242" i="19"/>
  <c r="G242" i="19"/>
  <c r="F242" i="19"/>
  <c r="BE241" i="19"/>
  <c r="BD241" i="19"/>
  <c r="AZ241" i="19"/>
  <c r="AY241" i="19"/>
  <c r="AX241" i="19"/>
  <c r="X241" i="19" s="1"/>
  <c r="AW241" i="19"/>
  <c r="AV241" i="19"/>
  <c r="AK241" i="19"/>
  <c r="AJ241" i="19"/>
  <c r="AI241" i="19"/>
  <c r="AH241" i="19"/>
  <c r="AG241" i="19"/>
  <c r="AF241" i="19"/>
  <c r="AC241" i="19"/>
  <c r="AE241" i="19" s="1"/>
  <c r="AB241" i="19"/>
  <c r="AA241" i="19"/>
  <c r="Z241" i="19"/>
  <c r="Y241" i="19"/>
  <c r="W241" i="19"/>
  <c r="T241" i="19"/>
  <c r="U241" i="19" s="1"/>
  <c r="S241" i="19"/>
  <c r="R241" i="19"/>
  <c r="L241" i="19"/>
  <c r="K241" i="19"/>
  <c r="J241" i="19"/>
  <c r="I241" i="19"/>
  <c r="H241" i="19"/>
  <c r="G241" i="19"/>
  <c r="F241" i="19"/>
  <c r="BE240" i="19"/>
  <c r="BD240" i="19"/>
  <c r="AZ240" i="19"/>
  <c r="AY240" i="19"/>
  <c r="AX240" i="19"/>
  <c r="AW240" i="19"/>
  <c r="AV240" i="19"/>
  <c r="AT240" i="19"/>
  <c r="AK240" i="19"/>
  <c r="AJ240" i="19"/>
  <c r="AI240" i="19"/>
  <c r="AH240" i="19"/>
  <c r="AG240" i="19"/>
  <c r="AF240" i="19"/>
  <c r="AC240" i="19"/>
  <c r="AD240" i="19" s="1"/>
  <c r="AB240" i="19"/>
  <c r="AA240" i="19"/>
  <c r="Z240" i="19"/>
  <c r="Y240" i="19"/>
  <c r="X240" i="19"/>
  <c r="W240" i="19"/>
  <c r="U240" i="19"/>
  <c r="T240" i="19"/>
  <c r="V240" i="19" s="1"/>
  <c r="S240" i="19"/>
  <c r="R240" i="19"/>
  <c r="M240" i="19"/>
  <c r="L240" i="19"/>
  <c r="P240" i="19" s="1"/>
  <c r="K240" i="19"/>
  <c r="J240" i="19"/>
  <c r="I240" i="19"/>
  <c r="H240" i="19"/>
  <c r="G240" i="19"/>
  <c r="F240" i="19"/>
  <c r="BE239" i="19"/>
  <c r="BD239" i="19"/>
  <c r="AZ239" i="19"/>
  <c r="AY239" i="19"/>
  <c r="AX239" i="19"/>
  <c r="X239" i="19" s="1"/>
  <c r="AW239" i="19"/>
  <c r="AV239" i="19"/>
  <c r="AK239" i="19"/>
  <c r="AJ239" i="19"/>
  <c r="AI239" i="19"/>
  <c r="AH239" i="19"/>
  <c r="AG239" i="19"/>
  <c r="AF239" i="19"/>
  <c r="AC239" i="19"/>
  <c r="AE239" i="19" s="1"/>
  <c r="AB239" i="19"/>
  <c r="AA239" i="19"/>
  <c r="Z239" i="19"/>
  <c r="Y239" i="19"/>
  <c r="W239" i="19"/>
  <c r="T239" i="19"/>
  <c r="U239" i="19" s="1"/>
  <c r="S239" i="19"/>
  <c r="R239" i="19"/>
  <c r="L239" i="19"/>
  <c r="K239" i="19"/>
  <c r="J239" i="19"/>
  <c r="I239" i="19"/>
  <c r="H239" i="19"/>
  <c r="G239" i="19"/>
  <c r="F239" i="19"/>
  <c r="BE238" i="19"/>
  <c r="BD238" i="19"/>
  <c r="AZ238" i="19"/>
  <c r="AY238" i="19"/>
  <c r="AX238" i="19"/>
  <c r="AW238" i="19"/>
  <c r="AV238" i="19"/>
  <c r="AT238" i="19"/>
  <c r="AK238" i="19"/>
  <c r="AJ238" i="19"/>
  <c r="AI238" i="19"/>
  <c r="AH238" i="19"/>
  <c r="AG238" i="19"/>
  <c r="AF238" i="19"/>
  <c r="AC238" i="19"/>
  <c r="AD238" i="19" s="1"/>
  <c r="AB238" i="19"/>
  <c r="AA238" i="19"/>
  <c r="Z238" i="19"/>
  <c r="Y238" i="19"/>
  <c r="X238" i="19"/>
  <c r="W238" i="19"/>
  <c r="U238" i="19"/>
  <c r="T238" i="19"/>
  <c r="V238" i="19" s="1"/>
  <c r="S238" i="19"/>
  <c r="R238" i="19"/>
  <c r="M238" i="19"/>
  <c r="L238" i="19"/>
  <c r="P238" i="19" s="1"/>
  <c r="K238" i="19"/>
  <c r="J238" i="19"/>
  <c r="I238" i="19"/>
  <c r="H238" i="19"/>
  <c r="G238" i="19"/>
  <c r="F238" i="19"/>
  <c r="BE237" i="19"/>
  <c r="BD237" i="19"/>
  <c r="AZ237" i="19"/>
  <c r="AY237" i="19"/>
  <c r="AX237" i="19"/>
  <c r="X237" i="19" s="1"/>
  <c r="AW237" i="19"/>
  <c r="AV237" i="19"/>
  <c r="AK237" i="19"/>
  <c r="AJ237" i="19"/>
  <c r="AI237" i="19"/>
  <c r="AH237" i="19"/>
  <c r="AG237" i="19"/>
  <c r="AF237" i="19"/>
  <c r="AC237" i="19"/>
  <c r="AE237" i="19" s="1"/>
  <c r="AB237" i="19"/>
  <c r="AA237" i="19"/>
  <c r="Z237" i="19"/>
  <c r="Y237" i="19"/>
  <c r="W237" i="19"/>
  <c r="T237" i="19"/>
  <c r="U237" i="19" s="1"/>
  <c r="S237" i="19"/>
  <c r="R237" i="19"/>
  <c r="N237" i="19"/>
  <c r="L237" i="19"/>
  <c r="K237" i="19"/>
  <c r="J237" i="19"/>
  <c r="I237" i="19"/>
  <c r="H237" i="19"/>
  <c r="G237" i="19"/>
  <c r="F237" i="19"/>
  <c r="BE236" i="19"/>
  <c r="BD236" i="19"/>
  <c r="AZ236" i="19"/>
  <c r="AY236" i="19"/>
  <c r="AX236" i="19"/>
  <c r="X236" i="19" s="1"/>
  <c r="AW236" i="19"/>
  <c r="AV236" i="19"/>
  <c r="AK236" i="19"/>
  <c r="AJ236" i="19"/>
  <c r="AI236" i="19"/>
  <c r="AH236" i="19"/>
  <c r="AG236" i="19"/>
  <c r="AF236" i="19"/>
  <c r="AC236" i="19"/>
  <c r="AD236" i="19" s="1"/>
  <c r="AB236" i="19"/>
  <c r="AA236" i="19"/>
  <c r="Z236" i="19"/>
  <c r="Y236" i="19"/>
  <c r="W236" i="19"/>
  <c r="T236" i="19"/>
  <c r="V236" i="19" s="1"/>
  <c r="S236" i="19"/>
  <c r="R236" i="19"/>
  <c r="L236" i="19"/>
  <c r="P236" i="19" s="1"/>
  <c r="K236" i="19"/>
  <c r="J236" i="19"/>
  <c r="I236" i="19"/>
  <c r="H236" i="19"/>
  <c r="G236" i="19"/>
  <c r="F236" i="19"/>
  <c r="BE235" i="19"/>
  <c r="BD235" i="19"/>
  <c r="AZ235" i="19"/>
  <c r="AY235" i="19"/>
  <c r="AX235" i="19"/>
  <c r="X235" i="19" s="1"/>
  <c r="AW235" i="19"/>
  <c r="AV235" i="19"/>
  <c r="AT235" i="19"/>
  <c r="AK235" i="19"/>
  <c r="AJ235" i="19"/>
  <c r="AI235" i="19"/>
  <c r="AH235" i="19"/>
  <c r="AG235" i="19"/>
  <c r="AF235" i="19"/>
  <c r="AC235" i="19"/>
  <c r="AE235" i="19" s="1"/>
  <c r="AB235" i="19"/>
  <c r="AA235" i="19"/>
  <c r="Z235" i="19"/>
  <c r="Y235" i="19"/>
  <c r="W235" i="19"/>
  <c r="T235" i="19"/>
  <c r="U235" i="19" s="1"/>
  <c r="S235" i="19"/>
  <c r="R235" i="19"/>
  <c r="L235" i="19"/>
  <c r="N235" i="19" s="1"/>
  <c r="K235" i="19"/>
  <c r="J235" i="19"/>
  <c r="I235" i="19"/>
  <c r="H235" i="19"/>
  <c r="G235" i="19"/>
  <c r="F235" i="19"/>
  <c r="BE234" i="19"/>
  <c r="BD234" i="19"/>
  <c r="AZ234" i="19"/>
  <c r="AY234" i="19"/>
  <c r="AX234" i="19"/>
  <c r="AW234" i="19"/>
  <c r="AV234" i="19"/>
  <c r="AK234" i="19"/>
  <c r="AJ234" i="19"/>
  <c r="AI234" i="19"/>
  <c r="AH234" i="19"/>
  <c r="AG234" i="19"/>
  <c r="AF234" i="19"/>
  <c r="AE234" i="19"/>
  <c r="AC234" i="19"/>
  <c r="AD234" i="19" s="1"/>
  <c r="AB234" i="19"/>
  <c r="AA234" i="19"/>
  <c r="Z234" i="19"/>
  <c r="Y234" i="19"/>
  <c r="X234" i="19"/>
  <c r="W234" i="19"/>
  <c r="U234" i="19"/>
  <c r="T234" i="19"/>
  <c r="V234" i="19" s="1"/>
  <c r="S234" i="19"/>
  <c r="R234" i="19"/>
  <c r="M234" i="19"/>
  <c r="L234" i="19"/>
  <c r="P234" i="19" s="1"/>
  <c r="K234" i="19"/>
  <c r="J234" i="19"/>
  <c r="I234" i="19"/>
  <c r="H234" i="19"/>
  <c r="G234" i="19"/>
  <c r="F234" i="19"/>
  <c r="BE233" i="19"/>
  <c r="BD233" i="19"/>
  <c r="AZ233" i="19"/>
  <c r="AY233" i="19"/>
  <c r="AX233" i="19"/>
  <c r="X233" i="19" s="1"/>
  <c r="AW233" i="19"/>
  <c r="AV233" i="19"/>
  <c r="AT233" i="19"/>
  <c r="AK233" i="19"/>
  <c r="AJ233" i="19"/>
  <c r="AI233" i="19"/>
  <c r="AH233" i="19"/>
  <c r="AG233" i="19"/>
  <c r="AF233" i="19"/>
  <c r="AD233" i="19"/>
  <c r="AC233" i="19"/>
  <c r="AE233" i="19" s="1"/>
  <c r="AB233" i="19"/>
  <c r="AA233" i="19"/>
  <c r="Z233" i="19"/>
  <c r="Y233" i="19"/>
  <c r="W233" i="19"/>
  <c r="T233" i="19"/>
  <c r="U233" i="19" s="1"/>
  <c r="S233" i="19"/>
  <c r="R233" i="19"/>
  <c r="N233" i="19"/>
  <c r="L233" i="19"/>
  <c r="K233" i="19"/>
  <c r="J233" i="19"/>
  <c r="I233" i="19"/>
  <c r="H233" i="19"/>
  <c r="G233" i="19"/>
  <c r="F233" i="19"/>
  <c r="BE232" i="19"/>
  <c r="BD232" i="19"/>
  <c r="AZ232" i="19"/>
  <c r="AY232" i="19"/>
  <c r="AX232" i="19"/>
  <c r="X232" i="19" s="1"/>
  <c r="AW232" i="19"/>
  <c r="AV232" i="19"/>
  <c r="AK232" i="19"/>
  <c r="AJ232" i="19"/>
  <c r="AI232" i="19"/>
  <c r="AH232" i="19"/>
  <c r="AG232" i="19"/>
  <c r="AF232" i="19"/>
  <c r="AC232" i="19"/>
  <c r="AD232" i="19" s="1"/>
  <c r="AB232" i="19"/>
  <c r="AA232" i="19"/>
  <c r="Z232" i="19"/>
  <c r="Y232" i="19"/>
  <c r="W232" i="19"/>
  <c r="T232" i="19"/>
  <c r="V232" i="19" s="1"/>
  <c r="S232" i="19"/>
  <c r="R232" i="19"/>
  <c r="L232" i="19"/>
  <c r="P232" i="19" s="1"/>
  <c r="K232" i="19"/>
  <c r="J232" i="19"/>
  <c r="I232" i="19"/>
  <c r="H232" i="19"/>
  <c r="G232" i="19"/>
  <c r="F232" i="19"/>
  <c r="BE231" i="19"/>
  <c r="BD231" i="19"/>
  <c r="AZ231" i="19"/>
  <c r="AY231" i="19"/>
  <c r="AX231" i="19"/>
  <c r="X231" i="19" s="1"/>
  <c r="AW231" i="19"/>
  <c r="AV231" i="19"/>
  <c r="AT231" i="19"/>
  <c r="AK231" i="19"/>
  <c r="AJ231" i="19"/>
  <c r="AI231" i="19"/>
  <c r="AH231" i="19"/>
  <c r="AG231" i="19"/>
  <c r="AF231" i="19"/>
  <c r="AC231" i="19"/>
  <c r="AE231" i="19" s="1"/>
  <c r="AB231" i="19"/>
  <c r="AA231" i="19"/>
  <c r="Z231" i="19"/>
  <c r="Y231" i="19"/>
  <c r="W231" i="19"/>
  <c r="T231" i="19"/>
  <c r="U231" i="19" s="1"/>
  <c r="S231" i="19"/>
  <c r="R231" i="19"/>
  <c r="L231" i="19"/>
  <c r="N231" i="19" s="1"/>
  <c r="K231" i="19"/>
  <c r="J231" i="19"/>
  <c r="I231" i="19"/>
  <c r="H231" i="19"/>
  <c r="G231" i="19"/>
  <c r="F231" i="19"/>
  <c r="BE230" i="19"/>
  <c r="BD230" i="19"/>
  <c r="AZ230" i="19"/>
  <c r="AY230" i="19"/>
  <c r="AX230" i="19"/>
  <c r="AW230" i="19"/>
  <c r="AV230" i="19"/>
  <c r="AK230" i="19"/>
  <c r="AJ230" i="19"/>
  <c r="AI230" i="19"/>
  <c r="AH230" i="19"/>
  <c r="AG230" i="19"/>
  <c r="AF230" i="19"/>
  <c r="AE230" i="19"/>
  <c r="AC230" i="19"/>
  <c r="AD230" i="19" s="1"/>
  <c r="AB230" i="19"/>
  <c r="AA230" i="19"/>
  <c r="Z230" i="19"/>
  <c r="Y230" i="19"/>
  <c r="X230" i="19"/>
  <c r="W230" i="19"/>
  <c r="U230" i="19"/>
  <c r="T230" i="19"/>
  <c r="V230" i="19" s="1"/>
  <c r="S230" i="19"/>
  <c r="R230" i="19"/>
  <c r="M230" i="19"/>
  <c r="L230" i="19"/>
  <c r="P230" i="19" s="1"/>
  <c r="K230" i="19"/>
  <c r="J230" i="19"/>
  <c r="I230" i="19"/>
  <c r="H230" i="19"/>
  <c r="G230" i="19"/>
  <c r="F230" i="19"/>
  <c r="BE229" i="19"/>
  <c r="BD229" i="19"/>
  <c r="AZ229" i="19"/>
  <c r="AY229" i="19"/>
  <c r="AX229" i="19"/>
  <c r="X229" i="19" s="1"/>
  <c r="AW229" i="19"/>
  <c r="AV229" i="19"/>
  <c r="AT229" i="19"/>
  <c r="AK229" i="19"/>
  <c r="AJ229" i="19"/>
  <c r="AI229" i="19"/>
  <c r="AH229" i="19"/>
  <c r="AG229" i="19"/>
  <c r="AF229" i="19"/>
  <c r="AD229" i="19"/>
  <c r="AC229" i="19"/>
  <c r="AE229" i="19" s="1"/>
  <c r="AB229" i="19"/>
  <c r="AA229" i="19"/>
  <c r="Z229" i="19"/>
  <c r="Y229" i="19"/>
  <c r="W229" i="19"/>
  <c r="T229" i="19"/>
  <c r="U229" i="19" s="1"/>
  <c r="S229" i="19"/>
  <c r="R229" i="19"/>
  <c r="N229" i="19"/>
  <c r="L229" i="19"/>
  <c r="K229" i="19"/>
  <c r="J229" i="19"/>
  <c r="I229" i="19"/>
  <c r="H229" i="19"/>
  <c r="G229" i="19"/>
  <c r="F229" i="19"/>
  <c r="BE228" i="19"/>
  <c r="BD228" i="19"/>
  <c r="AZ228" i="19"/>
  <c r="AY228" i="19"/>
  <c r="AX228" i="19"/>
  <c r="X228" i="19" s="1"/>
  <c r="AW228" i="19"/>
  <c r="AV228" i="19"/>
  <c r="AK228" i="19"/>
  <c r="AJ228" i="19"/>
  <c r="AI228" i="19"/>
  <c r="AH228" i="19"/>
  <c r="AG228" i="19"/>
  <c r="AF228" i="19"/>
  <c r="AC228" i="19"/>
  <c r="AD228" i="19" s="1"/>
  <c r="AB228" i="19"/>
  <c r="AA228" i="19"/>
  <c r="Z228" i="19"/>
  <c r="Y228" i="19"/>
  <c r="W228" i="19"/>
  <c r="T228" i="19"/>
  <c r="V228" i="19" s="1"/>
  <c r="S228" i="19"/>
  <c r="R228" i="19"/>
  <c r="L228" i="19"/>
  <c r="P228" i="19" s="1"/>
  <c r="K228" i="19"/>
  <c r="J228" i="19"/>
  <c r="I228" i="19"/>
  <c r="H228" i="19"/>
  <c r="G228" i="19"/>
  <c r="F228" i="19"/>
  <c r="BE227" i="19"/>
  <c r="BD227" i="19"/>
  <c r="AZ227" i="19"/>
  <c r="AY227" i="19"/>
  <c r="AX227" i="19"/>
  <c r="X227" i="19" s="1"/>
  <c r="AW227" i="19"/>
  <c r="AV227" i="19"/>
  <c r="AT227" i="19"/>
  <c r="AK227" i="19"/>
  <c r="AJ227" i="19"/>
  <c r="AI227" i="19"/>
  <c r="AH227" i="19"/>
  <c r="AG227" i="19"/>
  <c r="AF227" i="19"/>
  <c r="AC227" i="19"/>
  <c r="AE227" i="19" s="1"/>
  <c r="AB227" i="19"/>
  <c r="AA227" i="19"/>
  <c r="Z227" i="19"/>
  <c r="Y227" i="19"/>
  <c r="W227" i="19"/>
  <c r="T227" i="19"/>
  <c r="U227" i="19" s="1"/>
  <c r="S227" i="19"/>
  <c r="R227" i="19"/>
  <c r="L227" i="19"/>
  <c r="N227" i="19" s="1"/>
  <c r="K227" i="19"/>
  <c r="J227" i="19"/>
  <c r="I227" i="19"/>
  <c r="H227" i="19"/>
  <c r="G227" i="19"/>
  <c r="F227" i="19"/>
  <c r="BE226" i="19"/>
  <c r="BD226" i="19"/>
  <c r="AZ226" i="19"/>
  <c r="AY226" i="19"/>
  <c r="AX226" i="19"/>
  <c r="AW226" i="19"/>
  <c r="AV226" i="19"/>
  <c r="AK226" i="19"/>
  <c r="AJ226" i="19"/>
  <c r="AI226" i="19"/>
  <c r="AH226" i="19"/>
  <c r="AG226" i="19"/>
  <c r="AF226" i="19"/>
  <c r="AE226" i="19"/>
  <c r="AC226" i="19"/>
  <c r="AD226" i="19" s="1"/>
  <c r="AB226" i="19"/>
  <c r="AA226" i="19"/>
  <c r="Z226" i="19"/>
  <c r="Y226" i="19"/>
  <c r="X226" i="19"/>
  <c r="W226" i="19"/>
  <c r="U226" i="19"/>
  <c r="T226" i="19"/>
  <c r="V226" i="19" s="1"/>
  <c r="S226" i="19"/>
  <c r="R226" i="19"/>
  <c r="M226" i="19"/>
  <c r="L226" i="19"/>
  <c r="P226" i="19" s="1"/>
  <c r="K226" i="19"/>
  <c r="J226" i="19"/>
  <c r="I226" i="19"/>
  <c r="H226" i="19"/>
  <c r="G226" i="19"/>
  <c r="F226" i="19"/>
  <c r="BE225" i="19"/>
  <c r="BD225" i="19"/>
  <c r="AZ225" i="19"/>
  <c r="AY225" i="19"/>
  <c r="AX225" i="19"/>
  <c r="X225" i="19" s="1"/>
  <c r="AW225" i="19"/>
  <c r="AV225" i="19"/>
  <c r="AT225" i="19"/>
  <c r="AK225" i="19"/>
  <c r="AJ225" i="19"/>
  <c r="AI225" i="19"/>
  <c r="AH225" i="19"/>
  <c r="AG225" i="19"/>
  <c r="AF225" i="19"/>
  <c r="AD225" i="19"/>
  <c r="AC225" i="19"/>
  <c r="AE225" i="19" s="1"/>
  <c r="AB225" i="19"/>
  <c r="AA225" i="19"/>
  <c r="Z225" i="19"/>
  <c r="Y225" i="19"/>
  <c r="W225" i="19"/>
  <c r="T225" i="19"/>
  <c r="S225" i="19"/>
  <c r="R225" i="19"/>
  <c r="N225" i="19"/>
  <c r="L225" i="19"/>
  <c r="K225" i="19"/>
  <c r="J225" i="19"/>
  <c r="I225" i="19"/>
  <c r="H225" i="19"/>
  <c r="G225" i="19"/>
  <c r="F225" i="19"/>
  <c r="BE224" i="19"/>
  <c r="BD224" i="19"/>
  <c r="AZ224" i="19"/>
  <c r="AY224" i="19"/>
  <c r="AX224" i="19"/>
  <c r="X224" i="19" s="1"/>
  <c r="AW224" i="19"/>
  <c r="AV224" i="19"/>
  <c r="AK224" i="19"/>
  <c r="AJ224" i="19"/>
  <c r="AI224" i="19"/>
  <c r="AH224" i="19"/>
  <c r="AG224" i="19"/>
  <c r="AF224" i="19"/>
  <c r="AC224" i="19"/>
  <c r="AB224" i="19"/>
  <c r="AA224" i="19"/>
  <c r="Z224" i="19"/>
  <c r="Y224" i="19"/>
  <c r="W224" i="19"/>
  <c r="T224" i="19"/>
  <c r="S224" i="19"/>
  <c r="R224" i="19"/>
  <c r="L224" i="19"/>
  <c r="K224" i="19"/>
  <c r="J224" i="19"/>
  <c r="I224" i="19"/>
  <c r="H224" i="19"/>
  <c r="G224" i="19"/>
  <c r="F224" i="19"/>
  <c r="BE223" i="19"/>
  <c r="BD223" i="19"/>
  <c r="AZ223" i="19"/>
  <c r="AY223" i="19"/>
  <c r="AX223" i="19"/>
  <c r="X223" i="19" s="1"/>
  <c r="AW223" i="19"/>
  <c r="AV223" i="19"/>
  <c r="AK223" i="19"/>
  <c r="AJ223" i="19"/>
  <c r="AI223" i="19"/>
  <c r="AH223" i="19"/>
  <c r="AG223" i="19"/>
  <c r="AF223" i="19"/>
  <c r="AD223" i="19"/>
  <c r="AC223" i="19"/>
  <c r="AE223" i="19" s="1"/>
  <c r="AB223" i="19"/>
  <c r="AA223" i="19"/>
  <c r="Z223" i="19"/>
  <c r="Y223" i="19"/>
  <c r="W223" i="19"/>
  <c r="T223" i="19"/>
  <c r="S223" i="19"/>
  <c r="R223" i="19"/>
  <c r="L223" i="19"/>
  <c r="K223" i="19"/>
  <c r="J223" i="19"/>
  <c r="I223" i="19"/>
  <c r="H223" i="19"/>
  <c r="G223" i="19"/>
  <c r="F223" i="19"/>
  <c r="BE222" i="19"/>
  <c r="BD222" i="19"/>
  <c r="AZ222" i="19"/>
  <c r="AY222" i="19"/>
  <c r="AX222" i="19"/>
  <c r="AW222" i="19"/>
  <c r="AV222" i="19"/>
  <c r="AT222" i="19"/>
  <c r="AU222" i="19" s="1"/>
  <c r="AK222" i="19"/>
  <c r="AJ222" i="19"/>
  <c r="AI222" i="19"/>
  <c r="AH222" i="19"/>
  <c r="AG222" i="19"/>
  <c r="AF222" i="19"/>
  <c r="AC222" i="19"/>
  <c r="AD222" i="19" s="1"/>
  <c r="AB222" i="19"/>
  <c r="AA222" i="19"/>
  <c r="Z222" i="19"/>
  <c r="Y222" i="19"/>
  <c r="X222" i="19"/>
  <c r="W222" i="19"/>
  <c r="U222" i="19"/>
  <c r="T222" i="19"/>
  <c r="V222" i="19" s="1"/>
  <c r="S222" i="19"/>
  <c r="R222" i="19"/>
  <c r="M222" i="19"/>
  <c r="L222" i="19"/>
  <c r="P222" i="19" s="1"/>
  <c r="K222" i="19"/>
  <c r="J222" i="19"/>
  <c r="I222" i="19"/>
  <c r="H222" i="19"/>
  <c r="G222" i="19"/>
  <c r="F222" i="19"/>
  <c r="BE221" i="19"/>
  <c r="BD221" i="19"/>
  <c r="AZ221" i="19"/>
  <c r="AY221" i="19"/>
  <c r="AX221" i="19"/>
  <c r="AW221" i="19"/>
  <c r="AV221" i="19"/>
  <c r="AT221" i="19"/>
  <c r="AK221" i="19"/>
  <c r="AU221" i="19" s="1"/>
  <c r="AJ221" i="19"/>
  <c r="AI221" i="19"/>
  <c r="AH221" i="19"/>
  <c r="AG221" i="19"/>
  <c r="AF221" i="19"/>
  <c r="AD221" i="19"/>
  <c r="AC221" i="19"/>
  <c r="AE221" i="19" s="1"/>
  <c r="AB221" i="19"/>
  <c r="AA221" i="19"/>
  <c r="Z221" i="19"/>
  <c r="Y221" i="19"/>
  <c r="X221" i="19"/>
  <c r="W221" i="19"/>
  <c r="V221" i="19"/>
  <c r="T221" i="19"/>
  <c r="U221" i="19" s="1"/>
  <c r="S221" i="19"/>
  <c r="R221" i="19"/>
  <c r="M221" i="19"/>
  <c r="L221" i="19"/>
  <c r="P221" i="19" s="1"/>
  <c r="K221" i="19"/>
  <c r="J221" i="19"/>
  <c r="I221" i="19"/>
  <c r="H221" i="19"/>
  <c r="G221" i="19"/>
  <c r="F221" i="19"/>
  <c r="BE220" i="19"/>
  <c r="BD220" i="19"/>
  <c r="AZ220" i="19"/>
  <c r="AY220" i="19"/>
  <c r="AX220" i="19"/>
  <c r="X220" i="19" s="1"/>
  <c r="AW220" i="19"/>
  <c r="AV220" i="19"/>
  <c r="AK220" i="19"/>
  <c r="AJ220" i="19"/>
  <c r="AI220" i="19"/>
  <c r="AH220" i="19"/>
  <c r="AG220" i="19"/>
  <c r="AF220" i="19"/>
  <c r="AC220" i="19"/>
  <c r="AB220" i="19"/>
  <c r="AA220" i="19"/>
  <c r="Z220" i="19"/>
  <c r="Y220" i="19"/>
  <c r="W220" i="19"/>
  <c r="T220" i="19"/>
  <c r="U220" i="19" s="1"/>
  <c r="S220" i="19"/>
  <c r="R220" i="19"/>
  <c r="L220" i="19"/>
  <c r="K220" i="19"/>
  <c r="J220" i="19"/>
  <c r="I220" i="19"/>
  <c r="H220" i="19"/>
  <c r="G220" i="19"/>
  <c r="F220" i="19"/>
  <c r="BE219" i="19"/>
  <c r="BD219" i="19"/>
  <c r="AZ219" i="19"/>
  <c r="AY219" i="19"/>
  <c r="AX219" i="19"/>
  <c r="AW219" i="19"/>
  <c r="AV219" i="19"/>
  <c r="AT219" i="19"/>
  <c r="AK219" i="19"/>
  <c r="AJ219" i="19"/>
  <c r="AI219" i="19"/>
  <c r="AH219" i="19"/>
  <c r="AG219" i="19"/>
  <c r="AF219" i="19"/>
  <c r="AC219" i="19"/>
  <c r="AD219" i="19" s="1"/>
  <c r="AB219" i="19"/>
  <c r="AA219" i="19"/>
  <c r="Z219" i="19"/>
  <c r="Y219" i="19"/>
  <c r="X219" i="19"/>
  <c r="W219" i="19"/>
  <c r="U219" i="19"/>
  <c r="T219" i="19"/>
  <c r="V219" i="19" s="1"/>
  <c r="S219" i="19"/>
  <c r="R219" i="19"/>
  <c r="M219" i="19"/>
  <c r="L219" i="19"/>
  <c r="P219" i="19" s="1"/>
  <c r="K219" i="19"/>
  <c r="J219" i="19"/>
  <c r="I219" i="19"/>
  <c r="H219" i="19"/>
  <c r="G219" i="19"/>
  <c r="F219" i="19"/>
  <c r="BE218" i="19"/>
  <c r="BD218" i="19"/>
  <c r="AZ218" i="19"/>
  <c r="AY218" i="19"/>
  <c r="AX218" i="19"/>
  <c r="X218" i="19" s="1"/>
  <c r="AW218" i="19"/>
  <c r="AV218" i="19"/>
  <c r="AK218" i="19"/>
  <c r="AJ218" i="19"/>
  <c r="AI218" i="19"/>
  <c r="AH218" i="19"/>
  <c r="AG218" i="19"/>
  <c r="AF218" i="19"/>
  <c r="AC218" i="19"/>
  <c r="AB218" i="19"/>
  <c r="AA218" i="19"/>
  <c r="Z218" i="19"/>
  <c r="Y218" i="19"/>
  <c r="W218" i="19"/>
  <c r="T218" i="19"/>
  <c r="U218" i="19" s="1"/>
  <c r="S218" i="19"/>
  <c r="R218" i="19"/>
  <c r="L218" i="19"/>
  <c r="K218" i="19"/>
  <c r="J218" i="19"/>
  <c r="I218" i="19"/>
  <c r="H218" i="19"/>
  <c r="G218" i="19"/>
  <c r="F218" i="19"/>
  <c r="BE217" i="19"/>
  <c r="BD217" i="19"/>
  <c r="AZ217" i="19"/>
  <c r="AY217" i="19"/>
  <c r="AX217" i="19"/>
  <c r="AW217" i="19"/>
  <c r="AV217" i="19"/>
  <c r="AT217" i="19"/>
  <c r="AK217" i="19"/>
  <c r="AJ217" i="19"/>
  <c r="AI217" i="19"/>
  <c r="AH217" i="19"/>
  <c r="AG217" i="19"/>
  <c r="AF217" i="19"/>
  <c r="AC217" i="19"/>
  <c r="AD217" i="19" s="1"/>
  <c r="AB217" i="19"/>
  <c r="AA217" i="19"/>
  <c r="Z217" i="19"/>
  <c r="Y217" i="19"/>
  <c r="X217" i="19"/>
  <c r="W217" i="19"/>
  <c r="U217" i="19"/>
  <c r="T217" i="19"/>
  <c r="V217" i="19" s="1"/>
  <c r="S217" i="19"/>
  <c r="R217" i="19"/>
  <c r="M217" i="19"/>
  <c r="L217" i="19"/>
  <c r="P217" i="19" s="1"/>
  <c r="K217" i="19"/>
  <c r="J217" i="19"/>
  <c r="I217" i="19"/>
  <c r="H217" i="19"/>
  <c r="G217" i="19"/>
  <c r="F217" i="19"/>
  <c r="BE216" i="19"/>
  <c r="BD216" i="19"/>
  <c r="AZ216" i="19"/>
  <c r="AY216" i="19"/>
  <c r="AX216" i="19"/>
  <c r="X216" i="19" s="1"/>
  <c r="AW216" i="19"/>
  <c r="AV216" i="19"/>
  <c r="AK216" i="19"/>
  <c r="AJ216" i="19"/>
  <c r="AI216" i="19"/>
  <c r="AH216" i="19"/>
  <c r="AG216" i="19"/>
  <c r="AF216" i="19"/>
  <c r="AC216" i="19"/>
  <c r="AB216" i="19"/>
  <c r="AA216" i="19"/>
  <c r="Z216" i="19"/>
  <c r="Y216" i="19"/>
  <c r="W216" i="19"/>
  <c r="T216" i="19"/>
  <c r="U216" i="19" s="1"/>
  <c r="S216" i="19"/>
  <c r="R216" i="19"/>
  <c r="L216" i="19"/>
  <c r="K216" i="19"/>
  <c r="J216" i="19"/>
  <c r="I216" i="19"/>
  <c r="H216" i="19"/>
  <c r="G216" i="19"/>
  <c r="F216" i="19"/>
  <c r="BE215" i="19"/>
  <c r="BD215" i="19"/>
  <c r="AZ215" i="19"/>
  <c r="AY215" i="19"/>
  <c r="AX215" i="19"/>
  <c r="AW215" i="19"/>
  <c r="AV215" i="19"/>
  <c r="AT215" i="19"/>
  <c r="AK215" i="19"/>
  <c r="AJ215" i="19"/>
  <c r="AI215" i="19"/>
  <c r="AH215" i="19"/>
  <c r="AG215" i="19"/>
  <c r="AF215" i="19"/>
  <c r="AC215" i="19"/>
  <c r="AD215" i="19" s="1"/>
  <c r="AB215" i="19"/>
  <c r="AA215" i="19"/>
  <c r="Z215" i="19"/>
  <c r="Y215" i="19"/>
  <c r="X215" i="19"/>
  <c r="W215" i="19"/>
  <c r="U215" i="19"/>
  <c r="T215" i="19"/>
  <c r="V215" i="19" s="1"/>
  <c r="S215" i="19"/>
  <c r="R215" i="19"/>
  <c r="M215" i="19"/>
  <c r="L215" i="19"/>
  <c r="P215" i="19" s="1"/>
  <c r="K215" i="19"/>
  <c r="J215" i="19"/>
  <c r="I215" i="19"/>
  <c r="H215" i="19"/>
  <c r="G215" i="19"/>
  <c r="F215" i="19"/>
  <c r="BE214" i="19"/>
  <c r="BD214" i="19"/>
  <c r="AZ214" i="19"/>
  <c r="AY214" i="19"/>
  <c r="AX214" i="19"/>
  <c r="X214" i="19" s="1"/>
  <c r="AW214" i="19"/>
  <c r="AV214" i="19"/>
  <c r="AK214" i="19"/>
  <c r="AJ214" i="19"/>
  <c r="AI214" i="19"/>
  <c r="AH214" i="19"/>
  <c r="AG214" i="19"/>
  <c r="AF214" i="19"/>
  <c r="AC214" i="19"/>
  <c r="AB214" i="19"/>
  <c r="AA214" i="19"/>
  <c r="Z214" i="19"/>
  <c r="Y214" i="19"/>
  <c r="W214" i="19"/>
  <c r="T214" i="19"/>
  <c r="U214" i="19" s="1"/>
  <c r="S214" i="19"/>
  <c r="R214" i="19"/>
  <c r="L214" i="19"/>
  <c r="K214" i="19"/>
  <c r="J214" i="19"/>
  <c r="I214" i="19"/>
  <c r="H214" i="19"/>
  <c r="G214" i="19"/>
  <c r="F214" i="19"/>
  <c r="BE213" i="19"/>
  <c r="BD213" i="19"/>
  <c r="AZ213" i="19"/>
  <c r="AY213" i="19"/>
  <c r="AX213" i="19"/>
  <c r="AW213" i="19"/>
  <c r="AV213" i="19"/>
  <c r="AT213" i="19"/>
  <c r="AK213" i="19"/>
  <c r="AJ213" i="19"/>
  <c r="AI213" i="19"/>
  <c r="AH213" i="19"/>
  <c r="AG213" i="19"/>
  <c r="AF213" i="19"/>
  <c r="AC213" i="19"/>
  <c r="AD213" i="19" s="1"/>
  <c r="AB213" i="19"/>
  <c r="AA213" i="19"/>
  <c r="Z213" i="19"/>
  <c r="Y213" i="19"/>
  <c r="X213" i="19"/>
  <c r="W213" i="19"/>
  <c r="U213" i="19"/>
  <c r="T213" i="19"/>
  <c r="V213" i="19" s="1"/>
  <c r="S213" i="19"/>
  <c r="R213" i="19"/>
  <c r="M213" i="19"/>
  <c r="L213" i="19"/>
  <c r="P213" i="19" s="1"/>
  <c r="K213" i="19"/>
  <c r="J213" i="19"/>
  <c r="I213" i="19"/>
  <c r="H213" i="19"/>
  <c r="G213" i="19"/>
  <c r="F213" i="19"/>
  <c r="BE212" i="19"/>
  <c r="BD212" i="19"/>
  <c r="AZ212" i="19"/>
  <c r="AY212" i="19"/>
  <c r="AX212" i="19"/>
  <c r="X212" i="19" s="1"/>
  <c r="AW212" i="19"/>
  <c r="AV212" i="19"/>
  <c r="AK212" i="19"/>
  <c r="AJ212" i="19"/>
  <c r="AI212" i="19"/>
  <c r="AH212" i="19"/>
  <c r="AG212" i="19"/>
  <c r="AF212" i="19"/>
  <c r="AC212" i="19"/>
  <c r="AB212" i="19"/>
  <c r="AA212" i="19"/>
  <c r="Z212" i="19"/>
  <c r="Y212" i="19"/>
  <c r="W212" i="19"/>
  <c r="T212" i="19"/>
  <c r="U212" i="19" s="1"/>
  <c r="S212" i="19"/>
  <c r="R212" i="19"/>
  <c r="L212" i="19"/>
  <c r="K212" i="19"/>
  <c r="J212" i="19"/>
  <c r="I212" i="19"/>
  <c r="H212" i="19"/>
  <c r="G212" i="19"/>
  <c r="F212" i="19"/>
  <c r="BE211" i="19"/>
  <c r="BD211" i="19"/>
  <c r="AZ211" i="19"/>
  <c r="AY211" i="19"/>
  <c r="AX211" i="19"/>
  <c r="AW211" i="19"/>
  <c r="AV211" i="19"/>
  <c r="AT211" i="19"/>
  <c r="AK211" i="19"/>
  <c r="AJ211" i="19"/>
  <c r="AI211" i="19"/>
  <c r="AH211" i="19"/>
  <c r="AG211" i="19"/>
  <c r="AF211" i="19"/>
  <c r="AC211" i="19"/>
  <c r="AD211" i="19" s="1"/>
  <c r="AB211" i="19"/>
  <c r="AA211" i="19"/>
  <c r="Z211" i="19"/>
  <c r="Y211" i="19"/>
  <c r="X211" i="19"/>
  <c r="W211" i="19"/>
  <c r="U211" i="19"/>
  <c r="T211" i="19"/>
  <c r="V211" i="19" s="1"/>
  <c r="S211" i="19"/>
  <c r="R211" i="19"/>
  <c r="M211" i="19"/>
  <c r="L211" i="19"/>
  <c r="P211" i="19" s="1"/>
  <c r="K211" i="19"/>
  <c r="J211" i="19"/>
  <c r="I211" i="19"/>
  <c r="H211" i="19"/>
  <c r="G211" i="19"/>
  <c r="F211" i="19"/>
  <c r="BE210" i="19"/>
  <c r="BD210" i="19"/>
  <c r="AZ210" i="19"/>
  <c r="AY210" i="19"/>
  <c r="AX210" i="19"/>
  <c r="X210" i="19" s="1"/>
  <c r="AW210" i="19"/>
  <c r="AV210" i="19"/>
  <c r="AK210" i="19"/>
  <c r="AJ210" i="19"/>
  <c r="AI210" i="19"/>
  <c r="AH210" i="19"/>
  <c r="AG210" i="19"/>
  <c r="AF210" i="19"/>
  <c r="AC210" i="19"/>
  <c r="AB210" i="19"/>
  <c r="AA210" i="19"/>
  <c r="Z210" i="19"/>
  <c r="Y210" i="19"/>
  <c r="W210" i="19"/>
  <c r="T210" i="19"/>
  <c r="U210" i="19" s="1"/>
  <c r="S210" i="19"/>
  <c r="R210" i="19"/>
  <c r="L210" i="19"/>
  <c r="K210" i="19"/>
  <c r="J210" i="19"/>
  <c r="I210" i="19"/>
  <c r="H210" i="19"/>
  <c r="G210" i="19"/>
  <c r="F210" i="19"/>
  <c r="BE209" i="19"/>
  <c r="BD209" i="19"/>
  <c r="AZ209" i="19"/>
  <c r="AY209" i="19"/>
  <c r="AX209" i="19"/>
  <c r="AW209" i="19"/>
  <c r="AV209" i="19"/>
  <c r="AT209" i="19"/>
  <c r="AK209" i="19"/>
  <c r="AJ209" i="19"/>
  <c r="AI209" i="19"/>
  <c r="AH209" i="19"/>
  <c r="AG209" i="19"/>
  <c r="AF209" i="19"/>
  <c r="AC209" i="19"/>
  <c r="AD209" i="19" s="1"/>
  <c r="AB209" i="19"/>
  <c r="AA209" i="19"/>
  <c r="Z209" i="19"/>
  <c r="Y209" i="19"/>
  <c r="X209" i="19"/>
  <c r="W209" i="19"/>
  <c r="U209" i="19"/>
  <c r="T209" i="19"/>
  <c r="V209" i="19" s="1"/>
  <c r="S209" i="19"/>
  <c r="R209" i="19"/>
  <c r="M209" i="19"/>
  <c r="L209" i="19"/>
  <c r="P209" i="19" s="1"/>
  <c r="K209" i="19"/>
  <c r="J209" i="19"/>
  <c r="I209" i="19"/>
  <c r="H209" i="19"/>
  <c r="G209" i="19"/>
  <c r="F209" i="19"/>
  <c r="BE208" i="19"/>
  <c r="BD208" i="19"/>
  <c r="AZ208" i="19"/>
  <c r="AY208" i="19"/>
  <c r="AX208" i="19"/>
  <c r="X208" i="19" s="1"/>
  <c r="AW208" i="19"/>
  <c r="AV208" i="19"/>
  <c r="AK208" i="19"/>
  <c r="AJ208" i="19"/>
  <c r="AI208" i="19"/>
  <c r="AH208" i="19"/>
  <c r="AG208" i="19"/>
  <c r="AF208" i="19"/>
  <c r="AC208" i="19"/>
  <c r="AB208" i="19"/>
  <c r="AA208" i="19"/>
  <c r="Z208" i="19"/>
  <c r="Y208" i="19"/>
  <c r="W208" i="19"/>
  <c r="T208" i="19"/>
  <c r="U208" i="19" s="1"/>
  <c r="S208" i="19"/>
  <c r="R208" i="19"/>
  <c r="L208" i="19"/>
  <c r="K208" i="19"/>
  <c r="J208" i="19"/>
  <c r="I208" i="19"/>
  <c r="H208" i="19"/>
  <c r="G208" i="19"/>
  <c r="F208" i="19"/>
  <c r="BE207" i="19"/>
  <c r="BD207" i="19"/>
  <c r="AZ207" i="19"/>
  <c r="AY207" i="19"/>
  <c r="AX207" i="19"/>
  <c r="AW207" i="19"/>
  <c r="AV207" i="19"/>
  <c r="AT207" i="19"/>
  <c r="AK207" i="19"/>
  <c r="AJ207" i="19"/>
  <c r="AI207" i="19"/>
  <c r="AH207" i="19"/>
  <c r="AG207" i="19"/>
  <c r="AF207" i="19"/>
  <c r="AC207" i="19"/>
  <c r="AD207" i="19" s="1"/>
  <c r="AB207" i="19"/>
  <c r="AA207" i="19"/>
  <c r="Z207" i="19"/>
  <c r="Y207" i="19"/>
  <c r="X207" i="19"/>
  <c r="W207" i="19"/>
  <c r="U207" i="19"/>
  <c r="T207" i="19"/>
  <c r="V207" i="19" s="1"/>
  <c r="S207" i="19"/>
  <c r="R207" i="19"/>
  <c r="M207" i="19"/>
  <c r="L207" i="19"/>
  <c r="P207" i="19" s="1"/>
  <c r="K207" i="19"/>
  <c r="J207" i="19"/>
  <c r="I207" i="19"/>
  <c r="H207" i="19"/>
  <c r="G207" i="19"/>
  <c r="F207" i="19"/>
  <c r="BE206" i="19"/>
  <c r="BD206" i="19"/>
  <c r="AZ206" i="19"/>
  <c r="AY206" i="19"/>
  <c r="AX206" i="19"/>
  <c r="X206" i="19" s="1"/>
  <c r="AW206" i="19"/>
  <c r="AV206" i="19"/>
  <c r="AK206" i="19"/>
  <c r="AJ206" i="19"/>
  <c r="AI206" i="19"/>
  <c r="AH206" i="19"/>
  <c r="AG206" i="19"/>
  <c r="AF206" i="19"/>
  <c r="AC206" i="19"/>
  <c r="AB206" i="19"/>
  <c r="AA206" i="19"/>
  <c r="Z206" i="19"/>
  <c r="Y206" i="19"/>
  <c r="W206" i="19"/>
  <c r="T206" i="19"/>
  <c r="U206" i="19" s="1"/>
  <c r="S206" i="19"/>
  <c r="R206" i="19"/>
  <c r="L206" i="19"/>
  <c r="K206" i="19"/>
  <c r="J206" i="19"/>
  <c r="I206" i="19"/>
  <c r="H206" i="19"/>
  <c r="G206" i="19"/>
  <c r="F206" i="19"/>
  <c r="BE205" i="19"/>
  <c r="BD205" i="19"/>
  <c r="AZ205" i="19"/>
  <c r="AY205" i="19"/>
  <c r="AX205" i="19"/>
  <c r="AW205" i="19"/>
  <c r="AV205" i="19"/>
  <c r="AT205" i="19"/>
  <c r="AK205" i="19"/>
  <c r="AJ205" i="19"/>
  <c r="AI205" i="19"/>
  <c r="AH205" i="19"/>
  <c r="AG205" i="19"/>
  <c r="AF205" i="19"/>
  <c r="AC205" i="19"/>
  <c r="AD205" i="19" s="1"/>
  <c r="AB205" i="19"/>
  <c r="AA205" i="19"/>
  <c r="Z205" i="19"/>
  <c r="Y205" i="19"/>
  <c r="X205" i="19"/>
  <c r="W205" i="19"/>
  <c r="U205" i="19"/>
  <c r="T205" i="19"/>
  <c r="V205" i="19" s="1"/>
  <c r="S205" i="19"/>
  <c r="R205" i="19"/>
  <c r="M205" i="19"/>
  <c r="L205" i="19"/>
  <c r="P205" i="19" s="1"/>
  <c r="K205" i="19"/>
  <c r="J205" i="19"/>
  <c r="I205" i="19"/>
  <c r="H205" i="19"/>
  <c r="G205" i="19"/>
  <c r="F205" i="19"/>
  <c r="BE204" i="19"/>
  <c r="BD204" i="19"/>
  <c r="AZ204" i="19"/>
  <c r="AY204" i="19"/>
  <c r="AX204" i="19"/>
  <c r="X204" i="19" s="1"/>
  <c r="AW204" i="19"/>
  <c r="AV204" i="19"/>
  <c r="AK204" i="19"/>
  <c r="AJ204" i="19"/>
  <c r="AI204" i="19"/>
  <c r="AH204" i="19"/>
  <c r="AG204" i="19"/>
  <c r="AF204" i="19"/>
  <c r="AC204" i="19"/>
  <c r="AB204" i="19"/>
  <c r="AA204" i="19"/>
  <c r="Z204" i="19"/>
  <c r="Y204" i="19"/>
  <c r="W204" i="19"/>
  <c r="T204" i="19"/>
  <c r="U204" i="19" s="1"/>
  <c r="S204" i="19"/>
  <c r="R204" i="19"/>
  <c r="L204" i="19"/>
  <c r="K204" i="19"/>
  <c r="J204" i="19"/>
  <c r="I204" i="19"/>
  <c r="H204" i="19"/>
  <c r="G204" i="19"/>
  <c r="F204" i="19"/>
  <c r="BE203" i="19"/>
  <c r="BD203" i="19"/>
  <c r="AZ203" i="19"/>
  <c r="AY203" i="19"/>
  <c r="AX203" i="19"/>
  <c r="AW203" i="19"/>
  <c r="AV203" i="19"/>
  <c r="AT203" i="19"/>
  <c r="AK203" i="19"/>
  <c r="AJ203" i="19"/>
  <c r="AI203" i="19"/>
  <c r="AH203" i="19"/>
  <c r="AG203" i="19"/>
  <c r="AF203" i="19"/>
  <c r="AC203" i="19"/>
  <c r="AD203" i="19" s="1"/>
  <c r="AB203" i="19"/>
  <c r="AA203" i="19"/>
  <c r="Z203" i="19"/>
  <c r="Y203" i="19"/>
  <c r="X203" i="19"/>
  <c r="W203" i="19"/>
  <c r="U203" i="19"/>
  <c r="T203" i="19"/>
  <c r="V203" i="19" s="1"/>
  <c r="S203" i="19"/>
  <c r="R203" i="19"/>
  <c r="M203" i="19"/>
  <c r="L203" i="19"/>
  <c r="P203" i="19" s="1"/>
  <c r="K203" i="19"/>
  <c r="J203" i="19"/>
  <c r="I203" i="19"/>
  <c r="H203" i="19"/>
  <c r="G203" i="19"/>
  <c r="F203" i="19"/>
  <c r="BE202" i="19"/>
  <c r="BD202" i="19"/>
  <c r="AZ202" i="19"/>
  <c r="AY202" i="19"/>
  <c r="AX202" i="19"/>
  <c r="X202" i="19" s="1"/>
  <c r="AW202" i="19"/>
  <c r="AV202" i="19"/>
  <c r="AK202" i="19"/>
  <c r="AJ202" i="19"/>
  <c r="AI202" i="19"/>
  <c r="AH202" i="19"/>
  <c r="AG202" i="19"/>
  <c r="AF202" i="19"/>
  <c r="AC202" i="19"/>
  <c r="AB202" i="19"/>
  <c r="AA202" i="19"/>
  <c r="Z202" i="19"/>
  <c r="Y202" i="19"/>
  <c r="W202" i="19"/>
  <c r="T202" i="19"/>
  <c r="U202" i="19" s="1"/>
  <c r="S202" i="19"/>
  <c r="R202" i="19"/>
  <c r="L202" i="19"/>
  <c r="K202" i="19"/>
  <c r="J202" i="19"/>
  <c r="I202" i="19"/>
  <c r="H202" i="19"/>
  <c r="G202" i="19"/>
  <c r="F202" i="19"/>
  <c r="BE201" i="19"/>
  <c r="BD201" i="19"/>
  <c r="AZ201" i="19"/>
  <c r="AY201" i="19"/>
  <c r="AX201" i="19"/>
  <c r="AW201" i="19"/>
  <c r="AV201" i="19"/>
  <c r="AT201" i="19"/>
  <c r="AK201" i="19"/>
  <c r="AJ201" i="19"/>
  <c r="AI201" i="19"/>
  <c r="AH201" i="19"/>
  <c r="AG201" i="19"/>
  <c r="AF201" i="19"/>
  <c r="AC201" i="19"/>
  <c r="AD201" i="19" s="1"/>
  <c r="AB201" i="19"/>
  <c r="AA201" i="19"/>
  <c r="Z201" i="19"/>
  <c r="Y201" i="19"/>
  <c r="X201" i="19"/>
  <c r="W201" i="19"/>
  <c r="U201" i="19"/>
  <c r="T201" i="19"/>
  <c r="V201" i="19" s="1"/>
  <c r="S201" i="19"/>
  <c r="R201" i="19"/>
  <c r="M201" i="19"/>
  <c r="L201" i="19"/>
  <c r="P201" i="19" s="1"/>
  <c r="K201" i="19"/>
  <c r="J201" i="19"/>
  <c r="I201" i="19"/>
  <c r="H201" i="19"/>
  <c r="G201" i="19"/>
  <c r="F201" i="19"/>
  <c r="BE200" i="19"/>
  <c r="BD200" i="19"/>
  <c r="AZ200" i="19"/>
  <c r="AY200" i="19"/>
  <c r="AX200" i="19"/>
  <c r="X200" i="19" s="1"/>
  <c r="AW200" i="19"/>
  <c r="AV200" i="19"/>
  <c r="AK200" i="19"/>
  <c r="AJ200" i="19"/>
  <c r="AI200" i="19"/>
  <c r="AH200" i="19"/>
  <c r="AG200" i="19"/>
  <c r="AF200" i="19"/>
  <c r="AC200" i="19"/>
  <c r="AB200" i="19"/>
  <c r="AA200" i="19"/>
  <c r="Z200" i="19"/>
  <c r="Y200" i="19"/>
  <c r="W200" i="19"/>
  <c r="T200" i="19"/>
  <c r="U200" i="19" s="1"/>
  <c r="S200" i="19"/>
  <c r="R200" i="19"/>
  <c r="N200" i="19"/>
  <c r="L200" i="19"/>
  <c r="K200" i="19"/>
  <c r="J200" i="19"/>
  <c r="I200" i="19"/>
  <c r="H200" i="19"/>
  <c r="G200" i="19"/>
  <c r="F200" i="19"/>
  <c r="BE199" i="19"/>
  <c r="BD199" i="19"/>
  <c r="AZ199" i="19"/>
  <c r="AY199" i="19"/>
  <c r="AX199" i="19"/>
  <c r="X199" i="19" s="1"/>
  <c r="AW199" i="19"/>
  <c r="AV199" i="19"/>
  <c r="AK199" i="19"/>
  <c r="AJ199" i="19"/>
  <c r="AI199" i="19"/>
  <c r="AH199" i="19"/>
  <c r="AG199" i="19"/>
  <c r="AF199" i="19"/>
  <c r="AC199" i="19"/>
  <c r="AB199" i="19"/>
  <c r="AA199" i="19"/>
  <c r="Z199" i="19"/>
  <c r="Y199" i="19"/>
  <c r="W199" i="19"/>
  <c r="T199" i="19"/>
  <c r="S199" i="19"/>
  <c r="R199" i="19"/>
  <c r="L199" i="19"/>
  <c r="K199" i="19"/>
  <c r="J199" i="19"/>
  <c r="I199" i="19"/>
  <c r="H199" i="19"/>
  <c r="G199" i="19"/>
  <c r="F199" i="19"/>
  <c r="BE198" i="19"/>
  <c r="BD198" i="19"/>
  <c r="AZ198" i="19"/>
  <c r="AY198" i="19"/>
  <c r="AX198" i="19"/>
  <c r="X198" i="19" s="1"/>
  <c r="AW198" i="19"/>
  <c r="AV198" i="19"/>
  <c r="AK198" i="19"/>
  <c r="AJ198" i="19"/>
  <c r="AI198" i="19"/>
  <c r="AH198" i="19"/>
  <c r="AG198" i="19"/>
  <c r="AF198" i="19"/>
  <c r="AD198" i="19"/>
  <c r="AC198" i="19"/>
  <c r="AE198" i="19" s="1"/>
  <c r="AB198" i="19"/>
  <c r="AA198" i="19"/>
  <c r="Z198" i="19"/>
  <c r="Y198" i="19"/>
  <c r="W198" i="19"/>
  <c r="T198" i="19"/>
  <c r="U198" i="19" s="1"/>
  <c r="S198" i="19"/>
  <c r="R198" i="19"/>
  <c r="N198" i="19"/>
  <c r="L198" i="19"/>
  <c r="K198" i="19"/>
  <c r="J198" i="19"/>
  <c r="I198" i="19"/>
  <c r="H198" i="19"/>
  <c r="G198" i="19"/>
  <c r="F198" i="19"/>
  <c r="BE197" i="19"/>
  <c r="BD197" i="19"/>
  <c r="AZ197" i="19"/>
  <c r="AY197" i="19"/>
  <c r="AX197" i="19"/>
  <c r="X197" i="19" s="1"/>
  <c r="AW197" i="19"/>
  <c r="AV197" i="19"/>
  <c r="AK197" i="19"/>
  <c r="AJ197" i="19"/>
  <c r="AI197" i="19"/>
  <c r="AH197" i="19"/>
  <c r="AG197" i="19"/>
  <c r="AF197" i="19"/>
  <c r="AC197" i="19"/>
  <c r="AB197" i="19"/>
  <c r="AA197" i="19"/>
  <c r="Z197" i="19"/>
  <c r="Y197" i="19"/>
  <c r="W197" i="19"/>
  <c r="T197" i="19"/>
  <c r="S197" i="19"/>
  <c r="R197" i="19"/>
  <c r="L197" i="19"/>
  <c r="K197" i="19"/>
  <c r="J197" i="19"/>
  <c r="I197" i="19"/>
  <c r="H197" i="19"/>
  <c r="G197" i="19"/>
  <c r="F197" i="19"/>
  <c r="BE196" i="19"/>
  <c r="BD196" i="19"/>
  <c r="AZ196" i="19"/>
  <c r="AY196" i="19"/>
  <c r="AX196" i="19"/>
  <c r="X196" i="19" s="1"/>
  <c r="AW196" i="19"/>
  <c r="AV196" i="19"/>
  <c r="AK196" i="19"/>
  <c r="AJ196" i="19"/>
  <c r="AI196" i="19"/>
  <c r="AH196" i="19"/>
  <c r="AG196" i="19"/>
  <c r="AF196" i="19"/>
  <c r="AD196" i="19"/>
  <c r="AC196" i="19"/>
  <c r="AE196" i="19" s="1"/>
  <c r="AB196" i="19"/>
  <c r="AA196" i="19"/>
  <c r="Z196" i="19"/>
  <c r="Y196" i="19"/>
  <c r="W196" i="19"/>
  <c r="T196" i="19"/>
  <c r="U196" i="19" s="1"/>
  <c r="S196" i="19"/>
  <c r="R196" i="19"/>
  <c r="N196" i="19"/>
  <c r="L196" i="19"/>
  <c r="K196" i="19"/>
  <c r="J196" i="19"/>
  <c r="I196" i="19"/>
  <c r="H196" i="19"/>
  <c r="G196" i="19"/>
  <c r="F196" i="19"/>
  <c r="BE195" i="19"/>
  <c r="BD195" i="19"/>
  <c r="AZ195" i="19"/>
  <c r="AY195" i="19"/>
  <c r="AX195" i="19"/>
  <c r="X195" i="19" s="1"/>
  <c r="AW195" i="19"/>
  <c r="AV195" i="19"/>
  <c r="AK195" i="19"/>
  <c r="AJ195" i="19"/>
  <c r="AI195" i="19"/>
  <c r="AH195" i="19"/>
  <c r="AG195" i="19"/>
  <c r="AF195" i="19"/>
  <c r="AC195" i="19"/>
  <c r="AB195" i="19"/>
  <c r="AA195" i="19"/>
  <c r="Z195" i="19"/>
  <c r="Y195" i="19"/>
  <c r="W195" i="19"/>
  <c r="T195" i="19"/>
  <c r="S195" i="19"/>
  <c r="R195" i="19"/>
  <c r="M195" i="19"/>
  <c r="L195" i="19"/>
  <c r="P195" i="19" s="1"/>
  <c r="K195" i="19"/>
  <c r="J195" i="19"/>
  <c r="I195" i="19"/>
  <c r="H195" i="19"/>
  <c r="G195" i="19"/>
  <c r="F195" i="19"/>
  <c r="BE194" i="19"/>
  <c r="BD194" i="19"/>
  <c r="AZ194" i="19"/>
  <c r="AY194" i="19"/>
  <c r="AX194" i="19"/>
  <c r="X194" i="19" s="1"/>
  <c r="AW194" i="19"/>
  <c r="AV194" i="19"/>
  <c r="AK194" i="19"/>
  <c r="AJ194" i="19"/>
  <c r="AI194" i="19"/>
  <c r="AH194" i="19"/>
  <c r="AG194" i="19"/>
  <c r="AF194" i="19"/>
  <c r="AC194" i="19"/>
  <c r="AE194" i="19" s="1"/>
  <c r="AB194" i="19"/>
  <c r="AA194" i="19"/>
  <c r="Z194" i="19"/>
  <c r="Y194" i="19"/>
  <c r="W194" i="19"/>
  <c r="T194" i="19"/>
  <c r="U194" i="19" s="1"/>
  <c r="S194" i="19"/>
  <c r="R194" i="19"/>
  <c r="L194" i="19"/>
  <c r="N194" i="19" s="1"/>
  <c r="K194" i="19"/>
  <c r="J194" i="19"/>
  <c r="I194" i="19"/>
  <c r="H194" i="19"/>
  <c r="G194" i="19"/>
  <c r="F194" i="19"/>
  <c r="BE193" i="19"/>
  <c r="BD193" i="19"/>
  <c r="AZ193" i="19"/>
  <c r="AY193" i="19"/>
  <c r="AX193" i="19"/>
  <c r="AW193" i="19"/>
  <c r="AV193" i="19"/>
  <c r="AK193" i="19"/>
  <c r="AJ193" i="19"/>
  <c r="AI193" i="19"/>
  <c r="AH193" i="19"/>
  <c r="AG193" i="19"/>
  <c r="AF193" i="19"/>
  <c r="AE193" i="19"/>
  <c r="AC193" i="19"/>
  <c r="AD193" i="19" s="1"/>
  <c r="AB193" i="19"/>
  <c r="AA193" i="19"/>
  <c r="Z193" i="19"/>
  <c r="Y193" i="19"/>
  <c r="X193" i="19"/>
  <c r="W193" i="19"/>
  <c r="U193" i="19"/>
  <c r="T193" i="19"/>
  <c r="V193" i="19" s="1"/>
  <c r="S193" i="19"/>
  <c r="R193" i="19"/>
  <c r="M193" i="19"/>
  <c r="L193" i="19"/>
  <c r="P193" i="19" s="1"/>
  <c r="K193" i="19"/>
  <c r="J193" i="19"/>
  <c r="I193" i="19"/>
  <c r="H193" i="19"/>
  <c r="G193" i="19"/>
  <c r="F193" i="19"/>
  <c r="BE192" i="19"/>
  <c r="BD192" i="19"/>
  <c r="AZ192" i="19"/>
  <c r="AY192" i="19"/>
  <c r="AX192" i="19"/>
  <c r="X192" i="19" s="1"/>
  <c r="AW192" i="19"/>
  <c r="AV192" i="19"/>
  <c r="AK192" i="19"/>
  <c r="AJ192" i="19"/>
  <c r="AI192" i="19"/>
  <c r="AH192" i="19"/>
  <c r="AG192" i="19"/>
  <c r="AF192" i="19"/>
  <c r="AC192" i="19"/>
  <c r="AE192" i="19" s="1"/>
  <c r="AB192" i="19"/>
  <c r="AA192" i="19"/>
  <c r="Z192" i="19"/>
  <c r="Y192" i="19"/>
  <c r="W192" i="19"/>
  <c r="T192" i="19"/>
  <c r="U192" i="19" s="1"/>
  <c r="S192" i="19"/>
  <c r="R192" i="19"/>
  <c r="L192" i="19"/>
  <c r="N192" i="19" s="1"/>
  <c r="K192" i="19"/>
  <c r="J192" i="19"/>
  <c r="I192" i="19"/>
  <c r="H192" i="19"/>
  <c r="G192" i="19"/>
  <c r="F192" i="19"/>
  <c r="BE191" i="19"/>
  <c r="BD191" i="19"/>
  <c r="AZ191" i="19"/>
  <c r="AY191" i="19"/>
  <c r="AX191" i="19"/>
  <c r="AW191" i="19"/>
  <c r="AV191" i="19"/>
  <c r="AK191" i="19"/>
  <c r="AJ191" i="19"/>
  <c r="AI191" i="19"/>
  <c r="AH191" i="19"/>
  <c r="AG191" i="19"/>
  <c r="AF191" i="19"/>
  <c r="AE191" i="19"/>
  <c r="AC191" i="19"/>
  <c r="AD191" i="19" s="1"/>
  <c r="AB191" i="19"/>
  <c r="AA191" i="19"/>
  <c r="Z191" i="19"/>
  <c r="Y191" i="19"/>
  <c r="X191" i="19"/>
  <c r="W191" i="19"/>
  <c r="U191" i="19"/>
  <c r="T191" i="19"/>
  <c r="V191" i="19" s="1"/>
  <c r="S191" i="19"/>
  <c r="R191" i="19"/>
  <c r="M191" i="19"/>
  <c r="L191" i="19"/>
  <c r="P191" i="19" s="1"/>
  <c r="K191" i="19"/>
  <c r="J191" i="19"/>
  <c r="I191" i="19"/>
  <c r="H191" i="19"/>
  <c r="G191" i="19"/>
  <c r="F191" i="19"/>
  <c r="BE190" i="19"/>
  <c r="BD190" i="19"/>
  <c r="AZ190" i="19"/>
  <c r="AY190" i="19"/>
  <c r="AX190" i="19"/>
  <c r="X190" i="19" s="1"/>
  <c r="AW190" i="19"/>
  <c r="AV190" i="19"/>
  <c r="AK190" i="19"/>
  <c r="AJ190" i="19"/>
  <c r="AI190" i="19"/>
  <c r="AH190" i="19"/>
  <c r="AG190" i="19"/>
  <c r="AF190" i="19"/>
  <c r="AC190" i="19"/>
  <c r="AE190" i="19" s="1"/>
  <c r="AB190" i="19"/>
  <c r="AA190" i="19"/>
  <c r="Z190" i="19"/>
  <c r="Y190" i="19"/>
  <c r="W190" i="19"/>
  <c r="T190" i="19"/>
  <c r="U190" i="19" s="1"/>
  <c r="S190" i="19"/>
  <c r="R190" i="19"/>
  <c r="L190" i="19"/>
  <c r="N190" i="19" s="1"/>
  <c r="K190" i="19"/>
  <c r="J190" i="19"/>
  <c r="I190" i="19"/>
  <c r="H190" i="19"/>
  <c r="G190" i="19"/>
  <c r="F190" i="19"/>
  <c r="BE189" i="19"/>
  <c r="BD189" i="19"/>
  <c r="AZ189" i="19"/>
  <c r="AY189" i="19"/>
  <c r="AX189" i="19"/>
  <c r="AW189" i="19"/>
  <c r="AV189" i="19"/>
  <c r="AK189" i="19"/>
  <c r="AJ189" i="19"/>
  <c r="AI189" i="19"/>
  <c r="AH189" i="19"/>
  <c r="AG189" i="19"/>
  <c r="AF189" i="19"/>
  <c r="AE189" i="19"/>
  <c r="AC189" i="19"/>
  <c r="AD189" i="19" s="1"/>
  <c r="AB189" i="19"/>
  <c r="AA189" i="19"/>
  <c r="Z189" i="19"/>
  <c r="Y189" i="19"/>
  <c r="X189" i="19"/>
  <c r="W189" i="19"/>
  <c r="U189" i="19"/>
  <c r="T189" i="19"/>
  <c r="V189" i="19" s="1"/>
  <c r="S189" i="19"/>
  <c r="R189" i="19"/>
  <c r="M189" i="19"/>
  <c r="L189" i="19"/>
  <c r="P189" i="19" s="1"/>
  <c r="K189" i="19"/>
  <c r="J189" i="19"/>
  <c r="I189" i="19"/>
  <c r="H189" i="19"/>
  <c r="G189" i="19"/>
  <c r="F189" i="19"/>
  <c r="BE188" i="19"/>
  <c r="BD188" i="19"/>
  <c r="AZ188" i="19"/>
  <c r="AY188" i="19"/>
  <c r="AX188" i="19"/>
  <c r="X188" i="19" s="1"/>
  <c r="AW188" i="19"/>
  <c r="AV188" i="19"/>
  <c r="AK188" i="19"/>
  <c r="AJ188" i="19"/>
  <c r="AI188" i="19"/>
  <c r="AH188" i="19"/>
  <c r="AG188" i="19"/>
  <c r="AF188" i="19"/>
  <c r="AC188" i="19"/>
  <c r="AE188" i="19" s="1"/>
  <c r="AB188" i="19"/>
  <c r="AA188" i="19"/>
  <c r="Z188" i="19"/>
  <c r="Y188" i="19"/>
  <c r="W188" i="19"/>
  <c r="T188" i="19"/>
  <c r="U188" i="19" s="1"/>
  <c r="S188" i="19"/>
  <c r="R188" i="19"/>
  <c r="L188" i="19"/>
  <c r="N188" i="19" s="1"/>
  <c r="K188" i="19"/>
  <c r="J188" i="19"/>
  <c r="I188" i="19"/>
  <c r="H188" i="19"/>
  <c r="G188" i="19"/>
  <c r="F188" i="19"/>
  <c r="BE187" i="19"/>
  <c r="BD187" i="19"/>
  <c r="AZ187" i="19"/>
  <c r="AY187" i="19"/>
  <c r="AX187" i="19"/>
  <c r="AW187" i="19"/>
  <c r="AV187" i="19"/>
  <c r="AK187" i="19"/>
  <c r="AJ187" i="19"/>
  <c r="AI187" i="19"/>
  <c r="AH187" i="19"/>
  <c r="AG187" i="19"/>
  <c r="AF187" i="19"/>
  <c r="AE187" i="19"/>
  <c r="AC187" i="19"/>
  <c r="AD187" i="19" s="1"/>
  <c r="AB187" i="19"/>
  <c r="AA187" i="19"/>
  <c r="Z187" i="19"/>
  <c r="Y187" i="19"/>
  <c r="X187" i="19"/>
  <c r="W187" i="19"/>
  <c r="U187" i="19"/>
  <c r="T187" i="19"/>
  <c r="V187" i="19" s="1"/>
  <c r="S187" i="19"/>
  <c r="R187" i="19"/>
  <c r="M187" i="19"/>
  <c r="L187" i="19"/>
  <c r="P187" i="19" s="1"/>
  <c r="K187" i="19"/>
  <c r="J187" i="19"/>
  <c r="I187" i="19"/>
  <c r="H187" i="19"/>
  <c r="G187" i="19"/>
  <c r="F187" i="19"/>
  <c r="BE186" i="19"/>
  <c r="BD186" i="19"/>
  <c r="AZ186" i="19"/>
  <c r="AY186" i="19"/>
  <c r="AX186" i="19"/>
  <c r="X186" i="19" s="1"/>
  <c r="AW186" i="19"/>
  <c r="AV186" i="19"/>
  <c r="AK186" i="19"/>
  <c r="AJ186" i="19"/>
  <c r="AI186" i="19"/>
  <c r="AH186" i="19"/>
  <c r="AG186" i="19"/>
  <c r="AF186" i="19"/>
  <c r="AC186" i="19"/>
  <c r="AE186" i="19" s="1"/>
  <c r="AB186" i="19"/>
  <c r="AA186" i="19"/>
  <c r="Z186" i="19"/>
  <c r="Y186" i="19"/>
  <c r="W186" i="19"/>
  <c r="T186" i="19"/>
  <c r="U186" i="19" s="1"/>
  <c r="S186" i="19"/>
  <c r="R186" i="19"/>
  <c r="L186" i="19"/>
  <c r="N186" i="19" s="1"/>
  <c r="K186" i="19"/>
  <c r="J186" i="19"/>
  <c r="I186" i="19"/>
  <c r="H186" i="19"/>
  <c r="G186" i="19"/>
  <c r="F186" i="19"/>
  <c r="BE185" i="19"/>
  <c r="BD185" i="19"/>
  <c r="AZ185" i="19"/>
  <c r="AY185" i="19"/>
  <c r="AX185" i="19"/>
  <c r="AW185" i="19"/>
  <c r="AV185" i="19"/>
  <c r="AK185" i="19"/>
  <c r="AJ185" i="19"/>
  <c r="AI185" i="19"/>
  <c r="AH185" i="19"/>
  <c r="AG185" i="19"/>
  <c r="AF185" i="19"/>
  <c r="AE185" i="19"/>
  <c r="AC185" i="19"/>
  <c r="AD185" i="19" s="1"/>
  <c r="AB185" i="19"/>
  <c r="AA185" i="19"/>
  <c r="Z185" i="19"/>
  <c r="Y185" i="19"/>
  <c r="X185" i="19"/>
  <c r="W185" i="19"/>
  <c r="U185" i="19"/>
  <c r="T185" i="19"/>
  <c r="V185" i="19" s="1"/>
  <c r="S185" i="19"/>
  <c r="R185" i="19"/>
  <c r="M185" i="19"/>
  <c r="L185" i="19"/>
  <c r="P185" i="19" s="1"/>
  <c r="K185" i="19"/>
  <c r="J185" i="19"/>
  <c r="I185" i="19"/>
  <c r="H185" i="19"/>
  <c r="G185" i="19"/>
  <c r="F185" i="19"/>
  <c r="BE184" i="19"/>
  <c r="BD184" i="19"/>
  <c r="AZ184" i="19"/>
  <c r="AY184" i="19"/>
  <c r="AX184" i="19"/>
  <c r="X184" i="19" s="1"/>
  <c r="AW184" i="19"/>
  <c r="AV184" i="19"/>
  <c r="AK184" i="19"/>
  <c r="AJ184" i="19"/>
  <c r="AI184" i="19"/>
  <c r="AH184" i="19"/>
  <c r="AG184" i="19"/>
  <c r="AF184" i="19"/>
  <c r="AC184" i="19"/>
  <c r="AE184" i="19" s="1"/>
  <c r="AB184" i="19"/>
  <c r="AA184" i="19"/>
  <c r="Z184" i="19"/>
  <c r="Y184" i="19"/>
  <c r="W184" i="19"/>
  <c r="T184" i="19"/>
  <c r="U184" i="19" s="1"/>
  <c r="S184" i="19"/>
  <c r="R184" i="19"/>
  <c r="L184" i="19"/>
  <c r="N184" i="19" s="1"/>
  <c r="K184" i="19"/>
  <c r="J184" i="19"/>
  <c r="I184" i="19"/>
  <c r="H184" i="19"/>
  <c r="G184" i="19"/>
  <c r="F184" i="19"/>
  <c r="BE183" i="19"/>
  <c r="BD183" i="19"/>
  <c r="AZ183" i="19"/>
  <c r="AY183" i="19"/>
  <c r="AX183" i="19"/>
  <c r="AW183" i="19"/>
  <c r="AV183" i="19"/>
  <c r="AK183" i="19"/>
  <c r="AJ183" i="19"/>
  <c r="AI183" i="19"/>
  <c r="AH183" i="19"/>
  <c r="AG183" i="19"/>
  <c r="AF183" i="19"/>
  <c r="AE183" i="19"/>
  <c r="AC183" i="19"/>
  <c r="AD183" i="19" s="1"/>
  <c r="AB183" i="19"/>
  <c r="AA183" i="19"/>
  <c r="Z183" i="19"/>
  <c r="Y183" i="19"/>
  <c r="X183" i="19"/>
  <c r="W183" i="19"/>
  <c r="U183" i="19"/>
  <c r="T183" i="19"/>
  <c r="V183" i="19" s="1"/>
  <c r="S183" i="19"/>
  <c r="R183" i="19"/>
  <c r="M183" i="19"/>
  <c r="L183" i="19"/>
  <c r="P183" i="19" s="1"/>
  <c r="K183" i="19"/>
  <c r="J183" i="19"/>
  <c r="I183" i="19"/>
  <c r="H183" i="19"/>
  <c r="G183" i="19"/>
  <c r="F183" i="19"/>
  <c r="BE182" i="19"/>
  <c r="BD182" i="19"/>
  <c r="AZ182" i="19"/>
  <c r="AY182" i="19"/>
  <c r="AX182" i="19"/>
  <c r="X182" i="19" s="1"/>
  <c r="AW182" i="19"/>
  <c r="AV182" i="19"/>
  <c r="AK182" i="19"/>
  <c r="AJ182" i="19"/>
  <c r="AI182" i="19"/>
  <c r="AH182" i="19"/>
  <c r="AG182" i="19"/>
  <c r="AF182" i="19"/>
  <c r="AC182" i="19"/>
  <c r="AE182" i="19" s="1"/>
  <c r="AB182" i="19"/>
  <c r="AA182" i="19"/>
  <c r="Z182" i="19"/>
  <c r="Y182" i="19"/>
  <c r="W182" i="19"/>
  <c r="T182" i="19"/>
  <c r="U182" i="19" s="1"/>
  <c r="S182" i="19"/>
  <c r="R182" i="19"/>
  <c r="L182" i="19"/>
  <c r="N182" i="19" s="1"/>
  <c r="K182" i="19"/>
  <c r="J182" i="19"/>
  <c r="I182" i="19"/>
  <c r="H182" i="19"/>
  <c r="G182" i="19"/>
  <c r="F182" i="19"/>
  <c r="BE181" i="19"/>
  <c r="BD181" i="19"/>
  <c r="AZ181" i="19"/>
  <c r="AY181" i="19"/>
  <c r="AX181" i="19"/>
  <c r="AW181" i="19"/>
  <c r="AV181" i="19"/>
  <c r="AK181" i="19"/>
  <c r="AJ181" i="19"/>
  <c r="AI181" i="19"/>
  <c r="AH181" i="19"/>
  <c r="AG181" i="19"/>
  <c r="AF181" i="19"/>
  <c r="AE181" i="19"/>
  <c r="AC181" i="19"/>
  <c r="AD181" i="19" s="1"/>
  <c r="AB181" i="19"/>
  <c r="AA181" i="19"/>
  <c r="Z181" i="19"/>
  <c r="Y181" i="19"/>
  <c r="X181" i="19"/>
  <c r="W181" i="19"/>
  <c r="U181" i="19"/>
  <c r="T181" i="19"/>
  <c r="V181" i="19" s="1"/>
  <c r="S181" i="19"/>
  <c r="R181" i="19"/>
  <c r="M181" i="19"/>
  <c r="L181" i="19"/>
  <c r="P181" i="19" s="1"/>
  <c r="K181" i="19"/>
  <c r="J181" i="19"/>
  <c r="I181" i="19"/>
  <c r="H181" i="19"/>
  <c r="G181" i="19"/>
  <c r="F181" i="19"/>
  <c r="BE180" i="19"/>
  <c r="BD180" i="19"/>
  <c r="AZ180" i="19"/>
  <c r="AY180" i="19"/>
  <c r="AX180" i="19"/>
  <c r="X180" i="19" s="1"/>
  <c r="AW180" i="19"/>
  <c r="AV180" i="19"/>
  <c r="AK180" i="19"/>
  <c r="AJ180" i="19"/>
  <c r="AI180" i="19"/>
  <c r="AH180" i="19"/>
  <c r="AG180" i="19"/>
  <c r="AF180" i="19"/>
  <c r="AC180" i="19"/>
  <c r="AE180" i="19" s="1"/>
  <c r="AB180" i="19"/>
  <c r="AA180" i="19"/>
  <c r="Z180" i="19"/>
  <c r="Y180" i="19"/>
  <c r="W180" i="19"/>
  <c r="T180" i="19"/>
  <c r="U180" i="19" s="1"/>
  <c r="S180" i="19"/>
  <c r="R180" i="19"/>
  <c r="L180" i="19"/>
  <c r="N180" i="19" s="1"/>
  <c r="K180" i="19"/>
  <c r="J180" i="19"/>
  <c r="I180" i="19"/>
  <c r="H180" i="19"/>
  <c r="G180" i="19"/>
  <c r="F180" i="19"/>
  <c r="BE179" i="19"/>
  <c r="BD179" i="19"/>
  <c r="AZ179" i="19"/>
  <c r="AY179" i="19"/>
  <c r="AX179" i="19"/>
  <c r="AW179" i="19"/>
  <c r="AV179" i="19"/>
  <c r="AK179" i="19"/>
  <c r="AJ179" i="19"/>
  <c r="AI179" i="19"/>
  <c r="AH179" i="19"/>
  <c r="AG179" i="19"/>
  <c r="AF179" i="19"/>
  <c r="AE179" i="19"/>
  <c r="AC179" i="19"/>
  <c r="AD179" i="19" s="1"/>
  <c r="AB179" i="19"/>
  <c r="AA179" i="19"/>
  <c r="Z179" i="19"/>
  <c r="Y179" i="19"/>
  <c r="X179" i="19"/>
  <c r="W179" i="19"/>
  <c r="T179" i="19"/>
  <c r="U179" i="19" s="1"/>
  <c r="S179" i="19"/>
  <c r="R179" i="19"/>
  <c r="L179" i="19"/>
  <c r="K179" i="19"/>
  <c r="J179" i="19"/>
  <c r="I179" i="19"/>
  <c r="H179" i="19"/>
  <c r="G179" i="19"/>
  <c r="F179" i="19"/>
  <c r="BE178" i="19"/>
  <c r="BD178" i="19"/>
  <c r="AZ178" i="19"/>
  <c r="AY178" i="19"/>
  <c r="AX178" i="19"/>
  <c r="X178" i="19" s="1"/>
  <c r="AW178" i="19"/>
  <c r="AV178" i="19"/>
  <c r="AT178" i="19"/>
  <c r="AK178" i="19"/>
  <c r="AJ178" i="19"/>
  <c r="AI178" i="19"/>
  <c r="AH178" i="19"/>
  <c r="AG178" i="19"/>
  <c r="AF178" i="19"/>
  <c r="AC178" i="19"/>
  <c r="AD178" i="19" s="1"/>
  <c r="AB178" i="19"/>
  <c r="AA178" i="19"/>
  <c r="Z178" i="19"/>
  <c r="Y178" i="19"/>
  <c r="W178" i="19"/>
  <c r="T178" i="19"/>
  <c r="V178" i="19" s="1"/>
  <c r="S178" i="19"/>
  <c r="R178" i="19"/>
  <c r="L178" i="19"/>
  <c r="P178" i="19" s="1"/>
  <c r="K178" i="19"/>
  <c r="J178" i="19"/>
  <c r="I178" i="19"/>
  <c r="H178" i="19"/>
  <c r="G178" i="19"/>
  <c r="F178" i="19"/>
  <c r="BE177" i="19"/>
  <c r="BD177" i="19"/>
  <c r="AZ177" i="19"/>
  <c r="AY177" i="19"/>
  <c r="AX177" i="19"/>
  <c r="AW177" i="19"/>
  <c r="AV177" i="19"/>
  <c r="AK177" i="19"/>
  <c r="AJ177" i="19"/>
  <c r="AI177" i="19"/>
  <c r="AH177" i="19"/>
  <c r="AG177" i="19"/>
  <c r="AF177" i="19"/>
  <c r="AD177" i="19"/>
  <c r="AC177" i="19"/>
  <c r="AE177" i="19" s="1"/>
  <c r="AB177" i="19"/>
  <c r="AA177" i="19"/>
  <c r="Z177" i="19"/>
  <c r="Y177" i="19"/>
  <c r="X177" i="19"/>
  <c r="W177" i="19"/>
  <c r="T177" i="19"/>
  <c r="U177" i="19" s="1"/>
  <c r="S177" i="19"/>
  <c r="R177" i="19"/>
  <c r="L177" i="19"/>
  <c r="K177" i="19"/>
  <c r="J177" i="19"/>
  <c r="I177" i="19"/>
  <c r="H177" i="19"/>
  <c r="G177" i="19"/>
  <c r="F177" i="19"/>
  <c r="BE176" i="19"/>
  <c r="BD176" i="19"/>
  <c r="AZ176" i="19"/>
  <c r="AY176" i="19"/>
  <c r="AX176" i="19"/>
  <c r="AW176" i="19"/>
  <c r="AV176" i="19"/>
  <c r="AT176" i="19"/>
  <c r="AK176" i="19"/>
  <c r="AJ176" i="19"/>
  <c r="AI176" i="19"/>
  <c r="AH176" i="19"/>
  <c r="AG176" i="19"/>
  <c r="AF176" i="19"/>
  <c r="AC176" i="19"/>
  <c r="AD176" i="19" s="1"/>
  <c r="AB176" i="19"/>
  <c r="AA176" i="19"/>
  <c r="Z176" i="19"/>
  <c r="Y176" i="19"/>
  <c r="X176" i="19"/>
  <c r="W176" i="19"/>
  <c r="U176" i="19"/>
  <c r="T176" i="19"/>
  <c r="V176" i="19" s="1"/>
  <c r="S176" i="19"/>
  <c r="R176" i="19"/>
  <c r="M176" i="19"/>
  <c r="L176" i="19"/>
  <c r="P176" i="19" s="1"/>
  <c r="K176" i="19"/>
  <c r="J176" i="19"/>
  <c r="I176" i="19"/>
  <c r="H176" i="19"/>
  <c r="G176" i="19"/>
  <c r="F176" i="19"/>
  <c r="BE175" i="19"/>
  <c r="BD175" i="19"/>
  <c r="AZ175" i="19"/>
  <c r="AY175" i="19"/>
  <c r="AX175" i="19"/>
  <c r="X175" i="19" s="1"/>
  <c r="AW175" i="19"/>
  <c r="AV175" i="19"/>
  <c r="AK175" i="19"/>
  <c r="AJ175" i="19"/>
  <c r="AI175" i="19"/>
  <c r="AH175" i="19"/>
  <c r="AG175" i="19"/>
  <c r="AF175" i="19"/>
  <c r="AC175" i="19"/>
  <c r="AE175" i="19" s="1"/>
  <c r="AB175" i="19"/>
  <c r="AA175" i="19"/>
  <c r="Z175" i="19"/>
  <c r="Y175" i="19"/>
  <c r="W175" i="19"/>
  <c r="T175" i="19"/>
  <c r="U175" i="19" s="1"/>
  <c r="S175" i="19"/>
  <c r="R175" i="19"/>
  <c r="L175" i="19"/>
  <c r="K175" i="19"/>
  <c r="J175" i="19"/>
  <c r="I175" i="19"/>
  <c r="H175" i="19"/>
  <c r="G175" i="19"/>
  <c r="F175" i="19"/>
  <c r="BE174" i="19"/>
  <c r="BD174" i="19"/>
  <c r="AZ174" i="19"/>
  <c r="AY174" i="19"/>
  <c r="AX174" i="19"/>
  <c r="AW174" i="19"/>
  <c r="AV174" i="19"/>
  <c r="AT174" i="19"/>
  <c r="AK174" i="19"/>
  <c r="AJ174" i="19"/>
  <c r="AI174" i="19"/>
  <c r="AH174" i="19"/>
  <c r="AG174" i="19"/>
  <c r="AF174" i="19"/>
  <c r="AC174" i="19"/>
  <c r="AD174" i="19" s="1"/>
  <c r="AB174" i="19"/>
  <c r="AA174" i="19"/>
  <c r="Z174" i="19"/>
  <c r="Y174" i="19"/>
  <c r="X174" i="19"/>
  <c r="W174" i="19"/>
  <c r="U174" i="19"/>
  <c r="T174" i="19"/>
  <c r="V174" i="19" s="1"/>
  <c r="S174" i="19"/>
  <c r="R174" i="19"/>
  <c r="M174" i="19"/>
  <c r="L174" i="19"/>
  <c r="P174" i="19" s="1"/>
  <c r="K174" i="19"/>
  <c r="J174" i="19"/>
  <c r="I174" i="19"/>
  <c r="H174" i="19"/>
  <c r="G174" i="19"/>
  <c r="F174" i="19"/>
  <c r="BE173" i="19"/>
  <c r="BD173" i="19"/>
  <c r="AZ173" i="19"/>
  <c r="AY173" i="19"/>
  <c r="AX173" i="19"/>
  <c r="X173" i="19" s="1"/>
  <c r="AW173" i="19"/>
  <c r="AV173" i="19"/>
  <c r="AK173" i="19"/>
  <c r="AJ173" i="19"/>
  <c r="AI173" i="19"/>
  <c r="AH173" i="19"/>
  <c r="AG173" i="19"/>
  <c r="AF173" i="19"/>
  <c r="AC173" i="19"/>
  <c r="AE173" i="19" s="1"/>
  <c r="AB173" i="19"/>
  <c r="AA173" i="19"/>
  <c r="Z173" i="19"/>
  <c r="Y173" i="19"/>
  <c r="W173" i="19"/>
  <c r="T173" i="19"/>
  <c r="U173" i="19" s="1"/>
  <c r="S173" i="19"/>
  <c r="R173" i="19"/>
  <c r="L173" i="19"/>
  <c r="K173" i="19"/>
  <c r="J173" i="19"/>
  <c r="I173" i="19"/>
  <c r="H173" i="19"/>
  <c r="G173" i="19"/>
  <c r="F173" i="19"/>
  <c r="BE172" i="19"/>
  <c r="BD172" i="19"/>
  <c r="AZ172" i="19"/>
  <c r="AY172" i="19"/>
  <c r="AX172" i="19"/>
  <c r="AW172" i="19"/>
  <c r="AV172" i="19"/>
  <c r="AT172" i="19"/>
  <c r="AK172" i="19"/>
  <c r="AJ172" i="19"/>
  <c r="AI172" i="19"/>
  <c r="AH172" i="19"/>
  <c r="AG172" i="19"/>
  <c r="AF172" i="19"/>
  <c r="AC172" i="19"/>
  <c r="AD172" i="19" s="1"/>
  <c r="AB172" i="19"/>
  <c r="AA172" i="19"/>
  <c r="Z172" i="19"/>
  <c r="Y172" i="19"/>
  <c r="X172" i="19"/>
  <c r="W172" i="19"/>
  <c r="U172" i="19"/>
  <c r="T172" i="19"/>
  <c r="V172" i="19" s="1"/>
  <c r="S172" i="19"/>
  <c r="R172" i="19"/>
  <c r="M172" i="19"/>
  <c r="L172" i="19"/>
  <c r="P172" i="19" s="1"/>
  <c r="K172" i="19"/>
  <c r="J172" i="19"/>
  <c r="I172" i="19"/>
  <c r="H172" i="19"/>
  <c r="G172" i="19"/>
  <c r="F172" i="19"/>
  <c r="BE171" i="19"/>
  <c r="BD171" i="19"/>
  <c r="AZ171" i="19"/>
  <c r="AY171" i="19"/>
  <c r="AX171" i="19"/>
  <c r="X171" i="19" s="1"/>
  <c r="AW171" i="19"/>
  <c r="AV171" i="19"/>
  <c r="AK171" i="19"/>
  <c r="AJ171" i="19"/>
  <c r="AI171" i="19"/>
  <c r="AH171" i="19"/>
  <c r="AG171" i="19"/>
  <c r="AF171" i="19"/>
  <c r="AC171" i="19"/>
  <c r="AE171" i="19" s="1"/>
  <c r="AB171" i="19"/>
  <c r="AA171" i="19"/>
  <c r="Z171" i="19"/>
  <c r="Y171" i="19"/>
  <c r="W171" i="19"/>
  <c r="T171" i="19"/>
  <c r="U171" i="19" s="1"/>
  <c r="S171" i="19"/>
  <c r="R171" i="19"/>
  <c r="L171" i="19"/>
  <c r="K171" i="19"/>
  <c r="J171" i="19"/>
  <c r="I171" i="19"/>
  <c r="H171" i="19"/>
  <c r="G171" i="19"/>
  <c r="F171" i="19"/>
  <c r="BE170" i="19"/>
  <c r="BD170" i="19"/>
  <c r="AZ170" i="19"/>
  <c r="AY170" i="19"/>
  <c r="AX170" i="19"/>
  <c r="AW170" i="19"/>
  <c r="AV170" i="19"/>
  <c r="AT170" i="19"/>
  <c r="AK170" i="19"/>
  <c r="AJ170" i="19"/>
  <c r="AI170" i="19"/>
  <c r="AH170" i="19"/>
  <c r="AG170" i="19"/>
  <c r="AF170" i="19"/>
  <c r="AC170" i="19"/>
  <c r="AD170" i="19" s="1"/>
  <c r="AB170" i="19"/>
  <c r="AA170" i="19"/>
  <c r="Z170" i="19"/>
  <c r="Y170" i="19"/>
  <c r="X170" i="19"/>
  <c r="W170" i="19"/>
  <c r="U170" i="19"/>
  <c r="T170" i="19"/>
  <c r="V170" i="19" s="1"/>
  <c r="S170" i="19"/>
  <c r="R170" i="19"/>
  <c r="M170" i="19"/>
  <c r="L170" i="19"/>
  <c r="P170" i="19" s="1"/>
  <c r="K170" i="19"/>
  <c r="J170" i="19"/>
  <c r="I170" i="19"/>
  <c r="H170" i="19"/>
  <c r="G170" i="19"/>
  <c r="F170" i="19"/>
  <c r="BE169" i="19"/>
  <c r="BD169" i="19"/>
  <c r="AZ169" i="19"/>
  <c r="AY169" i="19"/>
  <c r="AX169" i="19"/>
  <c r="X169" i="19" s="1"/>
  <c r="AW169" i="19"/>
  <c r="AV169" i="19"/>
  <c r="AK169" i="19"/>
  <c r="AJ169" i="19"/>
  <c r="AI169" i="19"/>
  <c r="AH169" i="19"/>
  <c r="AG169" i="19"/>
  <c r="AF169" i="19"/>
  <c r="AC169" i="19"/>
  <c r="AE169" i="19" s="1"/>
  <c r="AB169" i="19"/>
  <c r="AA169" i="19"/>
  <c r="Z169" i="19"/>
  <c r="Y169" i="19"/>
  <c r="W169" i="19"/>
  <c r="T169" i="19"/>
  <c r="U169" i="19" s="1"/>
  <c r="S169" i="19"/>
  <c r="R169" i="19"/>
  <c r="L169" i="19"/>
  <c r="K169" i="19"/>
  <c r="J169" i="19"/>
  <c r="I169" i="19"/>
  <c r="H169" i="19"/>
  <c r="G169" i="19"/>
  <c r="F169" i="19"/>
  <c r="BE168" i="19"/>
  <c r="BD168" i="19"/>
  <c r="AZ168" i="19"/>
  <c r="AY168" i="19"/>
  <c r="AX168" i="19"/>
  <c r="AW168" i="19"/>
  <c r="AV168" i="19"/>
  <c r="AT168" i="19"/>
  <c r="AK168" i="19"/>
  <c r="AJ168" i="19"/>
  <c r="AI168" i="19"/>
  <c r="AH168" i="19"/>
  <c r="AG168" i="19"/>
  <c r="AF168" i="19"/>
  <c r="AC168" i="19"/>
  <c r="AD168" i="19" s="1"/>
  <c r="AB168" i="19"/>
  <c r="AA168" i="19"/>
  <c r="Z168" i="19"/>
  <c r="Y168" i="19"/>
  <c r="X168" i="19"/>
  <c r="W168" i="19"/>
  <c r="U168" i="19"/>
  <c r="T168" i="19"/>
  <c r="V168" i="19" s="1"/>
  <c r="S168" i="19"/>
  <c r="R168" i="19"/>
  <c r="M168" i="19"/>
  <c r="L168" i="19"/>
  <c r="P168" i="19" s="1"/>
  <c r="K168" i="19"/>
  <c r="J168" i="19"/>
  <c r="I168" i="19"/>
  <c r="H168" i="19"/>
  <c r="G168" i="19"/>
  <c r="F168" i="19"/>
  <c r="BE167" i="19"/>
  <c r="BD167" i="19"/>
  <c r="AZ167" i="19"/>
  <c r="AY167" i="19"/>
  <c r="AX167" i="19"/>
  <c r="X167" i="19" s="1"/>
  <c r="AW167" i="19"/>
  <c r="AV167" i="19"/>
  <c r="AK167" i="19"/>
  <c r="AJ167" i="19"/>
  <c r="AI167" i="19"/>
  <c r="AH167" i="19"/>
  <c r="AG167" i="19"/>
  <c r="AF167" i="19"/>
  <c r="AC167" i="19"/>
  <c r="AE167" i="19" s="1"/>
  <c r="AB167" i="19"/>
  <c r="AA167" i="19"/>
  <c r="Z167" i="19"/>
  <c r="Y167" i="19"/>
  <c r="W167" i="19"/>
  <c r="T167" i="19"/>
  <c r="U167" i="19" s="1"/>
  <c r="S167" i="19"/>
  <c r="R167" i="19"/>
  <c r="L167" i="19"/>
  <c r="K167" i="19"/>
  <c r="J167" i="19"/>
  <c r="I167" i="19"/>
  <c r="H167" i="19"/>
  <c r="G167" i="19"/>
  <c r="F167" i="19"/>
  <c r="BE166" i="19"/>
  <c r="BD166" i="19"/>
  <c r="AZ166" i="19"/>
  <c r="AY166" i="19"/>
  <c r="AX166" i="19"/>
  <c r="AW166" i="19"/>
  <c r="AV166" i="19"/>
  <c r="AT166" i="19"/>
  <c r="AK166" i="19"/>
  <c r="AJ166" i="19"/>
  <c r="AI166" i="19"/>
  <c r="AH166" i="19"/>
  <c r="AG166" i="19"/>
  <c r="AF166" i="19"/>
  <c r="AC166" i="19"/>
  <c r="AD166" i="19" s="1"/>
  <c r="AB166" i="19"/>
  <c r="AA166" i="19"/>
  <c r="Z166" i="19"/>
  <c r="Y166" i="19"/>
  <c r="X166" i="19"/>
  <c r="W166" i="19"/>
  <c r="U166" i="19"/>
  <c r="T166" i="19"/>
  <c r="V166" i="19" s="1"/>
  <c r="S166" i="19"/>
  <c r="R166" i="19"/>
  <c r="M166" i="19"/>
  <c r="L166" i="19"/>
  <c r="P166" i="19" s="1"/>
  <c r="K166" i="19"/>
  <c r="J166" i="19"/>
  <c r="I166" i="19"/>
  <c r="H166" i="19"/>
  <c r="G166" i="19"/>
  <c r="F166" i="19"/>
  <c r="BE165" i="19"/>
  <c r="BD165" i="19"/>
  <c r="AZ165" i="19"/>
  <c r="AY165" i="19"/>
  <c r="AX165" i="19"/>
  <c r="X165" i="19" s="1"/>
  <c r="AW165" i="19"/>
  <c r="AV165" i="19"/>
  <c r="AK165" i="19"/>
  <c r="AJ165" i="19"/>
  <c r="AI165" i="19"/>
  <c r="AH165" i="19"/>
  <c r="AG165" i="19"/>
  <c r="AF165" i="19"/>
  <c r="AC165" i="19"/>
  <c r="AE165" i="19" s="1"/>
  <c r="AB165" i="19"/>
  <c r="AA165" i="19"/>
  <c r="Z165" i="19"/>
  <c r="Y165" i="19"/>
  <c r="W165" i="19"/>
  <c r="T165" i="19"/>
  <c r="U165" i="19" s="1"/>
  <c r="S165" i="19"/>
  <c r="R165" i="19"/>
  <c r="L165" i="19"/>
  <c r="K165" i="19"/>
  <c r="J165" i="19"/>
  <c r="I165" i="19"/>
  <c r="H165" i="19"/>
  <c r="G165" i="19"/>
  <c r="F165" i="19"/>
  <c r="BE164" i="19"/>
  <c r="BD164" i="19"/>
  <c r="AZ164" i="19"/>
  <c r="AY164" i="19"/>
  <c r="AX164" i="19"/>
  <c r="AW164" i="19"/>
  <c r="AV164" i="19"/>
  <c r="AT164" i="19"/>
  <c r="AK164" i="19"/>
  <c r="AJ164" i="19"/>
  <c r="AI164" i="19"/>
  <c r="AH164" i="19"/>
  <c r="AG164" i="19"/>
  <c r="AF164" i="19"/>
  <c r="AC164" i="19"/>
  <c r="AD164" i="19" s="1"/>
  <c r="AB164" i="19"/>
  <c r="AA164" i="19"/>
  <c r="Z164" i="19"/>
  <c r="Y164" i="19"/>
  <c r="X164" i="19"/>
  <c r="W164" i="19"/>
  <c r="U164" i="19"/>
  <c r="T164" i="19"/>
  <c r="V164" i="19" s="1"/>
  <c r="S164" i="19"/>
  <c r="R164" i="19"/>
  <c r="M164" i="19"/>
  <c r="L164" i="19"/>
  <c r="P164" i="19" s="1"/>
  <c r="K164" i="19"/>
  <c r="J164" i="19"/>
  <c r="I164" i="19"/>
  <c r="H164" i="19"/>
  <c r="G164" i="19"/>
  <c r="F164" i="19"/>
  <c r="BE163" i="19"/>
  <c r="BD163" i="19"/>
  <c r="AZ163" i="19"/>
  <c r="AY163" i="19"/>
  <c r="AX163" i="19"/>
  <c r="X163" i="19" s="1"/>
  <c r="AW163" i="19"/>
  <c r="AV163" i="19"/>
  <c r="AK163" i="19"/>
  <c r="AJ163" i="19"/>
  <c r="AI163" i="19"/>
  <c r="AH163" i="19"/>
  <c r="AG163" i="19"/>
  <c r="AF163" i="19"/>
  <c r="AC163" i="19"/>
  <c r="AE163" i="19" s="1"/>
  <c r="AB163" i="19"/>
  <c r="AA163" i="19"/>
  <c r="Z163" i="19"/>
  <c r="Y163" i="19"/>
  <c r="W163" i="19"/>
  <c r="T163" i="19"/>
  <c r="U163" i="19" s="1"/>
  <c r="S163" i="19"/>
  <c r="R163" i="19"/>
  <c r="L163" i="19"/>
  <c r="K163" i="19"/>
  <c r="J163" i="19"/>
  <c r="I163" i="19"/>
  <c r="H163" i="19"/>
  <c r="G163" i="19"/>
  <c r="F163" i="19"/>
  <c r="BE162" i="19"/>
  <c r="BD162" i="19"/>
  <c r="AZ162" i="19"/>
  <c r="AY162" i="19"/>
  <c r="AX162" i="19"/>
  <c r="AW162" i="19"/>
  <c r="AV162" i="19"/>
  <c r="AT162" i="19"/>
  <c r="AK162" i="19"/>
  <c r="AJ162" i="19"/>
  <c r="AI162" i="19"/>
  <c r="AH162" i="19"/>
  <c r="AG162" i="19"/>
  <c r="AF162" i="19"/>
  <c r="AC162" i="19"/>
  <c r="AD162" i="19" s="1"/>
  <c r="AB162" i="19"/>
  <c r="AA162" i="19"/>
  <c r="Z162" i="19"/>
  <c r="Y162" i="19"/>
  <c r="X162" i="19"/>
  <c r="W162" i="19"/>
  <c r="U162" i="19"/>
  <c r="T162" i="19"/>
  <c r="V162" i="19" s="1"/>
  <c r="S162" i="19"/>
  <c r="R162" i="19"/>
  <c r="M162" i="19"/>
  <c r="L162" i="19"/>
  <c r="P162" i="19" s="1"/>
  <c r="K162" i="19"/>
  <c r="J162" i="19"/>
  <c r="I162" i="19"/>
  <c r="H162" i="19"/>
  <c r="G162" i="19"/>
  <c r="F162" i="19"/>
  <c r="BE161" i="19"/>
  <c r="BD161" i="19"/>
  <c r="AZ161" i="19"/>
  <c r="AY161" i="19"/>
  <c r="AX161" i="19"/>
  <c r="X161" i="19" s="1"/>
  <c r="AW161" i="19"/>
  <c r="AV161" i="19"/>
  <c r="AK161" i="19"/>
  <c r="AJ161" i="19"/>
  <c r="AI161" i="19"/>
  <c r="AH161" i="19"/>
  <c r="AG161" i="19"/>
  <c r="AF161" i="19"/>
  <c r="AC161" i="19"/>
  <c r="AE161" i="19" s="1"/>
  <c r="AB161" i="19"/>
  <c r="AA161" i="19"/>
  <c r="Z161" i="19"/>
  <c r="Y161" i="19"/>
  <c r="W161" i="19"/>
  <c r="T161" i="19"/>
  <c r="U161" i="19" s="1"/>
  <c r="S161" i="19"/>
  <c r="R161" i="19"/>
  <c r="L161" i="19"/>
  <c r="K161" i="19"/>
  <c r="J161" i="19"/>
  <c r="I161" i="19"/>
  <c r="H161" i="19"/>
  <c r="G161" i="19"/>
  <c r="F161" i="19"/>
  <c r="BE160" i="19"/>
  <c r="BD160" i="19"/>
  <c r="AZ160" i="19"/>
  <c r="AY160" i="19"/>
  <c r="AX160" i="19"/>
  <c r="AW160" i="19"/>
  <c r="AV160" i="19"/>
  <c r="AT160" i="19"/>
  <c r="AK160" i="19"/>
  <c r="AJ160" i="19"/>
  <c r="AI160" i="19"/>
  <c r="AH160" i="19"/>
  <c r="AG160" i="19"/>
  <c r="AF160" i="19"/>
  <c r="AC160" i="19"/>
  <c r="AD160" i="19" s="1"/>
  <c r="AB160" i="19"/>
  <c r="AA160" i="19"/>
  <c r="Z160" i="19"/>
  <c r="Y160" i="19"/>
  <c r="X160" i="19"/>
  <c r="W160" i="19"/>
  <c r="U160" i="19"/>
  <c r="T160" i="19"/>
  <c r="V160" i="19" s="1"/>
  <c r="S160" i="19"/>
  <c r="R160" i="19"/>
  <c r="M160" i="19"/>
  <c r="L160" i="19"/>
  <c r="P160" i="19" s="1"/>
  <c r="K160" i="19"/>
  <c r="J160" i="19"/>
  <c r="I160" i="19"/>
  <c r="H160" i="19"/>
  <c r="G160" i="19"/>
  <c r="F160" i="19"/>
  <c r="BE159" i="19"/>
  <c r="BD159" i="19"/>
  <c r="AZ159" i="19"/>
  <c r="AY159" i="19"/>
  <c r="AX159" i="19"/>
  <c r="X159" i="19" s="1"/>
  <c r="AW159" i="19"/>
  <c r="AV159" i="19"/>
  <c r="AK159" i="19"/>
  <c r="AJ159" i="19"/>
  <c r="AI159" i="19"/>
  <c r="AH159" i="19"/>
  <c r="AG159" i="19"/>
  <c r="AF159" i="19"/>
  <c r="AC159" i="19"/>
  <c r="AE159" i="19" s="1"/>
  <c r="AB159" i="19"/>
  <c r="AA159" i="19"/>
  <c r="Z159" i="19"/>
  <c r="Y159" i="19"/>
  <c r="W159" i="19"/>
  <c r="T159" i="19"/>
  <c r="U159" i="19" s="1"/>
  <c r="S159" i="19"/>
  <c r="R159" i="19"/>
  <c r="L159" i="19"/>
  <c r="K159" i="19"/>
  <c r="J159" i="19"/>
  <c r="I159" i="19"/>
  <c r="H159" i="19"/>
  <c r="G159" i="19"/>
  <c r="F159" i="19"/>
  <c r="BE158" i="19"/>
  <c r="BD158" i="19"/>
  <c r="AZ158" i="19"/>
  <c r="AY158" i="19"/>
  <c r="AX158" i="19"/>
  <c r="AW158" i="19"/>
  <c r="AV158" i="19"/>
  <c r="AT158" i="19"/>
  <c r="AK158" i="19"/>
  <c r="AJ158" i="19"/>
  <c r="AI158" i="19"/>
  <c r="AH158" i="19"/>
  <c r="AG158" i="19"/>
  <c r="AF158" i="19"/>
  <c r="AC158" i="19"/>
  <c r="AD158" i="19" s="1"/>
  <c r="AB158" i="19"/>
  <c r="AA158" i="19"/>
  <c r="Z158" i="19"/>
  <c r="Y158" i="19"/>
  <c r="X158" i="19"/>
  <c r="W158" i="19"/>
  <c r="U158" i="19"/>
  <c r="T158" i="19"/>
  <c r="V158" i="19" s="1"/>
  <c r="S158" i="19"/>
  <c r="R158" i="19"/>
  <c r="M158" i="19"/>
  <c r="L158" i="19"/>
  <c r="P158" i="19" s="1"/>
  <c r="K158" i="19"/>
  <c r="J158" i="19"/>
  <c r="I158" i="19"/>
  <c r="H158" i="19"/>
  <c r="G158" i="19"/>
  <c r="F158" i="19"/>
  <c r="BE157" i="19"/>
  <c r="BD157" i="19"/>
  <c r="AZ157" i="19"/>
  <c r="AY157" i="19"/>
  <c r="AX157" i="19"/>
  <c r="X157" i="19" s="1"/>
  <c r="AW157" i="19"/>
  <c r="AV157" i="19"/>
  <c r="AK157" i="19"/>
  <c r="AJ157" i="19"/>
  <c r="AI157" i="19"/>
  <c r="AH157" i="19"/>
  <c r="AG157" i="19"/>
  <c r="AF157" i="19"/>
  <c r="AC157" i="19"/>
  <c r="AE157" i="19" s="1"/>
  <c r="AB157" i="19"/>
  <c r="AA157" i="19"/>
  <c r="Z157" i="19"/>
  <c r="Y157" i="19"/>
  <c r="W157" i="19"/>
  <c r="T157" i="19"/>
  <c r="U157" i="19" s="1"/>
  <c r="S157" i="19"/>
  <c r="R157" i="19"/>
  <c r="L157" i="19"/>
  <c r="K157" i="19"/>
  <c r="J157" i="19"/>
  <c r="I157" i="19"/>
  <c r="H157" i="19"/>
  <c r="G157" i="19"/>
  <c r="F157" i="19"/>
  <c r="BE156" i="19"/>
  <c r="BD156" i="19"/>
  <c r="AZ156" i="19"/>
  <c r="AY156" i="19"/>
  <c r="AX156" i="19"/>
  <c r="AW156" i="19"/>
  <c r="AV156" i="19"/>
  <c r="AT156" i="19"/>
  <c r="AK156" i="19"/>
  <c r="AJ156" i="19"/>
  <c r="AI156" i="19"/>
  <c r="AH156" i="19"/>
  <c r="AG156" i="19"/>
  <c r="AF156" i="19"/>
  <c r="AC156" i="19"/>
  <c r="AD156" i="19" s="1"/>
  <c r="AB156" i="19"/>
  <c r="AA156" i="19"/>
  <c r="Z156" i="19"/>
  <c r="Y156" i="19"/>
  <c r="X156" i="19"/>
  <c r="W156" i="19"/>
  <c r="U156" i="19"/>
  <c r="T156" i="19"/>
  <c r="V156" i="19" s="1"/>
  <c r="S156" i="19"/>
  <c r="R156" i="19"/>
  <c r="M156" i="19"/>
  <c r="L156" i="19"/>
  <c r="P156" i="19" s="1"/>
  <c r="K156" i="19"/>
  <c r="J156" i="19"/>
  <c r="I156" i="19"/>
  <c r="H156" i="19"/>
  <c r="G156" i="19"/>
  <c r="F156" i="19"/>
  <c r="BE155" i="19"/>
  <c r="BD155" i="19"/>
  <c r="AZ155" i="19"/>
  <c r="AY155" i="19"/>
  <c r="AX155" i="19"/>
  <c r="X155" i="19" s="1"/>
  <c r="AW155" i="19"/>
  <c r="AV155" i="19"/>
  <c r="AK155" i="19"/>
  <c r="AJ155" i="19"/>
  <c r="AI155" i="19"/>
  <c r="AH155" i="19"/>
  <c r="AG155" i="19"/>
  <c r="AF155" i="19"/>
  <c r="AC155" i="19"/>
  <c r="AE155" i="19" s="1"/>
  <c r="AB155" i="19"/>
  <c r="AA155" i="19"/>
  <c r="Z155" i="19"/>
  <c r="Y155" i="19"/>
  <c r="W155" i="19"/>
  <c r="T155" i="19"/>
  <c r="U155" i="19" s="1"/>
  <c r="S155" i="19"/>
  <c r="R155" i="19"/>
  <c r="L155" i="19"/>
  <c r="K155" i="19"/>
  <c r="J155" i="19"/>
  <c r="I155" i="19"/>
  <c r="H155" i="19"/>
  <c r="G155" i="19"/>
  <c r="F155" i="19"/>
  <c r="BE154" i="19"/>
  <c r="BD154" i="19"/>
  <c r="AZ154" i="19"/>
  <c r="AY154" i="19"/>
  <c r="AX154" i="19"/>
  <c r="AW154" i="19"/>
  <c r="AV154" i="19"/>
  <c r="AT154" i="19"/>
  <c r="AK154" i="19"/>
  <c r="AJ154" i="19"/>
  <c r="AI154" i="19"/>
  <c r="AH154" i="19"/>
  <c r="AG154" i="19"/>
  <c r="AF154" i="19"/>
  <c r="AC154" i="19"/>
  <c r="AD154" i="19" s="1"/>
  <c r="AB154" i="19"/>
  <c r="AA154" i="19"/>
  <c r="Z154" i="19"/>
  <c r="Y154" i="19"/>
  <c r="X154" i="19"/>
  <c r="W154" i="19"/>
  <c r="U154" i="19"/>
  <c r="T154" i="19"/>
  <c r="V154" i="19" s="1"/>
  <c r="S154" i="19"/>
  <c r="R154" i="19"/>
  <c r="M154" i="19"/>
  <c r="L154" i="19"/>
  <c r="P154" i="19" s="1"/>
  <c r="K154" i="19"/>
  <c r="J154" i="19"/>
  <c r="I154" i="19"/>
  <c r="H154" i="19"/>
  <c r="G154" i="19"/>
  <c r="F154" i="19"/>
  <c r="BE153" i="19"/>
  <c r="BD153" i="19"/>
  <c r="AZ153" i="19"/>
  <c r="AY153" i="19"/>
  <c r="AX153" i="19"/>
  <c r="X153" i="19" s="1"/>
  <c r="AW153" i="19"/>
  <c r="AV153" i="19"/>
  <c r="AK153" i="19"/>
  <c r="AJ153" i="19"/>
  <c r="AI153" i="19"/>
  <c r="AH153" i="19"/>
  <c r="AG153" i="19"/>
  <c r="AF153" i="19"/>
  <c r="AC153" i="19"/>
  <c r="AE153" i="19" s="1"/>
  <c r="AB153" i="19"/>
  <c r="AA153" i="19"/>
  <c r="Z153" i="19"/>
  <c r="Y153" i="19"/>
  <c r="W153" i="19"/>
  <c r="T153" i="19"/>
  <c r="U153" i="19" s="1"/>
  <c r="S153" i="19"/>
  <c r="R153" i="19"/>
  <c r="L153" i="19"/>
  <c r="K153" i="19"/>
  <c r="J153" i="19"/>
  <c r="I153" i="19"/>
  <c r="H153" i="19"/>
  <c r="G153" i="19"/>
  <c r="F153" i="19"/>
  <c r="BE152" i="19"/>
  <c r="BD152" i="19"/>
  <c r="AZ152" i="19"/>
  <c r="AY152" i="19"/>
  <c r="AX152" i="19"/>
  <c r="AW152" i="19"/>
  <c r="AV152" i="19"/>
  <c r="AT152" i="19"/>
  <c r="AK152" i="19"/>
  <c r="AJ152" i="19"/>
  <c r="AI152" i="19"/>
  <c r="AH152" i="19"/>
  <c r="AG152" i="19"/>
  <c r="AF152" i="19"/>
  <c r="AC152" i="19"/>
  <c r="AD152" i="19" s="1"/>
  <c r="AB152" i="19"/>
  <c r="AA152" i="19"/>
  <c r="Z152" i="19"/>
  <c r="Y152" i="19"/>
  <c r="X152" i="19"/>
  <c r="W152" i="19"/>
  <c r="U152" i="19"/>
  <c r="T152" i="19"/>
  <c r="V152" i="19" s="1"/>
  <c r="S152" i="19"/>
  <c r="R152" i="19"/>
  <c r="M152" i="19"/>
  <c r="L152" i="19"/>
  <c r="P152" i="19" s="1"/>
  <c r="K152" i="19"/>
  <c r="J152" i="19"/>
  <c r="I152" i="19"/>
  <c r="H152" i="19"/>
  <c r="G152" i="19"/>
  <c r="F152" i="19"/>
  <c r="BE151" i="19"/>
  <c r="BD151" i="19"/>
  <c r="AZ151" i="19"/>
  <c r="AY151" i="19"/>
  <c r="AX151" i="19"/>
  <c r="X151" i="19" s="1"/>
  <c r="AW151" i="19"/>
  <c r="AV151" i="19"/>
  <c r="AK151" i="19"/>
  <c r="AJ151" i="19"/>
  <c r="AI151" i="19"/>
  <c r="AH151" i="19"/>
  <c r="AG151" i="19"/>
  <c r="AF151" i="19"/>
  <c r="AC151" i="19"/>
  <c r="AE151" i="19" s="1"/>
  <c r="AB151" i="19"/>
  <c r="AA151" i="19"/>
  <c r="Z151" i="19"/>
  <c r="Y151" i="19"/>
  <c r="W151" i="19"/>
  <c r="T151" i="19"/>
  <c r="U151" i="19" s="1"/>
  <c r="S151" i="19"/>
  <c r="R151" i="19"/>
  <c r="N151" i="19"/>
  <c r="L151" i="19"/>
  <c r="K151" i="19"/>
  <c r="J151" i="19"/>
  <c r="I151" i="19"/>
  <c r="H151" i="19"/>
  <c r="G151" i="19"/>
  <c r="F151" i="19"/>
  <c r="BE150" i="19"/>
  <c r="BD150" i="19"/>
  <c r="AZ150" i="19"/>
  <c r="AY150" i="19"/>
  <c r="AX150" i="19"/>
  <c r="X150" i="19" s="1"/>
  <c r="AW150" i="19"/>
  <c r="AV150" i="19"/>
  <c r="AK150" i="19"/>
  <c r="AJ150" i="19"/>
  <c r="AI150" i="19"/>
  <c r="AH150" i="19"/>
  <c r="AG150" i="19"/>
  <c r="AF150" i="19"/>
  <c r="AC150" i="19"/>
  <c r="AD150" i="19" s="1"/>
  <c r="AB150" i="19"/>
  <c r="AA150" i="19"/>
  <c r="Z150" i="19"/>
  <c r="Y150" i="19"/>
  <c r="W150" i="19"/>
  <c r="T150" i="19"/>
  <c r="V150" i="19" s="1"/>
  <c r="S150" i="19"/>
  <c r="R150" i="19"/>
  <c r="L150" i="19"/>
  <c r="P150" i="19" s="1"/>
  <c r="K150" i="19"/>
  <c r="J150" i="19"/>
  <c r="I150" i="19"/>
  <c r="H150" i="19"/>
  <c r="G150" i="19"/>
  <c r="F150" i="19"/>
  <c r="BE149" i="19"/>
  <c r="BD149" i="19"/>
  <c r="AZ149" i="19"/>
  <c r="AY149" i="19"/>
  <c r="AX149" i="19"/>
  <c r="X149" i="19" s="1"/>
  <c r="AW149" i="19"/>
  <c r="AV149" i="19"/>
  <c r="AK149" i="19"/>
  <c r="AJ149" i="19"/>
  <c r="AI149" i="19"/>
  <c r="AH149" i="19"/>
  <c r="AG149" i="19"/>
  <c r="AF149" i="19"/>
  <c r="AD149" i="19"/>
  <c r="AC149" i="19"/>
  <c r="AE149" i="19" s="1"/>
  <c r="AB149" i="19"/>
  <c r="AA149" i="19"/>
  <c r="Z149" i="19"/>
  <c r="Y149" i="19"/>
  <c r="W149" i="19"/>
  <c r="T149" i="19"/>
  <c r="U149" i="19" s="1"/>
  <c r="S149" i="19"/>
  <c r="R149" i="19"/>
  <c r="N149" i="19"/>
  <c r="L149" i="19"/>
  <c r="K149" i="19"/>
  <c r="J149" i="19"/>
  <c r="I149" i="19"/>
  <c r="H149" i="19"/>
  <c r="G149" i="19"/>
  <c r="F149" i="19"/>
  <c r="BE148" i="19"/>
  <c r="BD148" i="19"/>
  <c r="AZ148" i="19"/>
  <c r="AY148" i="19"/>
  <c r="AX148" i="19"/>
  <c r="X148" i="19" s="1"/>
  <c r="AW148" i="19"/>
  <c r="AV148" i="19"/>
  <c r="AK148" i="19"/>
  <c r="AJ148" i="19"/>
  <c r="AI148" i="19"/>
  <c r="AH148" i="19"/>
  <c r="AG148" i="19"/>
  <c r="AF148" i="19"/>
  <c r="AC148" i="19"/>
  <c r="AD148" i="19" s="1"/>
  <c r="AB148" i="19"/>
  <c r="AA148" i="19"/>
  <c r="Z148" i="19"/>
  <c r="Y148" i="19"/>
  <c r="W148" i="19"/>
  <c r="T148" i="19"/>
  <c r="V148" i="19" s="1"/>
  <c r="S148" i="19"/>
  <c r="R148" i="19"/>
  <c r="L148" i="19"/>
  <c r="P148" i="19" s="1"/>
  <c r="K148" i="19"/>
  <c r="J148" i="19"/>
  <c r="I148" i="19"/>
  <c r="H148" i="19"/>
  <c r="G148" i="19"/>
  <c r="F148" i="19"/>
  <c r="BE147" i="19"/>
  <c r="BD147" i="19"/>
  <c r="AZ147" i="19"/>
  <c r="AY147" i="19"/>
  <c r="AX147" i="19"/>
  <c r="X147" i="19" s="1"/>
  <c r="AW147" i="19"/>
  <c r="AV147" i="19"/>
  <c r="AK147" i="19"/>
  <c r="AJ147" i="19"/>
  <c r="AI147" i="19"/>
  <c r="AH147" i="19"/>
  <c r="AG147" i="19"/>
  <c r="AF147" i="19"/>
  <c r="AD147" i="19"/>
  <c r="AC147" i="19"/>
  <c r="AE147" i="19" s="1"/>
  <c r="AB147" i="19"/>
  <c r="AA147" i="19"/>
  <c r="Z147" i="19"/>
  <c r="Y147" i="19"/>
  <c r="W147" i="19"/>
  <c r="T147" i="19"/>
  <c r="U147" i="19" s="1"/>
  <c r="S147" i="19"/>
  <c r="R147" i="19"/>
  <c r="N147" i="19"/>
  <c r="L147" i="19"/>
  <c r="K147" i="19"/>
  <c r="J147" i="19"/>
  <c r="I147" i="19"/>
  <c r="H147" i="19"/>
  <c r="G147" i="19"/>
  <c r="F147" i="19"/>
  <c r="BE146" i="19"/>
  <c r="BD146" i="19"/>
  <c r="AZ146" i="19"/>
  <c r="AY146" i="19"/>
  <c r="AX146" i="19"/>
  <c r="X146" i="19" s="1"/>
  <c r="AW146" i="19"/>
  <c r="AV146" i="19"/>
  <c r="AK146" i="19"/>
  <c r="AJ146" i="19"/>
  <c r="AI146" i="19"/>
  <c r="AH146" i="19"/>
  <c r="AG146" i="19"/>
  <c r="AF146" i="19"/>
  <c r="AC146" i="19"/>
  <c r="AD146" i="19" s="1"/>
  <c r="AB146" i="19"/>
  <c r="AA146" i="19"/>
  <c r="Z146" i="19"/>
  <c r="Y146" i="19"/>
  <c r="W146" i="19"/>
  <c r="T146" i="19"/>
  <c r="V146" i="19" s="1"/>
  <c r="S146" i="19"/>
  <c r="R146" i="19"/>
  <c r="L146" i="19"/>
  <c r="P146" i="19" s="1"/>
  <c r="K146" i="19"/>
  <c r="J146" i="19"/>
  <c r="I146" i="19"/>
  <c r="H146" i="19"/>
  <c r="G146" i="19"/>
  <c r="F146" i="19"/>
  <c r="BE145" i="19"/>
  <c r="BD145" i="19"/>
  <c r="AZ145" i="19"/>
  <c r="AY145" i="19"/>
  <c r="AX145" i="19"/>
  <c r="X145" i="19" s="1"/>
  <c r="AW145" i="19"/>
  <c r="AV145" i="19"/>
  <c r="AK145" i="19"/>
  <c r="AJ145" i="19"/>
  <c r="AI145" i="19"/>
  <c r="AH145" i="19"/>
  <c r="AG145" i="19"/>
  <c r="AF145" i="19"/>
  <c r="AD145" i="19"/>
  <c r="AC145" i="19"/>
  <c r="AE145" i="19" s="1"/>
  <c r="AB145" i="19"/>
  <c r="AA145" i="19"/>
  <c r="Z145" i="19"/>
  <c r="Y145" i="19"/>
  <c r="W145" i="19"/>
  <c r="T145" i="19"/>
  <c r="U145" i="19" s="1"/>
  <c r="S145" i="19"/>
  <c r="R145" i="19"/>
  <c r="N145" i="19"/>
  <c r="L145" i="19"/>
  <c r="K145" i="19"/>
  <c r="J145" i="19"/>
  <c r="I145" i="19"/>
  <c r="H145" i="19"/>
  <c r="G145" i="19"/>
  <c r="F145" i="19"/>
  <c r="BE144" i="19"/>
  <c r="BD144" i="19"/>
  <c r="AZ144" i="19"/>
  <c r="AY144" i="19"/>
  <c r="AX144" i="19"/>
  <c r="X144" i="19" s="1"/>
  <c r="AW144" i="19"/>
  <c r="AV144" i="19"/>
  <c r="AK144" i="19"/>
  <c r="AJ144" i="19"/>
  <c r="AI144" i="19"/>
  <c r="AH144" i="19"/>
  <c r="AG144" i="19"/>
  <c r="AF144" i="19"/>
  <c r="AC144" i="19"/>
  <c r="AD144" i="19" s="1"/>
  <c r="AB144" i="19"/>
  <c r="AA144" i="19"/>
  <c r="Z144" i="19"/>
  <c r="Y144" i="19"/>
  <c r="W144" i="19"/>
  <c r="T144" i="19"/>
  <c r="V144" i="19" s="1"/>
  <c r="S144" i="19"/>
  <c r="R144" i="19"/>
  <c r="L144" i="19"/>
  <c r="P144" i="19" s="1"/>
  <c r="K144" i="19"/>
  <c r="J144" i="19"/>
  <c r="I144" i="19"/>
  <c r="H144" i="19"/>
  <c r="G144" i="19"/>
  <c r="F144" i="19"/>
  <c r="BE143" i="19"/>
  <c r="BD143" i="19"/>
  <c r="AZ143" i="19"/>
  <c r="AY143" i="19"/>
  <c r="AX143" i="19"/>
  <c r="X143" i="19" s="1"/>
  <c r="AW143" i="19"/>
  <c r="AV143" i="19"/>
  <c r="AK143" i="19"/>
  <c r="AJ143" i="19"/>
  <c r="AI143" i="19"/>
  <c r="AH143" i="19"/>
  <c r="AG143" i="19"/>
  <c r="AF143" i="19"/>
  <c r="AD143" i="19"/>
  <c r="AC143" i="19"/>
  <c r="AE143" i="19" s="1"/>
  <c r="AB143" i="19"/>
  <c r="AA143" i="19"/>
  <c r="Z143" i="19"/>
  <c r="Y143" i="19"/>
  <c r="W143" i="19"/>
  <c r="T143" i="19"/>
  <c r="U143" i="19" s="1"/>
  <c r="S143" i="19"/>
  <c r="R143" i="19"/>
  <c r="N143" i="19"/>
  <c r="L143" i="19"/>
  <c r="K143" i="19"/>
  <c r="J143" i="19"/>
  <c r="I143" i="19"/>
  <c r="H143" i="19"/>
  <c r="G143" i="19"/>
  <c r="F143" i="19"/>
  <c r="BE142" i="19"/>
  <c r="BD142" i="19"/>
  <c r="AZ142" i="19"/>
  <c r="AY142" i="19"/>
  <c r="AX142" i="19"/>
  <c r="X142" i="19" s="1"/>
  <c r="AW142" i="19"/>
  <c r="AV142" i="19"/>
  <c r="AK142" i="19"/>
  <c r="AJ142" i="19"/>
  <c r="AI142" i="19"/>
  <c r="AH142" i="19"/>
  <c r="AG142" i="19"/>
  <c r="AF142" i="19"/>
  <c r="AC142" i="19"/>
  <c r="AD142" i="19" s="1"/>
  <c r="AB142" i="19"/>
  <c r="AA142" i="19"/>
  <c r="Z142" i="19"/>
  <c r="Y142" i="19"/>
  <c r="W142" i="19"/>
  <c r="T142" i="19"/>
  <c r="V142" i="19" s="1"/>
  <c r="S142" i="19"/>
  <c r="R142" i="19"/>
  <c r="L142" i="19"/>
  <c r="P142" i="19" s="1"/>
  <c r="K142" i="19"/>
  <c r="J142" i="19"/>
  <c r="I142" i="19"/>
  <c r="H142" i="19"/>
  <c r="G142" i="19"/>
  <c r="F142" i="19"/>
  <c r="BE141" i="19"/>
  <c r="BD141" i="19"/>
  <c r="AZ141" i="19"/>
  <c r="AY141" i="19"/>
  <c r="AX141" i="19"/>
  <c r="X141" i="19" s="1"/>
  <c r="AW141" i="19"/>
  <c r="AV141" i="19"/>
  <c r="AK141" i="19"/>
  <c r="AJ141" i="19"/>
  <c r="AI141" i="19"/>
  <c r="AH141" i="19"/>
  <c r="AG141" i="19"/>
  <c r="AF141" i="19"/>
  <c r="AD141" i="19"/>
  <c r="AC141" i="19"/>
  <c r="AE141" i="19" s="1"/>
  <c r="AB141" i="19"/>
  <c r="AA141" i="19"/>
  <c r="Z141" i="19"/>
  <c r="Y141" i="19"/>
  <c r="W141" i="19"/>
  <c r="T141" i="19"/>
  <c r="U141" i="19" s="1"/>
  <c r="S141" i="19"/>
  <c r="R141" i="19"/>
  <c r="N141" i="19"/>
  <c r="L141" i="19"/>
  <c r="K141" i="19"/>
  <c r="J141" i="19"/>
  <c r="I141" i="19"/>
  <c r="H141" i="19"/>
  <c r="G141" i="19"/>
  <c r="F141" i="19"/>
  <c r="BE140" i="19"/>
  <c r="BD140" i="19"/>
  <c r="AZ140" i="19"/>
  <c r="AY140" i="19"/>
  <c r="AX140" i="19"/>
  <c r="X140" i="19" s="1"/>
  <c r="AW140" i="19"/>
  <c r="AV140" i="19"/>
  <c r="AK140" i="19"/>
  <c r="AJ140" i="19"/>
  <c r="AI140" i="19"/>
  <c r="AH140" i="19"/>
  <c r="AG140" i="19"/>
  <c r="AF140" i="19"/>
  <c r="AC140" i="19"/>
  <c r="AD140" i="19" s="1"/>
  <c r="AB140" i="19"/>
  <c r="AA140" i="19"/>
  <c r="Z140" i="19"/>
  <c r="Y140" i="19"/>
  <c r="W140" i="19"/>
  <c r="T140" i="19"/>
  <c r="V140" i="19" s="1"/>
  <c r="S140" i="19"/>
  <c r="R140" i="19"/>
  <c r="L140" i="19"/>
  <c r="P140" i="19" s="1"/>
  <c r="K140" i="19"/>
  <c r="J140" i="19"/>
  <c r="I140" i="19"/>
  <c r="H140" i="19"/>
  <c r="G140" i="19"/>
  <c r="F140" i="19"/>
  <c r="BE139" i="19"/>
  <c r="BD139" i="19"/>
  <c r="AZ139" i="19"/>
  <c r="AY139" i="19"/>
  <c r="AX139" i="19"/>
  <c r="X139" i="19" s="1"/>
  <c r="AW139" i="19"/>
  <c r="AV139" i="19"/>
  <c r="AK139" i="19"/>
  <c r="AJ139" i="19"/>
  <c r="AI139" i="19"/>
  <c r="AH139" i="19"/>
  <c r="AG139" i="19"/>
  <c r="AF139" i="19"/>
  <c r="AD139" i="19"/>
  <c r="AC139" i="19"/>
  <c r="AE139" i="19" s="1"/>
  <c r="AB139" i="19"/>
  <c r="AA139" i="19"/>
  <c r="Z139" i="19"/>
  <c r="Y139" i="19"/>
  <c r="W139" i="19"/>
  <c r="T139" i="19"/>
  <c r="U139" i="19" s="1"/>
  <c r="S139" i="19"/>
  <c r="R139" i="19"/>
  <c r="N139" i="19"/>
  <c r="L139" i="19"/>
  <c r="K139" i="19"/>
  <c r="J139" i="19"/>
  <c r="I139" i="19"/>
  <c r="H139" i="19"/>
  <c r="G139" i="19"/>
  <c r="F139" i="19"/>
  <c r="BE138" i="19"/>
  <c r="BD138" i="19"/>
  <c r="AZ138" i="19"/>
  <c r="AY138" i="19"/>
  <c r="AX138" i="19"/>
  <c r="X138" i="19" s="1"/>
  <c r="AW138" i="19"/>
  <c r="AV138" i="19"/>
  <c r="AK138" i="19"/>
  <c r="AJ138" i="19"/>
  <c r="AI138" i="19"/>
  <c r="AH138" i="19"/>
  <c r="AG138" i="19"/>
  <c r="AF138" i="19"/>
  <c r="AC138" i="19"/>
  <c r="AD138" i="19" s="1"/>
  <c r="AB138" i="19"/>
  <c r="AA138" i="19"/>
  <c r="Z138" i="19"/>
  <c r="Y138" i="19"/>
  <c r="W138" i="19"/>
  <c r="T138" i="19"/>
  <c r="V138" i="19" s="1"/>
  <c r="S138" i="19"/>
  <c r="R138" i="19"/>
  <c r="L138" i="19"/>
  <c r="P138" i="19" s="1"/>
  <c r="K138" i="19"/>
  <c r="J138" i="19"/>
  <c r="I138" i="19"/>
  <c r="H138" i="19"/>
  <c r="G138" i="19"/>
  <c r="F138" i="19"/>
  <c r="BE137" i="19"/>
  <c r="BD137" i="19"/>
  <c r="AZ137" i="19"/>
  <c r="AY137" i="19"/>
  <c r="AX137" i="19"/>
  <c r="X137" i="19" s="1"/>
  <c r="AW137" i="19"/>
  <c r="AV137" i="19"/>
  <c r="AK137" i="19"/>
  <c r="AJ137" i="19"/>
  <c r="AI137" i="19"/>
  <c r="AH137" i="19"/>
  <c r="AG137" i="19"/>
  <c r="AF137" i="19"/>
  <c r="AD137" i="19"/>
  <c r="AC137" i="19"/>
  <c r="AE137" i="19" s="1"/>
  <c r="AB137" i="19"/>
  <c r="AA137" i="19"/>
  <c r="Z137" i="19"/>
  <c r="Y137" i="19"/>
  <c r="W137" i="19"/>
  <c r="T137" i="19"/>
  <c r="U137" i="19" s="1"/>
  <c r="S137" i="19"/>
  <c r="R137" i="19"/>
  <c r="N137" i="19"/>
  <c r="L137" i="19"/>
  <c r="K137" i="19"/>
  <c r="J137" i="19"/>
  <c r="I137" i="19"/>
  <c r="H137" i="19"/>
  <c r="G137" i="19"/>
  <c r="F137" i="19"/>
  <c r="BE136" i="19"/>
  <c r="BD136" i="19"/>
  <c r="AZ136" i="19"/>
  <c r="AY136" i="19"/>
  <c r="AX136" i="19"/>
  <c r="X136" i="19" s="1"/>
  <c r="AW136" i="19"/>
  <c r="AV136" i="19"/>
  <c r="AK136" i="19"/>
  <c r="AJ136" i="19"/>
  <c r="AI136" i="19"/>
  <c r="AH136" i="19"/>
  <c r="AG136" i="19"/>
  <c r="AF136" i="19"/>
  <c r="AC136" i="19"/>
  <c r="AD136" i="19" s="1"/>
  <c r="AB136" i="19"/>
  <c r="AA136" i="19"/>
  <c r="Z136" i="19"/>
  <c r="Y136" i="19"/>
  <c r="W136" i="19"/>
  <c r="T136" i="19"/>
  <c r="V136" i="19" s="1"/>
  <c r="S136" i="19"/>
  <c r="R136" i="19"/>
  <c r="L136" i="19"/>
  <c r="P136" i="19" s="1"/>
  <c r="K136" i="19"/>
  <c r="J136" i="19"/>
  <c r="I136" i="19"/>
  <c r="H136" i="19"/>
  <c r="G136" i="19"/>
  <c r="F136" i="19"/>
  <c r="BE135" i="19"/>
  <c r="BD135" i="19"/>
  <c r="AZ135" i="19"/>
  <c r="AY135" i="19"/>
  <c r="AX135" i="19"/>
  <c r="X135" i="19" s="1"/>
  <c r="AW135" i="19"/>
  <c r="AV135" i="19"/>
  <c r="AK135" i="19"/>
  <c r="AJ135" i="19"/>
  <c r="AI135" i="19"/>
  <c r="AH135" i="19"/>
  <c r="AG135" i="19"/>
  <c r="AF135" i="19"/>
  <c r="AD135" i="19"/>
  <c r="AC135" i="19"/>
  <c r="AE135" i="19" s="1"/>
  <c r="AB135" i="19"/>
  <c r="AA135" i="19"/>
  <c r="Z135" i="19"/>
  <c r="Y135" i="19"/>
  <c r="W135" i="19"/>
  <c r="T135" i="19"/>
  <c r="U135" i="19" s="1"/>
  <c r="S135" i="19"/>
  <c r="R135" i="19"/>
  <c r="N135" i="19"/>
  <c r="L135" i="19"/>
  <c r="K135" i="19"/>
  <c r="J135" i="19"/>
  <c r="I135" i="19"/>
  <c r="H135" i="19"/>
  <c r="G135" i="19"/>
  <c r="F135" i="19"/>
  <c r="BE134" i="19"/>
  <c r="BD134" i="19"/>
  <c r="AZ134" i="19"/>
  <c r="AY134" i="19"/>
  <c r="AX134" i="19"/>
  <c r="X134" i="19" s="1"/>
  <c r="AW134" i="19"/>
  <c r="AV134" i="19"/>
  <c r="AK134" i="19"/>
  <c r="AJ134" i="19"/>
  <c r="AI134" i="19"/>
  <c r="AH134" i="19"/>
  <c r="AG134" i="19"/>
  <c r="AF134" i="19"/>
  <c r="AC134" i="19"/>
  <c r="AD134" i="19" s="1"/>
  <c r="AB134" i="19"/>
  <c r="AA134" i="19"/>
  <c r="Z134" i="19"/>
  <c r="Y134" i="19"/>
  <c r="W134" i="19"/>
  <c r="T134" i="19"/>
  <c r="V134" i="19" s="1"/>
  <c r="S134" i="19"/>
  <c r="R134" i="19"/>
  <c r="L134" i="19"/>
  <c r="P134" i="19" s="1"/>
  <c r="K134" i="19"/>
  <c r="J134" i="19"/>
  <c r="I134" i="19"/>
  <c r="H134" i="19"/>
  <c r="G134" i="19"/>
  <c r="F134" i="19"/>
  <c r="BE133" i="19"/>
  <c r="BD133" i="19"/>
  <c r="AZ133" i="19"/>
  <c r="AY133" i="19"/>
  <c r="AX133" i="19"/>
  <c r="X133" i="19" s="1"/>
  <c r="AW133" i="19"/>
  <c r="AV133" i="19"/>
  <c r="AK133" i="19"/>
  <c r="AJ133" i="19"/>
  <c r="AI133" i="19"/>
  <c r="AH133" i="19"/>
  <c r="AG133" i="19"/>
  <c r="AF133" i="19"/>
  <c r="AD133" i="19"/>
  <c r="AC133" i="19"/>
  <c r="AE133" i="19" s="1"/>
  <c r="AB133" i="19"/>
  <c r="AA133" i="19"/>
  <c r="Z133" i="19"/>
  <c r="Y133" i="19"/>
  <c r="W133" i="19"/>
  <c r="T133" i="19"/>
  <c r="U133" i="19" s="1"/>
  <c r="S133" i="19"/>
  <c r="R133" i="19"/>
  <c r="N133" i="19"/>
  <c r="L133" i="19"/>
  <c r="K133" i="19"/>
  <c r="J133" i="19"/>
  <c r="I133" i="19"/>
  <c r="H133" i="19"/>
  <c r="G133" i="19"/>
  <c r="F133" i="19"/>
  <c r="BE132" i="19"/>
  <c r="BD132" i="19"/>
  <c r="AZ132" i="19"/>
  <c r="AY132" i="19"/>
  <c r="AX132" i="19"/>
  <c r="X132" i="19" s="1"/>
  <c r="AW132" i="19"/>
  <c r="AV132" i="19"/>
  <c r="AK132" i="19"/>
  <c r="AJ132" i="19"/>
  <c r="AI132" i="19"/>
  <c r="AH132" i="19"/>
  <c r="AG132" i="19"/>
  <c r="AF132" i="19"/>
  <c r="AC132" i="19"/>
  <c r="AD132" i="19" s="1"/>
  <c r="AB132" i="19"/>
  <c r="AA132" i="19"/>
  <c r="Z132" i="19"/>
  <c r="Y132" i="19"/>
  <c r="W132" i="19"/>
  <c r="T132" i="19"/>
  <c r="V132" i="19" s="1"/>
  <c r="S132" i="19"/>
  <c r="R132" i="19"/>
  <c r="L132" i="19"/>
  <c r="P132" i="19" s="1"/>
  <c r="K132" i="19"/>
  <c r="J132" i="19"/>
  <c r="I132" i="19"/>
  <c r="H132" i="19"/>
  <c r="G132" i="19"/>
  <c r="F132" i="19"/>
  <c r="BE131" i="19"/>
  <c r="BD131" i="19"/>
  <c r="AZ131" i="19"/>
  <c r="AY131" i="19"/>
  <c r="AX131" i="19"/>
  <c r="X131" i="19" s="1"/>
  <c r="AW131" i="19"/>
  <c r="AV131" i="19"/>
  <c r="AK131" i="19"/>
  <c r="AJ131" i="19"/>
  <c r="AI131" i="19"/>
  <c r="AH131" i="19"/>
  <c r="AG131" i="19"/>
  <c r="AF131" i="19"/>
  <c r="AD131" i="19"/>
  <c r="AC131" i="19"/>
  <c r="AE131" i="19" s="1"/>
  <c r="AB131" i="19"/>
  <c r="AA131" i="19"/>
  <c r="Z131" i="19"/>
  <c r="Y131" i="19"/>
  <c r="W131" i="19"/>
  <c r="T131" i="19"/>
  <c r="U131" i="19" s="1"/>
  <c r="S131" i="19"/>
  <c r="R131" i="19"/>
  <c r="N131" i="19"/>
  <c r="L131" i="19"/>
  <c r="K131" i="19"/>
  <c r="J131" i="19"/>
  <c r="I131" i="19"/>
  <c r="H131" i="19"/>
  <c r="G131" i="19"/>
  <c r="F131" i="19"/>
  <c r="BE130" i="19"/>
  <c r="BD130" i="19"/>
  <c r="AZ130" i="19"/>
  <c r="AY130" i="19"/>
  <c r="AX130" i="19"/>
  <c r="X130" i="19" s="1"/>
  <c r="AW130" i="19"/>
  <c r="AV130" i="19"/>
  <c r="AK130" i="19"/>
  <c r="AJ130" i="19"/>
  <c r="AI130" i="19"/>
  <c r="AH130" i="19"/>
  <c r="AG130" i="19"/>
  <c r="AF130" i="19"/>
  <c r="AC130" i="19"/>
  <c r="AD130" i="19" s="1"/>
  <c r="AB130" i="19"/>
  <c r="AA130" i="19"/>
  <c r="Z130" i="19"/>
  <c r="Y130" i="19"/>
  <c r="W130" i="19"/>
  <c r="T130" i="19"/>
  <c r="V130" i="19" s="1"/>
  <c r="S130" i="19"/>
  <c r="R130" i="19"/>
  <c r="L130" i="19"/>
  <c r="P130" i="19" s="1"/>
  <c r="K130" i="19"/>
  <c r="J130" i="19"/>
  <c r="I130" i="19"/>
  <c r="H130" i="19"/>
  <c r="G130" i="19"/>
  <c r="F130" i="19"/>
  <c r="BE129" i="19"/>
  <c r="BD129" i="19"/>
  <c r="AZ129" i="19"/>
  <c r="AY129" i="19"/>
  <c r="AX129" i="19"/>
  <c r="X129" i="19" s="1"/>
  <c r="AW129" i="19"/>
  <c r="AV129" i="19"/>
  <c r="AK129" i="19"/>
  <c r="AJ129" i="19"/>
  <c r="AI129" i="19"/>
  <c r="AH129" i="19"/>
  <c r="AG129" i="19"/>
  <c r="AF129" i="19"/>
  <c r="AD129" i="19"/>
  <c r="AC129" i="19"/>
  <c r="AE129" i="19" s="1"/>
  <c r="AB129" i="19"/>
  <c r="AA129" i="19"/>
  <c r="Z129" i="19"/>
  <c r="Y129" i="19"/>
  <c r="W129" i="19"/>
  <c r="T129" i="19"/>
  <c r="U129" i="19" s="1"/>
  <c r="S129" i="19"/>
  <c r="R129" i="19"/>
  <c r="N129" i="19"/>
  <c r="L129" i="19"/>
  <c r="K129" i="19"/>
  <c r="J129" i="19"/>
  <c r="I129" i="19"/>
  <c r="H129" i="19"/>
  <c r="G129" i="19"/>
  <c r="F129" i="19"/>
  <c r="BE128" i="19"/>
  <c r="BD128" i="19"/>
  <c r="AZ128" i="19"/>
  <c r="AY128" i="19"/>
  <c r="AX128" i="19"/>
  <c r="X128" i="19" s="1"/>
  <c r="AW128" i="19"/>
  <c r="AV128" i="19"/>
  <c r="AK128" i="19"/>
  <c r="AJ128" i="19"/>
  <c r="AI128" i="19"/>
  <c r="AH128" i="19"/>
  <c r="AG128" i="19"/>
  <c r="AF128" i="19"/>
  <c r="AC128" i="19"/>
  <c r="AD128" i="19" s="1"/>
  <c r="AB128" i="19"/>
  <c r="AA128" i="19"/>
  <c r="Z128" i="19"/>
  <c r="Y128" i="19"/>
  <c r="W128" i="19"/>
  <c r="T128" i="19"/>
  <c r="V128" i="19" s="1"/>
  <c r="S128" i="19"/>
  <c r="R128" i="19"/>
  <c r="L128" i="19"/>
  <c r="P128" i="19" s="1"/>
  <c r="K128" i="19"/>
  <c r="J128" i="19"/>
  <c r="I128" i="19"/>
  <c r="H128" i="19"/>
  <c r="G128" i="19"/>
  <c r="F128" i="19"/>
  <c r="BE127" i="19"/>
  <c r="BD127" i="19"/>
  <c r="AZ127" i="19"/>
  <c r="AY127" i="19"/>
  <c r="AX127" i="19"/>
  <c r="X127" i="19" s="1"/>
  <c r="AW127" i="19"/>
  <c r="AV127" i="19"/>
  <c r="AK127" i="19"/>
  <c r="AJ127" i="19"/>
  <c r="AI127" i="19"/>
  <c r="AH127" i="19"/>
  <c r="AG127" i="19"/>
  <c r="AF127" i="19"/>
  <c r="AD127" i="19"/>
  <c r="AC127" i="19"/>
  <c r="AE127" i="19" s="1"/>
  <c r="AB127" i="19"/>
  <c r="AA127" i="19"/>
  <c r="Z127" i="19"/>
  <c r="Y127" i="19"/>
  <c r="W127" i="19"/>
  <c r="T127" i="19"/>
  <c r="U127" i="19" s="1"/>
  <c r="S127" i="19"/>
  <c r="R127" i="19"/>
  <c r="N127" i="19"/>
  <c r="L127" i="19"/>
  <c r="K127" i="19"/>
  <c r="J127" i="19"/>
  <c r="I127" i="19"/>
  <c r="H127" i="19"/>
  <c r="G127" i="19"/>
  <c r="F127" i="19"/>
  <c r="BE126" i="19"/>
  <c r="BD126" i="19"/>
  <c r="AZ126" i="19"/>
  <c r="AY126" i="19"/>
  <c r="AX126" i="19"/>
  <c r="X126" i="19" s="1"/>
  <c r="AW126" i="19"/>
  <c r="AV126" i="19"/>
  <c r="AK126" i="19"/>
  <c r="AJ126" i="19"/>
  <c r="AI126" i="19"/>
  <c r="AH126" i="19"/>
  <c r="AG126" i="19"/>
  <c r="AF126" i="19"/>
  <c r="AC126" i="19"/>
  <c r="AD126" i="19" s="1"/>
  <c r="AB126" i="19"/>
  <c r="AA126" i="19"/>
  <c r="Z126" i="19"/>
  <c r="Y126" i="19"/>
  <c r="W126" i="19"/>
  <c r="T126" i="19"/>
  <c r="V126" i="19" s="1"/>
  <c r="S126" i="19"/>
  <c r="R126" i="19"/>
  <c r="L126" i="19"/>
  <c r="P126" i="19" s="1"/>
  <c r="K126" i="19"/>
  <c r="J126" i="19"/>
  <c r="I126" i="19"/>
  <c r="H126" i="19"/>
  <c r="G126" i="19"/>
  <c r="F126" i="19"/>
  <c r="BE125" i="19"/>
  <c r="BD125" i="19"/>
  <c r="AZ125" i="19"/>
  <c r="AY125" i="19"/>
  <c r="AX125" i="19"/>
  <c r="X125" i="19" s="1"/>
  <c r="AW125" i="19"/>
  <c r="AV125" i="19"/>
  <c r="AK125" i="19"/>
  <c r="AJ125" i="19"/>
  <c r="AI125" i="19"/>
  <c r="AH125" i="19"/>
  <c r="AG125" i="19"/>
  <c r="AF125" i="19"/>
  <c r="AD125" i="19"/>
  <c r="AC125" i="19"/>
  <c r="AE125" i="19" s="1"/>
  <c r="AB125" i="19"/>
  <c r="AA125" i="19"/>
  <c r="Z125" i="19"/>
  <c r="Y125" i="19"/>
  <c r="W125" i="19"/>
  <c r="T125" i="19"/>
  <c r="U125" i="19" s="1"/>
  <c r="S125" i="19"/>
  <c r="R125" i="19"/>
  <c r="N125" i="19"/>
  <c r="L125" i="19"/>
  <c r="K125" i="19"/>
  <c r="J125" i="19"/>
  <c r="I125" i="19"/>
  <c r="H125" i="19"/>
  <c r="G125" i="19"/>
  <c r="F125" i="19"/>
  <c r="BE124" i="19"/>
  <c r="BD124" i="19"/>
  <c r="AZ124" i="19"/>
  <c r="AY124" i="19"/>
  <c r="AX124" i="19"/>
  <c r="X124" i="19" s="1"/>
  <c r="AW124" i="19"/>
  <c r="AV124" i="19"/>
  <c r="AK124" i="19"/>
  <c r="AJ124" i="19"/>
  <c r="AI124" i="19"/>
  <c r="AH124" i="19"/>
  <c r="AG124" i="19"/>
  <c r="AF124" i="19"/>
  <c r="AC124" i="19"/>
  <c r="AD124" i="19" s="1"/>
  <c r="AB124" i="19"/>
  <c r="AA124" i="19"/>
  <c r="Z124" i="19"/>
  <c r="Y124" i="19"/>
  <c r="W124" i="19"/>
  <c r="T124" i="19"/>
  <c r="V124" i="19" s="1"/>
  <c r="S124" i="19"/>
  <c r="R124" i="19"/>
  <c r="L124" i="19"/>
  <c r="P124" i="19" s="1"/>
  <c r="K124" i="19"/>
  <c r="J124" i="19"/>
  <c r="I124" i="19"/>
  <c r="H124" i="19"/>
  <c r="G124" i="19"/>
  <c r="F124" i="19"/>
  <c r="BE123" i="19"/>
  <c r="BD123" i="19"/>
  <c r="AZ123" i="19"/>
  <c r="AY123" i="19"/>
  <c r="AX123" i="19"/>
  <c r="X123" i="19" s="1"/>
  <c r="AW123" i="19"/>
  <c r="AV123" i="19"/>
  <c r="AK123" i="19"/>
  <c r="AJ123" i="19"/>
  <c r="AI123" i="19"/>
  <c r="AH123" i="19"/>
  <c r="AG123" i="19"/>
  <c r="AF123" i="19"/>
  <c r="AD123" i="19"/>
  <c r="AC123" i="19"/>
  <c r="AE123" i="19" s="1"/>
  <c r="AB123" i="19"/>
  <c r="AA123" i="19"/>
  <c r="Z123" i="19"/>
  <c r="Y123" i="19"/>
  <c r="W123" i="19"/>
  <c r="T123" i="19"/>
  <c r="U123" i="19" s="1"/>
  <c r="S123" i="19"/>
  <c r="R123" i="19"/>
  <c r="N123" i="19"/>
  <c r="L123" i="19"/>
  <c r="K123" i="19"/>
  <c r="J123" i="19"/>
  <c r="I123" i="19"/>
  <c r="H123" i="19"/>
  <c r="G123" i="19"/>
  <c r="F123" i="19"/>
  <c r="BE122" i="19"/>
  <c r="BD122" i="19"/>
  <c r="AZ122" i="19"/>
  <c r="AY122" i="19"/>
  <c r="AX122" i="19"/>
  <c r="X122" i="19" s="1"/>
  <c r="AW122" i="19"/>
  <c r="AV122" i="19"/>
  <c r="AK122" i="19"/>
  <c r="AJ122" i="19"/>
  <c r="AI122" i="19"/>
  <c r="AH122" i="19"/>
  <c r="AG122" i="19"/>
  <c r="AF122" i="19"/>
  <c r="AC122" i="19"/>
  <c r="AD122" i="19" s="1"/>
  <c r="AB122" i="19"/>
  <c r="AA122" i="19"/>
  <c r="Z122" i="19"/>
  <c r="Y122" i="19"/>
  <c r="W122" i="19"/>
  <c r="T122" i="19"/>
  <c r="V122" i="19" s="1"/>
  <c r="S122" i="19"/>
  <c r="R122" i="19"/>
  <c r="L122" i="19"/>
  <c r="P122" i="19" s="1"/>
  <c r="K122" i="19"/>
  <c r="J122" i="19"/>
  <c r="I122" i="19"/>
  <c r="H122" i="19"/>
  <c r="G122" i="19"/>
  <c r="F122" i="19"/>
  <c r="BE121" i="19"/>
  <c r="BD121" i="19"/>
  <c r="AZ121" i="19"/>
  <c r="AY121" i="19"/>
  <c r="AX121" i="19"/>
  <c r="X121" i="19" s="1"/>
  <c r="AW121" i="19"/>
  <c r="AV121" i="19"/>
  <c r="AK121" i="19"/>
  <c r="AJ121" i="19"/>
  <c r="AI121" i="19"/>
  <c r="AH121" i="19"/>
  <c r="AG121" i="19"/>
  <c r="AF121" i="19"/>
  <c r="AD121" i="19"/>
  <c r="AC121" i="19"/>
  <c r="AE121" i="19" s="1"/>
  <c r="AB121" i="19"/>
  <c r="AA121" i="19"/>
  <c r="Z121" i="19"/>
  <c r="Y121" i="19"/>
  <c r="W121" i="19"/>
  <c r="T121" i="19"/>
  <c r="U121" i="19" s="1"/>
  <c r="S121" i="19"/>
  <c r="R121" i="19"/>
  <c r="N121" i="19"/>
  <c r="L121" i="19"/>
  <c r="K121" i="19"/>
  <c r="J121" i="19"/>
  <c r="I121" i="19"/>
  <c r="H121" i="19"/>
  <c r="G121" i="19"/>
  <c r="F121" i="19"/>
  <c r="BE120" i="19"/>
  <c r="BD120" i="19"/>
  <c r="AZ120" i="19"/>
  <c r="AY120" i="19"/>
  <c r="AX120" i="19"/>
  <c r="X120" i="19" s="1"/>
  <c r="AW120" i="19"/>
  <c r="AV120" i="19"/>
  <c r="AK120" i="19"/>
  <c r="AJ120" i="19"/>
  <c r="AI120" i="19"/>
  <c r="AH120" i="19"/>
  <c r="AG120" i="19"/>
  <c r="AF120" i="19"/>
  <c r="AC120" i="19"/>
  <c r="AD120" i="19" s="1"/>
  <c r="AB120" i="19"/>
  <c r="AA120" i="19"/>
  <c r="Z120" i="19"/>
  <c r="Y120" i="19"/>
  <c r="W120" i="19"/>
  <c r="T120" i="19"/>
  <c r="V120" i="19" s="1"/>
  <c r="S120" i="19"/>
  <c r="R120" i="19"/>
  <c r="L120" i="19"/>
  <c r="P120" i="19" s="1"/>
  <c r="K120" i="19"/>
  <c r="J120" i="19"/>
  <c r="I120" i="19"/>
  <c r="H120" i="19"/>
  <c r="G120" i="19"/>
  <c r="F120" i="19"/>
  <c r="BE119" i="19"/>
  <c r="BD119" i="19"/>
  <c r="AZ119" i="19"/>
  <c r="AY119" i="19"/>
  <c r="AX119" i="19"/>
  <c r="X119" i="19" s="1"/>
  <c r="AW119" i="19"/>
  <c r="AV119" i="19"/>
  <c r="AK119" i="19"/>
  <c r="AJ119" i="19"/>
  <c r="AI119" i="19"/>
  <c r="AH119" i="19"/>
  <c r="AG119" i="19"/>
  <c r="AF119" i="19"/>
  <c r="AD119" i="19"/>
  <c r="AC119" i="19"/>
  <c r="AE119" i="19" s="1"/>
  <c r="AB119" i="19"/>
  <c r="AA119" i="19"/>
  <c r="Z119" i="19"/>
  <c r="Y119" i="19"/>
  <c r="W119" i="19"/>
  <c r="T119" i="19"/>
  <c r="U119" i="19" s="1"/>
  <c r="S119" i="19"/>
  <c r="R119" i="19"/>
  <c r="N119" i="19"/>
  <c r="L119" i="19"/>
  <c r="K119" i="19"/>
  <c r="J119" i="19"/>
  <c r="I119" i="19"/>
  <c r="H119" i="19"/>
  <c r="G119" i="19"/>
  <c r="F119" i="19"/>
  <c r="BE118" i="19"/>
  <c r="BD118" i="19"/>
  <c r="AZ118" i="19"/>
  <c r="AY118" i="19"/>
  <c r="AX118" i="19"/>
  <c r="X118" i="19" s="1"/>
  <c r="AW118" i="19"/>
  <c r="AV118" i="19"/>
  <c r="AK118" i="19"/>
  <c r="AJ118" i="19"/>
  <c r="AI118" i="19"/>
  <c r="AH118" i="19"/>
  <c r="AG118" i="19"/>
  <c r="AF118" i="19"/>
  <c r="AC118" i="19"/>
  <c r="AD118" i="19" s="1"/>
  <c r="AB118" i="19"/>
  <c r="AA118" i="19"/>
  <c r="Z118" i="19"/>
  <c r="Y118" i="19"/>
  <c r="W118" i="19"/>
  <c r="T118" i="19"/>
  <c r="V118" i="19" s="1"/>
  <c r="S118" i="19"/>
  <c r="R118" i="19"/>
  <c r="L118" i="19"/>
  <c r="P118" i="19" s="1"/>
  <c r="K118" i="19"/>
  <c r="J118" i="19"/>
  <c r="I118" i="19"/>
  <c r="H118" i="19"/>
  <c r="G118" i="19"/>
  <c r="F118" i="19"/>
  <c r="BE117" i="19"/>
  <c r="BD117" i="19"/>
  <c r="AZ117" i="19"/>
  <c r="AY117" i="19"/>
  <c r="AX117" i="19"/>
  <c r="X117" i="19" s="1"/>
  <c r="AW117" i="19"/>
  <c r="AV117" i="19"/>
  <c r="AK117" i="19"/>
  <c r="AJ117" i="19"/>
  <c r="AI117" i="19"/>
  <c r="AH117" i="19"/>
  <c r="AG117" i="19"/>
  <c r="AF117" i="19"/>
  <c r="AD117" i="19"/>
  <c r="AC117" i="19"/>
  <c r="AE117" i="19" s="1"/>
  <c r="AB117" i="19"/>
  <c r="AA117" i="19"/>
  <c r="Z117" i="19"/>
  <c r="Y117" i="19"/>
  <c r="W117" i="19"/>
  <c r="T117" i="19"/>
  <c r="U117" i="19" s="1"/>
  <c r="S117" i="19"/>
  <c r="R117" i="19"/>
  <c r="N117" i="19"/>
  <c r="L117" i="19"/>
  <c r="K117" i="19"/>
  <c r="J117" i="19"/>
  <c r="I117" i="19"/>
  <c r="H117" i="19"/>
  <c r="G117" i="19"/>
  <c r="F117" i="19"/>
  <c r="BE116" i="19"/>
  <c r="BD116" i="19"/>
  <c r="AZ116" i="19"/>
  <c r="AY116" i="19"/>
  <c r="AX116" i="19"/>
  <c r="X116" i="19" s="1"/>
  <c r="AW116" i="19"/>
  <c r="AV116" i="19"/>
  <c r="AK116" i="19"/>
  <c r="AJ116" i="19"/>
  <c r="AI116" i="19"/>
  <c r="AH116" i="19"/>
  <c r="AG116" i="19"/>
  <c r="AF116" i="19"/>
  <c r="AC116" i="19"/>
  <c r="AD116" i="19" s="1"/>
  <c r="AB116" i="19"/>
  <c r="AA116" i="19"/>
  <c r="Z116" i="19"/>
  <c r="Y116" i="19"/>
  <c r="W116" i="19"/>
  <c r="T116" i="19"/>
  <c r="V116" i="19" s="1"/>
  <c r="S116" i="19"/>
  <c r="R116" i="19"/>
  <c r="L116" i="19"/>
  <c r="P116" i="19" s="1"/>
  <c r="K116" i="19"/>
  <c r="J116" i="19"/>
  <c r="I116" i="19"/>
  <c r="H116" i="19"/>
  <c r="G116" i="19"/>
  <c r="F116" i="19"/>
  <c r="BE115" i="19"/>
  <c r="BD115" i="19"/>
  <c r="AZ115" i="19"/>
  <c r="AY115" i="19"/>
  <c r="AX115" i="19"/>
  <c r="X115" i="19" s="1"/>
  <c r="AW115" i="19"/>
  <c r="AV115" i="19"/>
  <c r="AK115" i="19"/>
  <c r="AJ115" i="19"/>
  <c r="AI115" i="19"/>
  <c r="AH115" i="19"/>
  <c r="AG115" i="19"/>
  <c r="AF115" i="19"/>
  <c r="AD115" i="19"/>
  <c r="AC115" i="19"/>
  <c r="AE115" i="19" s="1"/>
  <c r="AB115" i="19"/>
  <c r="AA115" i="19"/>
  <c r="Z115" i="19"/>
  <c r="Y115" i="19"/>
  <c r="W115" i="19"/>
  <c r="T115" i="19"/>
  <c r="U115" i="19" s="1"/>
  <c r="S115" i="19"/>
  <c r="R115" i="19"/>
  <c r="N115" i="19"/>
  <c r="L115" i="19"/>
  <c r="K115" i="19"/>
  <c r="J115" i="19"/>
  <c r="I115" i="19"/>
  <c r="H115" i="19"/>
  <c r="G115" i="19"/>
  <c r="F115" i="19"/>
  <c r="BE114" i="19"/>
  <c r="BD114" i="19"/>
  <c r="AZ114" i="19"/>
  <c r="AY114" i="19"/>
  <c r="AX114" i="19"/>
  <c r="X114" i="19" s="1"/>
  <c r="AW114" i="19"/>
  <c r="AV114" i="19"/>
  <c r="AK114" i="19"/>
  <c r="AJ114" i="19"/>
  <c r="AI114" i="19"/>
  <c r="AH114" i="19"/>
  <c r="AG114" i="19"/>
  <c r="AF114" i="19"/>
  <c r="AC114" i="19"/>
  <c r="AD114" i="19" s="1"/>
  <c r="AB114" i="19"/>
  <c r="AA114" i="19"/>
  <c r="Z114" i="19"/>
  <c r="Y114" i="19"/>
  <c r="W114" i="19"/>
  <c r="T114" i="19"/>
  <c r="V114" i="19" s="1"/>
  <c r="S114" i="19"/>
  <c r="R114" i="19"/>
  <c r="L114" i="19"/>
  <c r="P114" i="19" s="1"/>
  <c r="K114" i="19"/>
  <c r="J114" i="19"/>
  <c r="I114" i="19"/>
  <c r="H114" i="19"/>
  <c r="G114" i="19"/>
  <c r="F114" i="19"/>
  <c r="BE113" i="19"/>
  <c r="BD113" i="19"/>
  <c r="AZ113" i="19"/>
  <c r="AY113" i="19"/>
  <c r="AX113" i="19"/>
  <c r="X113" i="19" s="1"/>
  <c r="AW113" i="19"/>
  <c r="AV113" i="19"/>
  <c r="AK113" i="19"/>
  <c r="AJ113" i="19"/>
  <c r="AI113" i="19"/>
  <c r="AH113" i="19"/>
  <c r="AG113" i="19"/>
  <c r="AF113" i="19"/>
  <c r="AD113" i="19"/>
  <c r="AC113" i="19"/>
  <c r="AE113" i="19" s="1"/>
  <c r="AB113" i="19"/>
  <c r="AA113" i="19"/>
  <c r="Z113" i="19"/>
  <c r="Y113" i="19"/>
  <c r="W113" i="19"/>
  <c r="T113" i="19"/>
  <c r="U113" i="19" s="1"/>
  <c r="S113" i="19"/>
  <c r="R113" i="19"/>
  <c r="N113" i="19"/>
  <c r="L113" i="19"/>
  <c r="K113" i="19"/>
  <c r="J113" i="19"/>
  <c r="I113" i="19"/>
  <c r="H113" i="19"/>
  <c r="G113" i="19"/>
  <c r="F113" i="19"/>
  <c r="BE112" i="19"/>
  <c r="BD112" i="19"/>
  <c r="AZ112" i="19"/>
  <c r="AY112" i="19"/>
  <c r="AX112" i="19"/>
  <c r="X112" i="19" s="1"/>
  <c r="AW112" i="19"/>
  <c r="AV112" i="19"/>
  <c r="AK112" i="19"/>
  <c r="AJ112" i="19"/>
  <c r="AI112" i="19"/>
  <c r="AH112" i="19"/>
  <c r="AG112" i="19"/>
  <c r="AF112" i="19"/>
  <c r="AC112" i="19"/>
  <c r="AD112" i="19" s="1"/>
  <c r="AB112" i="19"/>
  <c r="AA112" i="19"/>
  <c r="Z112" i="19"/>
  <c r="Y112" i="19"/>
  <c r="W112" i="19"/>
  <c r="T112" i="19"/>
  <c r="V112" i="19" s="1"/>
  <c r="S112" i="19"/>
  <c r="R112" i="19"/>
  <c r="L112" i="19"/>
  <c r="P112" i="19" s="1"/>
  <c r="K112" i="19"/>
  <c r="J112" i="19"/>
  <c r="I112" i="19"/>
  <c r="H112" i="19"/>
  <c r="G112" i="19"/>
  <c r="F112" i="19"/>
  <c r="BE111" i="19"/>
  <c r="BD111" i="19"/>
  <c r="AZ111" i="19"/>
  <c r="AY111" i="19"/>
  <c r="AX111" i="19"/>
  <c r="X111" i="19" s="1"/>
  <c r="AW111" i="19"/>
  <c r="AV111" i="19"/>
  <c r="AK111" i="19"/>
  <c r="AJ111" i="19"/>
  <c r="AI111" i="19"/>
  <c r="AH111" i="19"/>
  <c r="AG111" i="19"/>
  <c r="AF111" i="19"/>
  <c r="AD111" i="19"/>
  <c r="AC111" i="19"/>
  <c r="AE111" i="19" s="1"/>
  <c r="AB111" i="19"/>
  <c r="AA111" i="19"/>
  <c r="Z111" i="19"/>
  <c r="Y111" i="19"/>
  <c r="W111" i="19"/>
  <c r="T111" i="19"/>
  <c r="U111" i="19" s="1"/>
  <c r="S111" i="19"/>
  <c r="R111" i="19"/>
  <c r="N111" i="19"/>
  <c r="L111" i="19"/>
  <c r="K111" i="19"/>
  <c r="J111" i="19"/>
  <c r="I111" i="19"/>
  <c r="H111" i="19"/>
  <c r="G111" i="19"/>
  <c r="F111" i="19"/>
  <c r="BE110" i="19"/>
  <c r="BD110" i="19"/>
  <c r="AZ110" i="19"/>
  <c r="AY110" i="19"/>
  <c r="AX110" i="19"/>
  <c r="X110" i="19" s="1"/>
  <c r="AW110" i="19"/>
  <c r="AV110" i="19"/>
  <c r="AK110" i="19"/>
  <c r="AJ110" i="19"/>
  <c r="AI110" i="19"/>
  <c r="AH110" i="19"/>
  <c r="AG110" i="19"/>
  <c r="AF110" i="19"/>
  <c r="AC110" i="19"/>
  <c r="AD110" i="19" s="1"/>
  <c r="AB110" i="19"/>
  <c r="AA110" i="19"/>
  <c r="Z110" i="19"/>
  <c r="Y110" i="19"/>
  <c r="W110" i="19"/>
  <c r="T110" i="19"/>
  <c r="V110" i="19" s="1"/>
  <c r="S110" i="19"/>
  <c r="R110" i="19"/>
  <c r="L110" i="19"/>
  <c r="P110" i="19" s="1"/>
  <c r="K110" i="19"/>
  <c r="J110" i="19"/>
  <c r="I110" i="19"/>
  <c r="H110" i="19"/>
  <c r="G110" i="19"/>
  <c r="F110" i="19"/>
  <c r="BE109" i="19"/>
  <c r="BD109" i="19"/>
  <c r="AZ109" i="19"/>
  <c r="AY109" i="19"/>
  <c r="AX109" i="19"/>
  <c r="X109" i="19" s="1"/>
  <c r="AW109" i="19"/>
  <c r="AV109" i="19"/>
  <c r="AK109" i="19"/>
  <c r="AJ109" i="19"/>
  <c r="AI109" i="19"/>
  <c r="AH109" i="19"/>
  <c r="AG109" i="19"/>
  <c r="AF109" i="19"/>
  <c r="AD109" i="19"/>
  <c r="AC109" i="19"/>
  <c r="AE109" i="19" s="1"/>
  <c r="AB109" i="19"/>
  <c r="AA109" i="19"/>
  <c r="Z109" i="19"/>
  <c r="Y109" i="19"/>
  <c r="W109" i="19"/>
  <c r="T109" i="19"/>
  <c r="U109" i="19" s="1"/>
  <c r="S109" i="19"/>
  <c r="R109" i="19"/>
  <c r="N109" i="19"/>
  <c r="L109" i="19"/>
  <c r="K109" i="19"/>
  <c r="J109" i="19"/>
  <c r="I109" i="19"/>
  <c r="H109" i="19"/>
  <c r="G109" i="19"/>
  <c r="F109" i="19"/>
  <c r="BE108" i="19"/>
  <c r="BD108" i="19"/>
  <c r="AZ108" i="19"/>
  <c r="AY108" i="19"/>
  <c r="AX108" i="19"/>
  <c r="X108" i="19" s="1"/>
  <c r="AW108" i="19"/>
  <c r="AV108" i="19"/>
  <c r="AK108" i="19"/>
  <c r="AJ108" i="19"/>
  <c r="AI108" i="19"/>
  <c r="AH108" i="19"/>
  <c r="AG108" i="19"/>
  <c r="AF108" i="19"/>
  <c r="AC108" i="19"/>
  <c r="AD108" i="19" s="1"/>
  <c r="AB108" i="19"/>
  <c r="AA108" i="19"/>
  <c r="Z108" i="19"/>
  <c r="Y108" i="19"/>
  <c r="W108" i="19"/>
  <c r="T108" i="19"/>
  <c r="V108" i="19" s="1"/>
  <c r="S108" i="19"/>
  <c r="R108" i="19"/>
  <c r="L108" i="19"/>
  <c r="P108" i="19" s="1"/>
  <c r="K108" i="19"/>
  <c r="J108" i="19"/>
  <c r="I108" i="19"/>
  <c r="H108" i="19"/>
  <c r="G108" i="19"/>
  <c r="F108" i="19"/>
  <c r="BE107" i="19"/>
  <c r="BD107" i="19"/>
  <c r="AZ107" i="19"/>
  <c r="AY107" i="19"/>
  <c r="AX107" i="19"/>
  <c r="X107" i="19" s="1"/>
  <c r="AW107" i="19"/>
  <c r="AV107" i="19"/>
  <c r="AK107" i="19"/>
  <c r="AJ107" i="19"/>
  <c r="AI107" i="19"/>
  <c r="AH107" i="19"/>
  <c r="AG107" i="19"/>
  <c r="AF107" i="19"/>
  <c r="AC107" i="19"/>
  <c r="AD107" i="19" s="1"/>
  <c r="AB107" i="19"/>
  <c r="AA107" i="19"/>
  <c r="Z107" i="19"/>
  <c r="Y107" i="19"/>
  <c r="W107" i="19"/>
  <c r="U107" i="19"/>
  <c r="T107" i="19"/>
  <c r="V107" i="19" s="1"/>
  <c r="S107" i="19"/>
  <c r="R107" i="19"/>
  <c r="M107" i="19"/>
  <c r="L107" i="19"/>
  <c r="P107" i="19" s="1"/>
  <c r="K107" i="19"/>
  <c r="J107" i="19"/>
  <c r="I107" i="19"/>
  <c r="H107" i="19"/>
  <c r="G107" i="19"/>
  <c r="F107" i="19"/>
  <c r="BE106" i="19"/>
  <c r="BD106" i="19"/>
  <c r="AZ106" i="19"/>
  <c r="AY106" i="19"/>
  <c r="AX106" i="19"/>
  <c r="X106" i="19" s="1"/>
  <c r="AW106" i="19"/>
  <c r="AV106" i="19"/>
  <c r="AK106" i="19"/>
  <c r="AJ106" i="19"/>
  <c r="AI106" i="19"/>
  <c r="AH106" i="19"/>
  <c r="AG106" i="19"/>
  <c r="AF106" i="19"/>
  <c r="AC106" i="19"/>
  <c r="AE106" i="19" s="1"/>
  <c r="AB106" i="19"/>
  <c r="AA106" i="19"/>
  <c r="Z106" i="19"/>
  <c r="Y106" i="19"/>
  <c r="W106" i="19"/>
  <c r="T106" i="19"/>
  <c r="U106" i="19" s="1"/>
  <c r="S106" i="19"/>
  <c r="R106" i="19"/>
  <c r="L106" i="19"/>
  <c r="K106" i="19"/>
  <c r="J106" i="19"/>
  <c r="I106" i="19"/>
  <c r="H106" i="19"/>
  <c r="G106" i="19"/>
  <c r="F106" i="19"/>
  <c r="BE105" i="19"/>
  <c r="BD105" i="19"/>
  <c r="AZ105" i="19"/>
  <c r="AY105" i="19"/>
  <c r="AX105" i="19"/>
  <c r="AW105" i="19"/>
  <c r="AV105" i="19"/>
  <c r="AT105" i="19"/>
  <c r="AK105" i="19"/>
  <c r="AJ105" i="19"/>
  <c r="AI105" i="19"/>
  <c r="AH105" i="19"/>
  <c r="AG105" i="19"/>
  <c r="AF105" i="19"/>
  <c r="AC105" i="19"/>
  <c r="AD105" i="19" s="1"/>
  <c r="AB105" i="19"/>
  <c r="AA105" i="19"/>
  <c r="Z105" i="19"/>
  <c r="Y105" i="19"/>
  <c r="X105" i="19"/>
  <c r="W105" i="19"/>
  <c r="U105" i="19"/>
  <c r="T105" i="19"/>
  <c r="V105" i="19" s="1"/>
  <c r="S105" i="19"/>
  <c r="R105" i="19"/>
  <c r="M105" i="19"/>
  <c r="L105" i="19"/>
  <c r="P105" i="19" s="1"/>
  <c r="K105" i="19"/>
  <c r="J105" i="19"/>
  <c r="I105" i="19"/>
  <c r="H105" i="19"/>
  <c r="G105" i="19"/>
  <c r="F105" i="19"/>
  <c r="BE104" i="19"/>
  <c r="BD104" i="19"/>
  <c r="AZ104" i="19"/>
  <c r="AY104" i="19"/>
  <c r="AX104" i="19"/>
  <c r="X104" i="19" s="1"/>
  <c r="AW104" i="19"/>
  <c r="AV104" i="19"/>
  <c r="AK104" i="19"/>
  <c r="AJ104" i="19"/>
  <c r="AI104" i="19"/>
  <c r="AH104" i="19"/>
  <c r="AG104" i="19"/>
  <c r="AF104" i="19"/>
  <c r="AC104" i="19"/>
  <c r="AE104" i="19" s="1"/>
  <c r="AB104" i="19"/>
  <c r="AA104" i="19"/>
  <c r="Z104" i="19"/>
  <c r="Y104" i="19"/>
  <c r="W104" i="19"/>
  <c r="T104" i="19"/>
  <c r="U104" i="19" s="1"/>
  <c r="S104" i="19"/>
  <c r="R104" i="19"/>
  <c r="L104" i="19"/>
  <c r="K104" i="19"/>
  <c r="J104" i="19"/>
  <c r="I104" i="19"/>
  <c r="H104" i="19"/>
  <c r="G104" i="19"/>
  <c r="F104" i="19"/>
  <c r="BE103" i="19"/>
  <c r="BD103" i="19"/>
  <c r="AZ103" i="19"/>
  <c r="AY103" i="19"/>
  <c r="AX103" i="19"/>
  <c r="AW103" i="19"/>
  <c r="AV103" i="19"/>
  <c r="AT103" i="19"/>
  <c r="AK103" i="19"/>
  <c r="AJ103" i="19"/>
  <c r="AI103" i="19"/>
  <c r="AH103" i="19"/>
  <c r="AG103" i="19"/>
  <c r="AF103" i="19"/>
  <c r="AC103" i="19"/>
  <c r="AD103" i="19" s="1"/>
  <c r="AB103" i="19"/>
  <c r="AA103" i="19"/>
  <c r="Z103" i="19"/>
  <c r="Y103" i="19"/>
  <c r="X103" i="19"/>
  <c r="W103" i="19"/>
  <c r="U103" i="19"/>
  <c r="T103" i="19"/>
  <c r="V103" i="19" s="1"/>
  <c r="S103" i="19"/>
  <c r="R103" i="19"/>
  <c r="M103" i="19"/>
  <c r="L103" i="19"/>
  <c r="P103" i="19" s="1"/>
  <c r="K103" i="19"/>
  <c r="J103" i="19"/>
  <c r="I103" i="19"/>
  <c r="H103" i="19"/>
  <c r="G103" i="19"/>
  <c r="F103" i="19"/>
  <c r="BE102" i="19"/>
  <c r="BD102" i="19"/>
  <c r="AZ102" i="19"/>
  <c r="AY102" i="19"/>
  <c r="AX102" i="19"/>
  <c r="X102" i="19" s="1"/>
  <c r="AW102" i="19"/>
  <c r="AV102" i="19"/>
  <c r="AK102" i="19"/>
  <c r="AJ102" i="19"/>
  <c r="AI102" i="19"/>
  <c r="AH102" i="19"/>
  <c r="AG102" i="19"/>
  <c r="AF102" i="19"/>
  <c r="AC102" i="19"/>
  <c r="AE102" i="19" s="1"/>
  <c r="AB102" i="19"/>
  <c r="AA102" i="19"/>
  <c r="Z102" i="19"/>
  <c r="Y102" i="19"/>
  <c r="W102" i="19"/>
  <c r="T102" i="19"/>
  <c r="U102" i="19" s="1"/>
  <c r="S102" i="19"/>
  <c r="R102" i="19"/>
  <c r="L102" i="19"/>
  <c r="K102" i="19"/>
  <c r="J102" i="19"/>
  <c r="I102" i="19"/>
  <c r="H102" i="19"/>
  <c r="G102" i="19"/>
  <c r="F102" i="19"/>
  <c r="BE101" i="19"/>
  <c r="BD101" i="19"/>
  <c r="AZ101" i="19"/>
  <c r="AY101" i="19"/>
  <c r="AX101" i="19"/>
  <c r="AW101" i="19"/>
  <c r="AV101" i="19"/>
  <c r="AT101" i="19"/>
  <c r="AK101" i="19"/>
  <c r="AJ101" i="19"/>
  <c r="AI101" i="19"/>
  <c r="AH101" i="19"/>
  <c r="AG101" i="19"/>
  <c r="AF101" i="19"/>
  <c r="AC101" i="19"/>
  <c r="AD101" i="19" s="1"/>
  <c r="AB101" i="19"/>
  <c r="AA101" i="19"/>
  <c r="Z101" i="19"/>
  <c r="Y101" i="19"/>
  <c r="X101" i="19"/>
  <c r="W101" i="19"/>
  <c r="U101" i="19"/>
  <c r="T101" i="19"/>
  <c r="V101" i="19" s="1"/>
  <c r="S101" i="19"/>
  <c r="R101" i="19"/>
  <c r="M101" i="19"/>
  <c r="L101" i="19"/>
  <c r="P101" i="19" s="1"/>
  <c r="K101" i="19"/>
  <c r="J101" i="19"/>
  <c r="I101" i="19"/>
  <c r="H101" i="19"/>
  <c r="G101" i="19"/>
  <c r="F101" i="19"/>
  <c r="BE100" i="19"/>
  <c r="BD100" i="19"/>
  <c r="AZ100" i="19"/>
  <c r="AY100" i="19"/>
  <c r="AX100" i="19"/>
  <c r="X100" i="19" s="1"/>
  <c r="AW100" i="19"/>
  <c r="AV100" i="19"/>
  <c r="AK100" i="19"/>
  <c r="AJ100" i="19"/>
  <c r="AI100" i="19"/>
  <c r="AH100" i="19"/>
  <c r="AG100" i="19"/>
  <c r="AF100" i="19"/>
  <c r="AC100" i="19"/>
  <c r="AE100" i="19" s="1"/>
  <c r="AB100" i="19"/>
  <c r="AA100" i="19"/>
  <c r="Z100" i="19"/>
  <c r="Y100" i="19"/>
  <c r="W100" i="19"/>
  <c r="T100" i="19"/>
  <c r="U100" i="19" s="1"/>
  <c r="S100" i="19"/>
  <c r="R100" i="19"/>
  <c r="L100" i="19"/>
  <c r="K100" i="19"/>
  <c r="J100" i="19"/>
  <c r="I100" i="19"/>
  <c r="H100" i="19"/>
  <c r="G100" i="19"/>
  <c r="F100" i="19"/>
  <c r="BE99" i="19"/>
  <c r="BD99" i="19"/>
  <c r="AZ99" i="19"/>
  <c r="AY99" i="19"/>
  <c r="AX99" i="19"/>
  <c r="AW99" i="19"/>
  <c r="AV99" i="19"/>
  <c r="AT99" i="19"/>
  <c r="AK99" i="19"/>
  <c r="AJ99" i="19"/>
  <c r="AI99" i="19"/>
  <c r="AH99" i="19"/>
  <c r="AG99" i="19"/>
  <c r="AF99" i="19"/>
  <c r="AC99" i="19"/>
  <c r="AD99" i="19" s="1"/>
  <c r="AB99" i="19"/>
  <c r="AA99" i="19"/>
  <c r="Z99" i="19"/>
  <c r="Y99" i="19"/>
  <c r="X99" i="19"/>
  <c r="W99" i="19"/>
  <c r="U99" i="19"/>
  <c r="T99" i="19"/>
  <c r="V99" i="19" s="1"/>
  <c r="S99" i="19"/>
  <c r="R99" i="19"/>
  <c r="M99" i="19"/>
  <c r="L99" i="19"/>
  <c r="P99" i="19" s="1"/>
  <c r="K99" i="19"/>
  <c r="J99" i="19"/>
  <c r="I99" i="19"/>
  <c r="H99" i="19"/>
  <c r="G99" i="19"/>
  <c r="F99" i="19"/>
  <c r="BE98" i="19"/>
  <c r="BD98" i="19"/>
  <c r="AZ98" i="19"/>
  <c r="AY98" i="19"/>
  <c r="AX98" i="19"/>
  <c r="X98" i="19" s="1"/>
  <c r="AW98" i="19"/>
  <c r="AV98" i="19"/>
  <c r="AK98" i="19"/>
  <c r="AJ98" i="19"/>
  <c r="AI98" i="19"/>
  <c r="AH98" i="19"/>
  <c r="AG98" i="19"/>
  <c r="AF98" i="19"/>
  <c r="AC98" i="19"/>
  <c r="AE98" i="19" s="1"/>
  <c r="AB98" i="19"/>
  <c r="AA98" i="19"/>
  <c r="Z98" i="19"/>
  <c r="Y98" i="19"/>
  <c r="W98" i="19"/>
  <c r="T98" i="19"/>
  <c r="U98" i="19" s="1"/>
  <c r="S98" i="19"/>
  <c r="R98" i="19"/>
  <c r="L98" i="19"/>
  <c r="K98" i="19"/>
  <c r="J98" i="19"/>
  <c r="I98" i="19"/>
  <c r="H98" i="19"/>
  <c r="G98" i="19"/>
  <c r="F98" i="19"/>
  <c r="BE97" i="19"/>
  <c r="BD97" i="19"/>
  <c r="AZ97" i="19"/>
  <c r="AY97" i="19"/>
  <c r="AX97" i="19"/>
  <c r="AW97" i="19"/>
  <c r="AV97" i="19"/>
  <c r="AT97" i="19"/>
  <c r="AK97" i="19"/>
  <c r="AJ97" i="19"/>
  <c r="AI97" i="19"/>
  <c r="AH97" i="19"/>
  <c r="AG97" i="19"/>
  <c r="AF97" i="19"/>
  <c r="AC97" i="19"/>
  <c r="AD97" i="19" s="1"/>
  <c r="AB97" i="19"/>
  <c r="AA97" i="19"/>
  <c r="Z97" i="19"/>
  <c r="Y97" i="19"/>
  <c r="X97" i="19"/>
  <c r="W97" i="19"/>
  <c r="U97" i="19"/>
  <c r="T97" i="19"/>
  <c r="V97" i="19" s="1"/>
  <c r="S97" i="19"/>
  <c r="R97" i="19"/>
  <c r="M97" i="19"/>
  <c r="L97" i="19"/>
  <c r="P97" i="19" s="1"/>
  <c r="K97" i="19"/>
  <c r="J97" i="19"/>
  <c r="I97" i="19"/>
  <c r="H97" i="19"/>
  <c r="G97" i="19"/>
  <c r="F97" i="19"/>
  <c r="BE96" i="19"/>
  <c r="BD96" i="19"/>
  <c r="AZ96" i="19"/>
  <c r="AY96" i="19"/>
  <c r="AX96" i="19"/>
  <c r="X96" i="19" s="1"/>
  <c r="AW96" i="19"/>
  <c r="AV96" i="19"/>
  <c r="AK96" i="19"/>
  <c r="AJ96" i="19"/>
  <c r="AI96" i="19"/>
  <c r="AH96" i="19"/>
  <c r="AG96" i="19"/>
  <c r="AF96" i="19"/>
  <c r="AC96" i="19"/>
  <c r="AE96" i="19" s="1"/>
  <c r="AB96" i="19"/>
  <c r="AA96" i="19"/>
  <c r="Z96" i="19"/>
  <c r="Y96" i="19"/>
  <c r="W96" i="19"/>
  <c r="T96" i="19"/>
  <c r="U96" i="19" s="1"/>
  <c r="S96" i="19"/>
  <c r="R96" i="19"/>
  <c r="L96" i="19"/>
  <c r="K96" i="19"/>
  <c r="J96" i="19"/>
  <c r="I96" i="19"/>
  <c r="H96" i="19"/>
  <c r="G96" i="19"/>
  <c r="F96" i="19"/>
  <c r="BE95" i="19"/>
  <c r="BD95" i="19"/>
  <c r="AZ95" i="19"/>
  <c r="AY95" i="19"/>
  <c r="AX95" i="19"/>
  <c r="AW95" i="19"/>
  <c r="AV95" i="19"/>
  <c r="AT95" i="19"/>
  <c r="AK95" i="19"/>
  <c r="AJ95" i="19"/>
  <c r="AI95" i="19"/>
  <c r="AH95" i="19"/>
  <c r="AG95" i="19"/>
  <c r="AF95" i="19"/>
  <c r="AC95" i="19"/>
  <c r="AD95" i="19" s="1"/>
  <c r="AB95" i="19"/>
  <c r="AA95" i="19"/>
  <c r="Z95" i="19"/>
  <c r="Y95" i="19"/>
  <c r="X95" i="19"/>
  <c r="W95" i="19"/>
  <c r="U95" i="19"/>
  <c r="T95" i="19"/>
  <c r="V95" i="19" s="1"/>
  <c r="S95" i="19"/>
  <c r="R95" i="19"/>
  <c r="M95" i="19"/>
  <c r="L95" i="19"/>
  <c r="P95" i="19" s="1"/>
  <c r="K95" i="19"/>
  <c r="J95" i="19"/>
  <c r="I95" i="19"/>
  <c r="H95" i="19"/>
  <c r="G95" i="19"/>
  <c r="F95" i="19"/>
  <c r="BE94" i="19"/>
  <c r="BD94" i="19"/>
  <c r="AZ94" i="19"/>
  <c r="AY94" i="19"/>
  <c r="AX94" i="19"/>
  <c r="X94" i="19" s="1"/>
  <c r="AW94" i="19"/>
  <c r="AV94" i="19"/>
  <c r="AK94" i="19"/>
  <c r="AJ94" i="19"/>
  <c r="AI94" i="19"/>
  <c r="AH94" i="19"/>
  <c r="AG94" i="19"/>
  <c r="AF94" i="19"/>
  <c r="AC94" i="19"/>
  <c r="AE94" i="19" s="1"/>
  <c r="AB94" i="19"/>
  <c r="AA94" i="19"/>
  <c r="Z94" i="19"/>
  <c r="Y94" i="19"/>
  <c r="W94" i="19"/>
  <c r="T94" i="19"/>
  <c r="U94" i="19" s="1"/>
  <c r="S94" i="19"/>
  <c r="R94" i="19"/>
  <c r="L94" i="19"/>
  <c r="K94" i="19"/>
  <c r="J94" i="19"/>
  <c r="I94" i="19"/>
  <c r="H94" i="19"/>
  <c r="G94" i="19"/>
  <c r="F94" i="19"/>
  <c r="BE93" i="19"/>
  <c r="BD93" i="19"/>
  <c r="AZ93" i="19"/>
  <c r="AY93" i="19"/>
  <c r="AX93" i="19"/>
  <c r="AW93" i="19"/>
  <c r="AV93" i="19"/>
  <c r="AT93" i="19"/>
  <c r="AK93" i="19"/>
  <c r="AJ93" i="19"/>
  <c r="AI93" i="19"/>
  <c r="AH93" i="19"/>
  <c r="AG93" i="19"/>
  <c r="AF93" i="19"/>
  <c r="AC93" i="19"/>
  <c r="AD93" i="19" s="1"/>
  <c r="AB93" i="19"/>
  <c r="AA93" i="19"/>
  <c r="Z93" i="19"/>
  <c r="Y93" i="19"/>
  <c r="X93" i="19"/>
  <c r="W93" i="19"/>
  <c r="U93" i="19"/>
  <c r="T93" i="19"/>
  <c r="V93" i="19" s="1"/>
  <c r="S93" i="19"/>
  <c r="R93" i="19"/>
  <c r="M93" i="19"/>
  <c r="L93" i="19"/>
  <c r="P93" i="19" s="1"/>
  <c r="K93" i="19"/>
  <c r="J93" i="19"/>
  <c r="I93" i="19"/>
  <c r="H93" i="19"/>
  <c r="G93" i="19"/>
  <c r="F93" i="19"/>
  <c r="BE92" i="19"/>
  <c r="BD92" i="19"/>
  <c r="AZ92" i="19"/>
  <c r="AY92" i="19"/>
  <c r="AX92" i="19"/>
  <c r="X92" i="19" s="1"/>
  <c r="AW92" i="19"/>
  <c r="AV92" i="19"/>
  <c r="AK92" i="19"/>
  <c r="AJ92" i="19"/>
  <c r="AI92" i="19"/>
  <c r="AH92" i="19"/>
  <c r="AG92" i="19"/>
  <c r="AF92" i="19"/>
  <c r="AC92" i="19"/>
  <c r="AE92" i="19" s="1"/>
  <c r="AB92" i="19"/>
  <c r="AA92" i="19"/>
  <c r="Z92" i="19"/>
  <c r="Y92" i="19"/>
  <c r="W92" i="19"/>
  <c r="T92" i="19"/>
  <c r="U92" i="19" s="1"/>
  <c r="S92" i="19"/>
  <c r="R92" i="19"/>
  <c r="L92" i="19"/>
  <c r="K92" i="19"/>
  <c r="J92" i="19"/>
  <c r="I92" i="19"/>
  <c r="H92" i="19"/>
  <c r="G92" i="19"/>
  <c r="F92" i="19"/>
  <c r="BE91" i="19"/>
  <c r="BD91" i="19"/>
  <c r="AZ91" i="19"/>
  <c r="AY91" i="19"/>
  <c r="AX91" i="19"/>
  <c r="AW91" i="19"/>
  <c r="AV91" i="19"/>
  <c r="AT91" i="19"/>
  <c r="AK91" i="19"/>
  <c r="AJ91" i="19"/>
  <c r="AI91" i="19"/>
  <c r="AH91" i="19"/>
  <c r="AG91" i="19"/>
  <c r="AF91" i="19"/>
  <c r="AC91" i="19"/>
  <c r="AD91" i="19" s="1"/>
  <c r="AB91" i="19"/>
  <c r="AA91" i="19"/>
  <c r="Z91" i="19"/>
  <c r="Y91" i="19"/>
  <c r="X91" i="19"/>
  <c r="W91" i="19"/>
  <c r="U91" i="19"/>
  <c r="T91" i="19"/>
  <c r="V91" i="19" s="1"/>
  <c r="S91" i="19"/>
  <c r="R91" i="19"/>
  <c r="M91" i="19"/>
  <c r="L91" i="19"/>
  <c r="P91" i="19" s="1"/>
  <c r="K91" i="19"/>
  <c r="J91" i="19"/>
  <c r="I91" i="19"/>
  <c r="H91" i="19"/>
  <c r="G91" i="19"/>
  <c r="F91" i="19"/>
  <c r="BE90" i="19"/>
  <c r="BD90" i="19"/>
  <c r="AZ90" i="19"/>
  <c r="AY90" i="19"/>
  <c r="AX90" i="19"/>
  <c r="X90" i="19" s="1"/>
  <c r="AW90" i="19"/>
  <c r="AV90" i="19"/>
  <c r="AK90" i="19"/>
  <c r="AJ90" i="19"/>
  <c r="AI90" i="19"/>
  <c r="AH90" i="19"/>
  <c r="AG90" i="19"/>
  <c r="AF90" i="19"/>
  <c r="AC90" i="19"/>
  <c r="AB90" i="19"/>
  <c r="AA90" i="19"/>
  <c r="Z90" i="19"/>
  <c r="Y90" i="19"/>
  <c r="W90" i="19"/>
  <c r="T90" i="19"/>
  <c r="U90" i="19" s="1"/>
  <c r="S90" i="19"/>
  <c r="R90" i="19"/>
  <c r="L90" i="19"/>
  <c r="K90" i="19"/>
  <c r="J90" i="19"/>
  <c r="I90" i="19"/>
  <c r="H90" i="19"/>
  <c r="G90" i="19"/>
  <c r="F90" i="19"/>
  <c r="BE89" i="19"/>
  <c r="BD89" i="19"/>
  <c r="AZ89" i="19"/>
  <c r="AY89" i="19"/>
  <c r="AX89" i="19"/>
  <c r="AW89" i="19"/>
  <c r="AV89" i="19"/>
  <c r="AT89" i="19"/>
  <c r="AK89" i="19"/>
  <c r="AJ89" i="19"/>
  <c r="AI89" i="19"/>
  <c r="AH89" i="19"/>
  <c r="AG89" i="19"/>
  <c r="AF89" i="19"/>
  <c r="AC89" i="19"/>
  <c r="AD89" i="19" s="1"/>
  <c r="AB89" i="19"/>
  <c r="AA89" i="19"/>
  <c r="Z89" i="19"/>
  <c r="Y89" i="19"/>
  <c r="X89" i="19"/>
  <c r="W89" i="19"/>
  <c r="U89" i="19"/>
  <c r="T89" i="19"/>
  <c r="V89" i="19" s="1"/>
  <c r="S89" i="19"/>
  <c r="R89" i="19"/>
  <c r="M89" i="19"/>
  <c r="L89" i="19"/>
  <c r="P89" i="19" s="1"/>
  <c r="K89" i="19"/>
  <c r="J89" i="19"/>
  <c r="I89" i="19"/>
  <c r="H89" i="19"/>
  <c r="G89" i="19"/>
  <c r="F89" i="19"/>
  <c r="BE88" i="19"/>
  <c r="BD88" i="19"/>
  <c r="AZ88" i="19"/>
  <c r="AY88" i="19"/>
  <c r="AX88" i="19"/>
  <c r="X88" i="19" s="1"/>
  <c r="AW88" i="19"/>
  <c r="AV88" i="19"/>
  <c r="AK88" i="19"/>
  <c r="AJ88" i="19"/>
  <c r="AI88" i="19"/>
  <c r="AH88" i="19"/>
  <c r="AG88" i="19"/>
  <c r="AF88" i="19"/>
  <c r="AC88" i="19"/>
  <c r="AB88" i="19"/>
  <c r="AA88" i="19"/>
  <c r="Z88" i="19"/>
  <c r="Y88" i="19"/>
  <c r="W88" i="19"/>
  <c r="T88" i="19"/>
  <c r="U88" i="19" s="1"/>
  <c r="S88" i="19"/>
  <c r="R88" i="19"/>
  <c r="L88" i="19"/>
  <c r="K88" i="19"/>
  <c r="J88" i="19"/>
  <c r="I88" i="19"/>
  <c r="H88" i="19"/>
  <c r="G88" i="19"/>
  <c r="F88" i="19"/>
  <c r="BE87" i="19"/>
  <c r="BD87" i="19"/>
  <c r="AZ87" i="19"/>
  <c r="AY87" i="19"/>
  <c r="AX87" i="19"/>
  <c r="AW87" i="19"/>
  <c r="AV87" i="19"/>
  <c r="AT87" i="19"/>
  <c r="AK87" i="19"/>
  <c r="AJ87" i="19"/>
  <c r="AI87" i="19"/>
  <c r="AH87" i="19"/>
  <c r="AG87" i="19"/>
  <c r="AF87" i="19"/>
  <c r="AC87" i="19"/>
  <c r="AD87" i="19" s="1"/>
  <c r="AB87" i="19"/>
  <c r="AA87" i="19"/>
  <c r="Z87" i="19"/>
  <c r="Y87" i="19"/>
  <c r="X87" i="19"/>
  <c r="W87" i="19"/>
  <c r="U87" i="19"/>
  <c r="T87" i="19"/>
  <c r="V87" i="19" s="1"/>
  <c r="S87" i="19"/>
  <c r="R87" i="19"/>
  <c r="M87" i="19"/>
  <c r="L87" i="19"/>
  <c r="P87" i="19" s="1"/>
  <c r="K87" i="19"/>
  <c r="J87" i="19"/>
  <c r="I87" i="19"/>
  <c r="H87" i="19"/>
  <c r="G87" i="19"/>
  <c r="F87" i="19"/>
  <c r="BE86" i="19"/>
  <c r="BD86" i="19"/>
  <c r="AZ86" i="19"/>
  <c r="AY86" i="19"/>
  <c r="AX86" i="19"/>
  <c r="X86" i="19" s="1"/>
  <c r="AW86" i="19"/>
  <c r="AV86" i="19"/>
  <c r="AK86" i="19"/>
  <c r="AJ86" i="19"/>
  <c r="AI86" i="19"/>
  <c r="AH86" i="19"/>
  <c r="AG86" i="19"/>
  <c r="AF86" i="19"/>
  <c r="AC86" i="19"/>
  <c r="AB86" i="19"/>
  <c r="AA86" i="19"/>
  <c r="Z86" i="19"/>
  <c r="Y86" i="19"/>
  <c r="W86" i="19"/>
  <c r="T86" i="19"/>
  <c r="U86" i="19" s="1"/>
  <c r="S86" i="19"/>
  <c r="R86" i="19"/>
  <c r="L86" i="19"/>
  <c r="K86" i="19"/>
  <c r="J86" i="19"/>
  <c r="I86" i="19"/>
  <c r="H86" i="19"/>
  <c r="G86" i="19"/>
  <c r="F86" i="19"/>
  <c r="BE85" i="19"/>
  <c r="BD85" i="19"/>
  <c r="AZ85" i="19"/>
  <c r="AY85" i="19"/>
  <c r="AX85" i="19"/>
  <c r="AW85" i="19"/>
  <c r="AV85" i="19"/>
  <c r="AT85" i="19"/>
  <c r="AK85" i="19"/>
  <c r="AJ85" i="19"/>
  <c r="AI85" i="19"/>
  <c r="AH85" i="19"/>
  <c r="AG85" i="19"/>
  <c r="AF85" i="19"/>
  <c r="AC85" i="19"/>
  <c r="AD85" i="19" s="1"/>
  <c r="AB85" i="19"/>
  <c r="AA85" i="19"/>
  <c r="Z85" i="19"/>
  <c r="Y85" i="19"/>
  <c r="X85" i="19"/>
  <c r="W85" i="19"/>
  <c r="U85" i="19"/>
  <c r="T85" i="19"/>
  <c r="V85" i="19" s="1"/>
  <c r="S85" i="19"/>
  <c r="R85" i="19"/>
  <c r="M85" i="19"/>
  <c r="L85" i="19"/>
  <c r="P85" i="19" s="1"/>
  <c r="K85" i="19"/>
  <c r="J85" i="19"/>
  <c r="I85" i="19"/>
  <c r="H85" i="19"/>
  <c r="G85" i="19"/>
  <c r="F85" i="19"/>
  <c r="BE84" i="19"/>
  <c r="BD84" i="19"/>
  <c r="AZ84" i="19"/>
  <c r="AY84" i="19"/>
  <c r="AX84" i="19"/>
  <c r="X84" i="19" s="1"/>
  <c r="AW84" i="19"/>
  <c r="AV84" i="19"/>
  <c r="AK84" i="19"/>
  <c r="AJ84" i="19"/>
  <c r="AI84" i="19"/>
  <c r="AH84" i="19"/>
  <c r="AG84" i="19"/>
  <c r="AF84" i="19"/>
  <c r="AC84" i="19"/>
  <c r="AB84" i="19"/>
  <c r="AA84" i="19"/>
  <c r="Z84" i="19"/>
  <c r="Y84" i="19"/>
  <c r="W84" i="19"/>
  <c r="T84" i="19"/>
  <c r="U84" i="19" s="1"/>
  <c r="S84" i="19"/>
  <c r="R84" i="19"/>
  <c r="L84" i="19"/>
  <c r="K84" i="19"/>
  <c r="J84" i="19"/>
  <c r="I84" i="19"/>
  <c r="H84" i="19"/>
  <c r="G84" i="19"/>
  <c r="F84" i="19"/>
  <c r="BE83" i="19"/>
  <c r="BD83" i="19"/>
  <c r="AZ83" i="19"/>
  <c r="AY83" i="19"/>
  <c r="AX83" i="19"/>
  <c r="AW83" i="19"/>
  <c r="AV83" i="19"/>
  <c r="AT83" i="19"/>
  <c r="AK83" i="19"/>
  <c r="AJ83" i="19"/>
  <c r="AI83" i="19"/>
  <c r="AH83" i="19"/>
  <c r="AG83" i="19"/>
  <c r="AF83" i="19"/>
  <c r="AC83" i="19"/>
  <c r="AD83" i="19" s="1"/>
  <c r="AB83" i="19"/>
  <c r="AA83" i="19"/>
  <c r="Z83" i="19"/>
  <c r="Y83" i="19"/>
  <c r="X83" i="19"/>
  <c r="W83" i="19"/>
  <c r="U83" i="19"/>
  <c r="T83" i="19"/>
  <c r="V83" i="19" s="1"/>
  <c r="S83" i="19"/>
  <c r="R83" i="19"/>
  <c r="M83" i="19"/>
  <c r="L83" i="19"/>
  <c r="P83" i="19" s="1"/>
  <c r="K83" i="19"/>
  <c r="J83" i="19"/>
  <c r="I83" i="19"/>
  <c r="H83" i="19"/>
  <c r="G83" i="19"/>
  <c r="F83" i="19"/>
  <c r="BE82" i="19"/>
  <c r="BD82" i="19"/>
  <c r="AZ82" i="19"/>
  <c r="AY82" i="19"/>
  <c r="AX82" i="19"/>
  <c r="X82" i="19" s="1"/>
  <c r="AW82" i="19"/>
  <c r="AV82" i="19"/>
  <c r="AK82" i="19"/>
  <c r="AJ82" i="19"/>
  <c r="AI82" i="19"/>
  <c r="AH82" i="19"/>
  <c r="AG82" i="19"/>
  <c r="AF82" i="19"/>
  <c r="AC82" i="19"/>
  <c r="AB82" i="19"/>
  <c r="AA82" i="19"/>
  <c r="Z82" i="19"/>
  <c r="Y82" i="19"/>
  <c r="W82" i="19"/>
  <c r="T82" i="19"/>
  <c r="U82" i="19" s="1"/>
  <c r="S82" i="19"/>
  <c r="R82" i="19"/>
  <c r="L82" i="19"/>
  <c r="K82" i="19"/>
  <c r="J82" i="19"/>
  <c r="I82" i="19"/>
  <c r="H82" i="19"/>
  <c r="G82" i="19"/>
  <c r="F82" i="19"/>
  <c r="BE81" i="19"/>
  <c r="BD81" i="19"/>
  <c r="AZ81" i="19"/>
  <c r="AY81" i="19"/>
  <c r="AX81" i="19"/>
  <c r="AW81" i="19"/>
  <c r="AV81" i="19"/>
  <c r="AT81" i="19"/>
  <c r="AK81" i="19"/>
  <c r="AJ81" i="19"/>
  <c r="AI81" i="19"/>
  <c r="AH81" i="19"/>
  <c r="AG81" i="19"/>
  <c r="AF81" i="19"/>
  <c r="AC81" i="19"/>
  <c r="AD81" i="19" s="1"/>
  <c r="AB81" i="19"/>
  <c r="AA81" i="19"/>
  <c r="Z81" i="19"/>
  <c r="Y81" i="19"/>
  <c r="X81" i="19"/>
  <c r="W81" i="19"/>
  <c r="U81" i="19"/>
  <c r="T81" i="19"/>
  <c r="V81" i="19" s="1"/>
  <c r="S81" i="19"/>
  <c r="R81" i="19"/>
  <c r="M81" i="19"/>
  <c r="L81" i="19"/>
  <c r="P81" i="19" s="1"/>
  <c r="K81" i="19"/>
  <c r="J81" i="19"/>
  <c r="I81" i="19"/>
  <c r="H81" i="19"/>
  <c r="G81" i="19"/>
  <c r="F81" i="19"/>
  <c r="BE80" i="19"/>
  <c r="BD80" i="19"/>
  <c r="AZ80" i="19"/>
  <c r="AY80" i="19"/>
  <c r="AX80" i="19"/>
  <c r="X80" i="19" s="1"/>
  <c r="AW80" i="19"/>
  <c r="AV80" i="19"/>
  <c r="AK80" i="19"/>
  <c r="AJ80" i="19"/>
  <c r="AI80" i="19"/>
  <c r="AH80" i="19"/>
  <c r="AG80" i="19"/>
  <c r="AF80" i="19"/>
  <c r="AC80" i="19"/>
  <c r="AB80" i="19"/>
  <c r="AA80" i="19"/>
  <c r="Z80" i="19"/>
  <c r="Y80" i="19"/>
  <c r="W80" i="19"/>
  <c r="T80" i="19"/>
  <c r="U80" i="19" s="1"/>
  <c r="S80" i="19"/>
  <c r="R80" i="19"/>
  <c r="L80" i="19"/>
  <c r="K80" i="19"/>
  <c r="J80" i="19"/>
  <c r="I80" i="19"/>
  <c r="H80" i="19"/>
  <c r="G80" i="19"/>
  <c r="F80" i="19"/>
  <c r="BE79" i="19"/>
  <c r="BD79" i="19"/>
  <c r="AZ79" i="19"/>
  <c r="AY79" i="19"/>
  <c r="AX79" i="19"/>
  <c r="AW79" i="19"/>
  <c r="AV79" i="19"/>
  <c r="AT79" i="19"/>
  <c r="AK79" i="19"/>
  <c r="AJ79" i="19"/>
  <c r="AI79" i="19"/>
  <c r="AH79" i="19"/>
  <c r="AG79" i="19"/>
  <c r="AF79" i="19"/>
  <c r="AC79" i="19"/>
  <c r="AD79" i="19" s="1"/>
  <c r="AB79" i="19"/>
  <c r="AA79" i="19"/>
  <c r="Z79" i="19"/>
  <c r="Y79" i="19"/>
  <c r="X79" i="19"/>
  <c r="W79" i="19"/>
  <c r="U79" i="19"/>
  <c r="T79" i="19"/>
  <c r="V79" i="19" s="1"/>
  <c r="S79" i="19"/>
  <c r="R79" i="19"/>
  <c r="M79" i="19"/>
  <c r="L79" i="19"/>
  <c r="P79" i="19" s="1"/>
  <c r="K79" i="19"/>
  <c r="J79" i="19"/>
  <c r="I79" i="19"/>
  <c r="H79" i="19"/>
  <c r="G79" i="19"/>
  <c r="F79" i="19"/>
  <c r="BE78" i="19"/>
  <c r="BD78" i="19"/>
  <c r="AZ78" i="19"/>
  <c r="AY78" i="19"/>
  <c r="AX78" i="19"/>
  <c r="X78" i="19" s="1"/>
  <c r="AW78" i="19"/>
  <c r="AV78" i="19"/>
  <c r="AK78" i="19"/>
  <c r="AJ78" i="19"/>
  <c r="AI78" i="19"/>
  <c r="AH78" i="19"/>
  <c r="AG78" i="19"/>
  <c r="AF78" i="19"/>
  <c r="AC78" i="19"/>
  <c r="AB78" i="19"/>
  <c r="AA78" i="19"/>
  <c r="Z78" i="19"/>
  <c r="Y78" i="19"/>
  <c r="W78" i="19"/>
  <c r="T78" i="19"/>
  <c r="U78" i="19" s="1"/>
  <c r="S78" i="19"/>
  <c r="R78" i="19"/>
  <c r="L78" i="19"/>
  <c r="K78" i="19"/>
  <c r="J78" i="19"/>
  <c r="I78" i="19"/>
  <c r="H78" i="19"/>
  <c r="G78" i="19"/>
  <c r="F78" i="19"/>
  <c r="BE77" i="19"/>
  <c r="BD77" i="19"/>
  <c r="AZ77" i="19"/>
  <c r="AY77" i="19"/>
  <c r="AX77" i="19"/>
  <c r="AW77" i="19"/>
  <c r="AV77" i="19"/>
  <c r="AT77" i="19"/>
  <c r="AK77" i="19"/>
  <c r="AJ77" i="19"/>
  <c r="AI77" i="19"/>
  <c r="AH77" i="19"/>
  <c r="AG77" i="19"/>
  <c r="AF77" i="19"/>
  <c r="AC77" i="19"/>
  <c r="AD77" i="19" s="1"/>
  <c r="AB77" i="19"/>
  <c r="AA77" i="19"/>
  <c r="Z77" i="19"/>
  <c r="Y77" i="19"/>
  <c r="X77" i="19"/>
  <c r="W77" i="19"/>
  <c r="U77" i="19"/>
  <c r="T77" i="19"/>
  <c r="V77" i="19" s="1"/>
  <c r="S77" i="19"/>
  <c r="R77" i="19"/>
  <c r="M77" i="19"/>
  <c r="L77" i="19"/>
  <c r="P77" i="19" s="1"/>
  <c r="K77" i="19"/>
  <c r="J77" i="19"/>
  <c r="I77" i="19"/>
  <c r="H77" i="19"/>
  <c r="G77" i="19"/>
  <c r="F77" i="19"/>
  <c r="BE76" i="19"/>
  <c r="BD76" i="19"/>
  <c r="AZ76" i="19"/>
  <c r="AY76" i="19"/>
  <c r="AX76" i="19"/>
  <c r="X76" i="19" s="1"/>
  <c r="AW76" i="19"/>
  <c r="AV76" i="19"/>
  <c r="AK76" i="19"/>
  <c r="AJ76" i="19"/>
  <c r="AI76" i="19"/>
  <c r="AH76" i="19"/>
  <c r="AG76" i="19"/>
  <c r="AF76" i="19"/>
  <c r="AC76" i="19"/>
  <c r="AB76" i="19"/>
  <c r="AA76" i="19"/>
  <c r="Z76" i="19"/>
  <c r="Y76" i="19"/>
  <c r="W76" i="19"/>
  <c r="T76" i="19"/>
  <c r="U76" i="19" s="1"/>
  <c r="S76" i="19"/>
  <c r="R76" i="19"/>
  <c r="L76" i="19"/>
  <c r="K76" i="19"/>
  <c r="J76" i="19"/>
  <c r="I76" i="19"/>
  <c r="H76" i="19"/>
  <c r="G76" i="19"/>
  <c r="F76" i="19"/>
  <c r="BE75" i="19"/>
  <c r="BD75" i="19"/>
  <c r="AZ75" i="19"/>
  <c r="AY75" i="19"/>
  <c r="AX75" i="19"/>
  <c r="AW75" i="19"/>
  <c r="AV75" i="19"/>
  <c r="AT75" i="19"/>
  <c r="AK75" i="19"/>
  <c r="AJ75" i="19"/>
  <c r="AI75" i="19"/>
  <c r="AH75" i="19"/>
  <c r="AG75" i="19"/>
  <c r="AF75" i="19"/>
  <c r="AC75" i="19"/>
  <c r="AD75" i="19" s="1"/>
  <c r="AB75" i="19"/>
  <c r="AA75" i="19"/>
  <c r="Z75" i="19"/>
  <c r="Y75" i="19"/>
  <c r="X75" i="19"/>
  <c r="W75" i="19"/>
  <c r="U75" i="19"/>
  <c r="T75" i="19"/>
  <c r="V75" i="19" s="1"/>
  <c r="S75" i="19"/>
  <c r="R75" i="19"/>
  <c r="M75" i="19"/>
  <c r="L75" i="19"/>
  <c r="P75" i="19" s="1"/>
  <c r="K75" i="19"/>
  <c r="J75" i="19"/>
  <c r="I75" i="19"/>
  <c r="H75" i="19"/>
  <c r="G75" i="19"/>
  <c r="F75" i="19"/>
  <c r="BE74" i="19"/>
  <c r="BD74" i="19"/>
  <c r="AZ74" i="19"/>
  <c r="AY74" i="19"/>
  <c r="AX74" i="19"/>
  <c r="X74" i="19" s="1"/>
  <c r="AW74" i="19"/>
  <c r="AV74" i="19"/>
  <c r="AK74" i="19"/>
  <c r="AJ74" i="19"/>
  <c r="AI74" i="19"/>
  <c r="AH74" i="19"/>
  <c r="AG74" i="19"/>
  <c r="AF74" i="19"/>
  <c r="AC74" i="19"/>
  <c r="AB74" i="19"/>
  <c r="AA74" i="19"/>
  <c r="Z74" i="19"/>
  <c r="Y74" i="19"/>
  <c r="W74" i="19"/>
  <c r="T74" i="19"/>
  <c r="U74" i="19" s="1"/>
  <c r="S74" i="19"/>
  <c r="R74" i="19"/>
  <c r="L74" i="19"/>
  <c r="K74" i="19"/>
  <c r="J74" i="19"/>
  <c r="I74" i="19"/>
  <c r="H74" i="19"/>
  <c r="G74" i="19"/>
  <c r="F74" i="19"/>
  <c r="BE73" i="19"/>
  <c r="BD73" i="19"/>
  <c r="AZ73" i="19"/>
  <c r="AY73" i="19"/>
  <c r="AX73" i="19"/>
  <c r="AW73" i="19"/>
  <c r="AV73" i="19"/>
  <c r="AT73" i="19"/>
  <c r="AK73" i="19"/>
  <c r="AJ73" i="19"/>
  <c r="AI73" i="19"/>
  <c r="AH73" i="19"/>
  <c r="AG73" i="19"/>
  <c r="AF73" i="19"/>
  <c r="AC73" i="19"/>
  <c r="AD73" i="19" s="1"/>
  <c r="AB73" i="19"/>
  <c r="AA73" i="19"/>
  <c r="Z73" i="19"/>
  <c r="Y73" i="19"/>
  <c r="X73" i="19"/>
  <c r="W73" i="19"/>
  <c r="U73" i="19"/>
  <c r="T73" i="19"/>
  <c r="V73" i="19" s="1"/>
  <c r="S73" i="19"/>
  <c r="R73" i="19"/>
  <c r="M73" i="19"/>
  <c r="L73" i="19"/>
  <c r="P73" i="19" s="1"/>
  <c r="K73" i="19"/>
  <c r="J73" i="19"/>
  <c r="I73" i="19"/>
  <c r="H73" i="19"/>
  <c r="G73" i="19"/>
  <c r="F73" i="19"/>
  <c r="BE72" i="19"/>
  <c r="BD72" i="19"/>
  <c r="AZ72" i="19"/>
  <c r="AY72" i="19"/>
  <c r="AX72" i="19"/>
  <c r="X72" i="19" s="1"/>
  <c r="AW72" i="19"/>
  <c r="AV72" i="19"/>
  <c r="AK72" i="19"/>
  <c r="AJ72" i="19"/>
  <c r="AI72" i="19"/>
  <c r="AH72" i="19"/>
  <c r="AG72" i="19"/>
  <c r="AF72" i="19"/>
  <c r="AC72" i="19"/>
  <c r="AB72" i="19"/>
  <c r="AA72" i="19"/>
  <c r="Z72" i="19"/>
  <c r="Y72" i="19"/>
  <c r="W72" i="19"/>
  <c r="T72" i="19"/>
  <c r="U72" i="19" s="1"/>
  <c r="S72" i="19"/>
  <c r="R72" i="19"/>
  <c r="L72" i="19"/>
  <c r="K72" i="19"/>
  <c r="J72" i="19"/>
  <c r="I72" i="19"/>
  <c r="H72" i="19"/>
  <c r="G72" i="19"/>
  <c r="F72" i="19"/>
  <c r="BE71" i="19"/>
  <c r="BD71" i="19"/>
  <c r="AZ71" i="19"/>
  <c r="AY71" i="19"/>
  <c r="AX71" i="19"/>
  <c r="AW71" i="19"/>
  <c r="AV71" i="19"/>
  <c r="AT71" i="19"/>
  <c r="AK71" i="19"/>
  <c r="AJ71" i="19"/>
  <c r="AI71" i="19"/>
  <c r="AH71" i="19"/>
  <c r="AG71" i="19"/>
  <c r="AF71" i="19"/>
  <c r="AC71" i="19"/>
  <c r="AD71" i="19" s="1"/>
  <c r="AB71" i="19"/>
  <c r="AA71" i="19"/>
  <c r="Z71" i="19"/>
  <c r="Y71" i="19"/>
  <c r="X71" i="19"/>
  <c r="W71" i="19"/>
  <c r="U71" i="19"/>
  <c r="T71" i="19"/>
  <c r="V71" i="19" s="1"/>
  <c r="S71" i="19"/>
  <c r="R71" i="19"/>
  <c r="M71" i="19"/>
  <c r="L71" i="19"/>
  <c r="P71" i="19" s="1"/>
  <c r="K71" i="19"/>
  <c r="J71" i="19"/>
  <c r="I71" i="19"/>
  <c r="H71" i="19"/>
  <c r="G71" i="19"/>
  <c r="F71" i="19"/>
  <c r="BE70" i="19"/>
  <c r="BD70" i="19"/>
  <c r="AZ70" i="19"/>
  <c r="AY70" i="19"/>
  <c r="AX70" i="19"/>
  <c r="X70" i="19" s="1"/>
  <c r="AW70" i="19"/>
  <c r="AV70" i="19"/>
  <c r="AK70" i="19"/>
  <c r="AJ70" i="19"/>
  <c r="AI70" i="19"/>
  <c r="AH70" i="19"/>
  <c r="AG70" i="19"/>
  <c r="AF70" i="19"/>
  <c r="AC70" i="19"/>
  <c r="AB70" i="19"/>
  <c r="AA70" i="19"/>
  <c r="Z70" i="19"/>
  <c r="Y70" i="19"/>
  <c r="W70" i="19"/>
  <c r="T70" i="19"/>
  <c r="U70" i="19" s="1"/>
  <c r="S70" i="19"/>
  <c r="R70" i="19"/>
  <c r="L70" i="19"/>
  <c r="K70" i="19"/>
  <c r="J70" i="19"/>
  <c r="I70" i="19"/>
  <c r="H70" i="19"/>
  <c r="G70" i="19"/>
  <c r="F70" i="19"/>
  <c r="BE69" i="19"/>
  <c r="BD69" i="19"/>
  <c r="AZ69" i="19"/>
  <c r="AY69" i="19"/>
  <c r="AX69" i="19"/>
  <c r="AW69" i="19"/>
  <c r="AV69" i="19"/>
  <c r="AT69" i="19"/>
  <c r="AK69" i="19"/>
  <c r="AJ69" i="19"/>
  <c r="AI69" i="19"/>
  <c r="AH69" i="19"/>
  <c r="AG69" i="19"/>
  <c r="AF69" i="19"/>
  <c r="AC69" i="19"/>
  <c r="AD69" i="19" s="1"/>
  <c r="AB69" i="19"/>
  <c r="AA69" i="19"/>
  <c r="Z69" i="19"/>
  <c r="Y69" i="19"/>
  <c r="X69" i="19"/>
  <c r="W69" i="19"/>
  <c r="U69" i="19"/>
  <c r="T69" i="19"/>
  <c r="V69" i="19" s="1"/>
  <c r="S69" i="19"/>
  <c r="R69" i="19"/>
  <c r="M69" i="19"/>
  <c r="L69" i="19"/>
  <c r="P69" i="19" s="1"/>
  <c r="K69" i="19"/>
  <c r="J69" i="19"/>
  <c r="I69" i="19"/>
  <c r="H69" i="19"/>
  <c r="G69" i="19"/>
  <c r="F69" i="19"/>
  <c r="BE68" i="19"/>
  <c r="BD68" i="19"/>
  <c r="AZ68" i="19"/>
  <c r="AY68" i="19"/>
  <c r="AX68" i="19"/>
  <c r="X68" i="19" s="1"/>
  <c r="AW68" i="19"/>
  <c r="AV68" i="19"/>
  <c r="AK68" i="19"/>
  <c r="AJ68" i="19"/>
  <c r="AI68" i="19"/>
  <c r="AH68" i="19"/>
  <c r="AG68" i="19"/>
  <c r="AF68" i="19"/>
  <c r="AC68" i="19"/>
  <c r="AB68" i="19"/>
  <c r="AA68" i="19"/>
  <c r="Z68" i="19"/>
  <c r="Y68" i="19"/>
  <c r="W68" i="19"/>
  <c r="T68" i="19"/>
  <c r="U68" i="19" s="1"/>
  <c r="S68" i="19"/>
  <c r="R68" i="19"/>
  <c r="N68" i="19"/>
  <c r="L68" i="19"/>
  <c r="K68" i="19"/>
  <c r="J68" i="19"/>
  <c r="I68" i="19"/>
  <c r="H68" i="19"/>
  <c r="G68" i="19"/>
  <c r="F68" i="19"/>
  <c r="BE67" i="19"/>
  <c r="BD67" i="19"/>
  <c r="AZ67" i="19"/>
  <c r="AY67" i="19"/>
  <c r="AX67" i="19"/>
  <c r="X67" i="19" s="1"/>
  <c r="AW67" i="19"/>
  <c r="AV67" i="19"/>
  <c r="AK67" i="19"/>
  <c r="AJ67" i="19"/>
  <c r="AI67" i="19"/>
  <c r="AH67" i="19"/>
  <c r="AG67" i="19"/>
  <c r="AF67" i="19"/>
  <c r="AC67" i="19"/>
  <c r="AB67" i="19"/>
  <c r="AA67" i="19"/>
  <c r="Z67" i="19"/>
  <c r="Y67" i="19"/>
  <c r="W67" i="19"/>
  <c r="T67" i="19"/>
  <c r="S67" i="19"/>
  <c r="R67" i="19"/>
  <c r="L67" i="19"/>
  <c r="K67" i="19"/>
  <c r="J67" i="19"/>
  <c r="I67" i="19"/>
  <c r="H67" i="19"/>
  <c r="G67" i="19"/>
  <c r="F67" i="19"/>
  <c r="BE66" i="19"/>
  <c r="BD66" i="19"/>
  <c r="AZ66" i="19"/>
  <c r="AY66" i="19"/>
  <c r="AX66" i="19"/>
  <c r="X66" i="19" s="1"/>
  <c r="AW66" i="19"/>
  <c r="AV66" i="19"/>
  <c r="AK66" i="19"/>
  <c r="AJ66" i="19"/>
  <c r="AI66" i="19"/>
  <c r="AH66" i="19"/>
  <c r="AG66" i="19"/>
  <c r="AF66" i="19"/>
  <c r="AD66" i="19"/>
  <c r="AC66" i="19"/>
  <c r="AE66" i="19" s="1"/>
  <c r="AB66" i="19"/>
  <c r="AA66" i="19"/>
  <c r="Z66" i="19"/>
  <c r="Y66" i="19"/>
  <c r="W66" i="19"/>
  <c r="T66" i="19"/>
  <c r="U66" i="19" s="1"/>
  <c r="S66" i="19"/>
  <c r="R66" i="19"/>
  <c r="N66" i="19"/>
  <c r="L66" i="19"/>
  <c r="K66" i="19"/>
  <c r="J66" i="19"/>
  <c r="I66" i="19"/>
  <c r="H66" i="19"/>
  <c r="G66" i="19"/>
  <c r="F66" i="19"/>
  <c r="BE65" i="19"/>
  <c r="BD65" i="19"/>
  <c r="AZ65" i="19"/>
  <c r="AY65" i="19"/>
  <c r="AX65" i="19"/>
  <c r="X65" i="19" s="1"/>
  <c r="AW65" i="19"/>
  <c r="AV65" i="19"/>
  <c r="AK65" i="19"/>
  <c r="AJ65" i="19"/>
  <c r="AI65" i="19"/>
  <c r="AH65" i="19"/>
  <c r="AG65" i="19"/>
  <c r="AF65" i="19"/>
  <c r="AC65" i="19"/>
  <c r="AB65" i="19"/>
  <c r="AA65" i="19"/>
  <c r="Z65" i="19"/>
  <c r="Y65" i="19"/>
  <c r="W65" i="19"/>
  <c r="T65" i="19"/>
  <c r="S65" i="19"/>
  <c r="R65" i="19"/>
  <c r="L65" i="19"/>
  <c r="K65" i="19"/>
  <c r="J65" i="19"/>
  <c r="I65" i="19"/>
  <c r="H65" i="19"/>
  <c r="G65" i="19"/>
  <c r="F65" i="19"/>
  <c r="BE64" i="19"/>
  <c r="BD64" i="19"/>
  <c r="AZ64" i="19"/>
  <c r="AY64" i="19"/>
  <c r="AX64" i="19"/>
  <c r="X64" i="19" s="1"/>
  <c r="AW64" i="19"/>
  <c r="AV64" i="19"/>
  <c r="AK64" i="19"/>
  <c r="AJ64" i="19"/>
  <c r="AI64" i="19"/>
  <c r="AH64" i="19"/>
  <c r="AG64" i="19"/>
  <c r="AF64" i="19"/>
  <c r="AD64" i="19"/>
  <c r="AC64" i="19"/>
  <c r="AE64" i="19" s="1"/>
  <c r="AB64" i="19"/>
  <c r="AA64" i="19"/>
  <c r="Z64" i="19"/>
  <c r="Y64" i="19"/>
  <c r="W64" i="19"/>
  <c r="T64" i="19"/>
  <c r="U64" i="19" s="1"/>
  <c r="S64" i="19"/>
  <c r="R64" i="19"/>
  <c r="N64" i="19"/>
  <c r="L64" i="19"/>
  <c r="K64" i="19"/>
  <c r="J64" i="19"/>
  <c r="I64" i="19"/>
  <c r="H64" i="19"/>
  <c r="G64" i="19"/>
  <c r="F64" i="19"/>
  <c r="BE63" i="19"/>
  <c r="BD63" i="19"/>
  <c r="AZ63" i="19"/>
  <c r="AY63" i="19"/>
  <c r="AX63" i="19"/>
  <c r="X63" i="19" s="1"/>
  <c r="AW63" i="19"/>
  <c r="AV63" i="19"/>
  <c r="AK63" i="19"/>
  <c r="AJ63" i="19"/>
  <c r="AI63" i="19"/>
  <c r="AH63" i="19"/>
  <c r="AG63" i="19"/>
  <c r="AF63" i="19"/>
  <c r="AC63" i="19"/>
  <c r="AB63" i="19"/>
  <c r="AA63" i="19"/>
  <c r="Z63" i="19"/>
  <c r="Y63" i="19"/>
  <c r="W63" i="19"/>
  <c r="T63" i="19"/>
  <c r="S63" i="19"/>
  <c r="R63" i="19"/>
  <c r="L63" i="19"/>
  <c r="K63" i="19"/>
  <c r="J63" i="19"/>
  <c r="I63" i="19"/>
  <c r="H63" i="19"/>
  <c r="G63" i="19"/>
  <c r="F63" i="19"/>
  <c r="BE62" i="19"/>
  <c r="BD62" i="19"/>
  <c r="AZ62" i="19"/>
  <c r="AY62" i="19"/>
  <c r="AX62" i="19"/>
  <c r="X62" i="19" s="1"/>
  <c r="AW62" i="19"/>
  <c r="AV62" i="19"/>
  <c r="AK62" i="19"/>
  <c r="AJ62" i="19"/>
  <c r="AI62" i="19"/>
  <c r="AH62" i="19"/>
  <c r="AG62" i="19"/>
  <c r="AF62" i="19"/>
  <c r="AD62" i="19"/>
  <c r="AC62" i="19"/>
  <c r="AE62" i="19" s="1"/>
  <c r="AB62" i="19"/>
  <c r="AA62" i="19"/>
  <c r="Z62" i="19"/>
  <c r="Y62" i="19"/>
  <c r="W62" i="19"/>
  <c r="T62" i="19"/>
  <c r="U62" i="19" s="1"/>
  <c r="S62" i="19"/>
  <c r="R62" i="19"/>
  <c r="N62" i="19"/>
  <c r="L62" i="19"/>
  <c r="K62" i="19"/>
  <c r="J62" i="19"/>
  <c r="I62" i="19"/>
  <c r="H62" i="19"/>
  <c r="G62" i="19"/>
  <c r="F62" i="19"/>
  <c r="BE61" i="19"/>
  <c r="BD61" i="19"/>
  <c r="AZ61" i="19"/>
  <c r="AY61" i="19"/>
  <c r="AX61" i="19"/>
  <c r="X61" i="19" s="1"/>
  <c r="AW61" i="19"/>
  <c r="AV61" i="19"/>
  <c r="AK61" i="19"/>
  <c r="AJ61" i="19"/>
  <c r="AI61" i="19"/>
  <c r="AH61" i="19"/>
  <c r="AG61" i="19"/>
  <c r="AF61" i="19"/>
  <c r="AC61" i="19"/>
  <c r="AB61" i="19"/>
  <c r="AA61" i="19"/>
  <c r="Z61" i="19"/>
  <c r="Y61" i="19"/>
  <c r="W61" i="19"/>
  <c r="T61" i="19"/>
  <c r="S61" i="19"/>
  <c r="R61" i="19"/>
  <c r="M61" i="19"/>
  <c r="L61" i="19"/>
  <c r="P61" i="19" s="1"/>
  <c r="K61" i="19"/>
  <c r="J61" i="19"/>
  <c r="I61" i="19"/>
  <c r="H61" i="19"/>
  <c r="G61" i="19"/>
  <c r="F61" i="19"/>
  <c r="BE60" i="19"/>
  <c r="BD60" i="19"/>
  <c r="AZ60" i="19"/>
  <c r="AY60" i="19"/>
  <c r="AX60" i="19"/>
  <c r="X60" i="19" s="1"/>
  <c r="AW60" i="19"/>
  <c r="AV60" i="19"/>
  <c r="AK60" i="19"/>
  <c r="AJ60" i="19"/>
  <c r="AI60" i="19"/>
  <c r="AH60" i="19"/>
  <c r="AG60" i="19"/>
  <c r="AF60" i="19"/>
  <c r="AC60" i="19"/>
  <c r="AE60" i="19" s="1"/>
  <c r="AB60" i="19"/>
  <c r="AA60" i="19"/>
  <c r="Z60" i="19"/>
  <c r="Y60" i="19"/>
  <c r="W60" i="19"/>
  <c r="T60" i="19"/>
  <c r="U60" i="19" s="1"/>
  <c r="S60" i="19"/>
  <c r="R60" i="19"/>
  <c r="L60" i="19"/>
  <c r="N60" i="19" s="1"/>
  <c r="K60" i="19"/>
  <c r="J60" i="19"/>
  <c r="I60" i="19"/>
  <c r="H60" i="19"/>
  <c r="G60" i="19"/>
  <c r="F60" i="19"/>
  <c r="BE59" i="19"/>
  <c r="BD59" i="19"/>
  <c r="AZ59" i="19"/>
  <c r="AY59" i="19"/>
  <c r="AX59" i="19"/>
  <c r="AW59" i="19"/>
  <c r="AV59" i="19"/>
  <c r="AK59" i="19"/>
  <c r="AJ59" i="19"/>
  <c r="AI59" i="19"/>
  <c r="AH59" i="19"/>
  <c r="AG59" i="19"/>
  <c r="AF59" i="19"/>
  <c r="AE59" i="19"/>
  <c r="AC59" i="19"/>
  <c r="AD59" i="19" s="1"/>
  <c r="AB59" i="19"/>
  <c r="AA59" i="19"/>
  <c r="Z59" i="19"/>
  <c r="Y59" i="19"/>
  <c r="X59" i="19"/>
  <c r="W59" i="19"/>
  <c r="U59" i="19"/>
  <c r="T59" i="19"/>
  <c r="V59" i="19" s="1"/>
  <c r="S59" i="19"/>
  <c r="R59" i="19"/>
  <c r="M59" i="19"/>
  <c r="L59" i="19"/>
  <c r="P59" i="19" s="1"/>
  <c r="K59" i="19"/>
  <c r="J59" i="19"/>
  <c r="I59" i="19"/>
  <c r="H59" i="19"/>
  <c r="G59" i="19"/>
  <c r="F59" i="19"/>
  <c r="BE58" i="19"/>
  <c r="BD58" i="19"/>
  <c r="AZ58" i="19"/>
  <c r="AY58" i="19"/>
  <c r="AX58" i="19"/>
  <c r="X58" i="19" s="1"/>
  <c r="AW58" i="19"/>
  <c r="AV58" i="19"/>
  <c r="AK58" i="19"/>
  <c r="AJ58" i="19"/>
  <c r="AI58" i="19"/>
  <c r="AH58" i="19"/>
  <c r="AG58" i="19"/>
  <c r="AF58" i="19"/>
  <c r="AC58" i="19"/>
  <c r="AE58" i="19" s="1"/>
  <c r="AB58" i="19"/>
  <c r="AA58" i="19"/>
  <c r="Z58" i="19"/>
  <c r="Y58" i="19"/>
  <c r="W58" i="19"/>
  <c r="T58" i="19"/>
  <c r="U58" i="19" s="1"/>
  <c r="S58" i="19"/>
  <c r="R58" i="19"/>
  <c r="L58" i="19"/>
  <c r="N58" i="19" s="1"/>
  <c r="K58" i="19"/>
  <c r="J58" i="19"/>
  <c r="I58" i="19"/>
  <c r="H58" i="19"/>
  <c r="G58" i="19"/>
  <c r="F58" i="19"/>
  <c r="BE57" i="19"/>
  <c r="BD57" i="19"/>
  <c r="AZ57" i="19"/>
  <c r="AY57" i="19"/>
  <c r="AX57" i="19"/>
  <c r="AW57" i="19"/>
  <c r="AV57" i="19"/>
  <c r="AK57" i="19"/>
  <c r="AJ57" i="19"/>
  <c r="AI57" i="19"/>
  <c r="AH57" i="19"/>
  <c r="AG57" i="19"/>
  <c r="AF57" i="19"/>
  <c r="AE57" i="19"/>
  <c r="AC57" i="19"/>
  <c r="AD57" i="19" s="1"/>
  <c r="AB57" i="19"/>
  <c r="AA57" i="19"/>
  <c r="Z57" i="19"/>
  <c r="Y57" i="19"/>
  <c r="X57" i="19"/>
  <c r="W57" i="19"/>
  <c r="U57" i="19"/>
  <c r="T57" i="19"/>
  <c r="V57" i="19" s="1"/>
  <c r="S57" i="19"/>
  <c r="R57" i="19"/>
  <c r="M57" i="19"/>
  <c r="L57" i="19"/>
  <c r="P57" i="19" s="1"/>
  <c r="K57" i="19"/>
  <c r="J57" i="19"/>
  <c r="I57" i="19"/>
  <c r="H57" i="19"/>
  <c r="G57" i="19"/>
  <c r="F57" i="19"/>
  <c r="BE56" i="19"/>
  <c r="BD56" i="19"/>
  <c r="AZ56" i="19"/>
  <c r="AY56" i="19"/>
  <c r="AX56" i="19"/>
  <c r="X56" i="19" s="1"/>
  <c r="AW56" i="19"/>
  <c r="AV56" i="19"/>
  <c r="AK56" i="19"/>
  <c r="AJ56" i="19"/>
  <c r="AI56" i="19"/>
  <c r="AH56" i="19"/>
  <c r="AG56" i="19"/>
  <c r="AF56" i="19"/>
  <c r="AC56" i="19"/>
  <c r="AE56" i="19" s="1"/>
  <c r="AB56" i="19"/>
  <c r="AA56" i="19"/>
  <c r="Z56" i="19"/>
  <c r="Y56" i="19"/>
  <c r="W56" i="19"/>
  <c r="T56" i="19"/>
  <c r="U56" i="19" s="1"/>
  <c r="S56" i="19"/>
  <c r="R56" i="19"/>
  <c r="L56" i="19"/>
  <c r="N56" i="19" s="1"/>
  <c r="K56" i="19"/>
  <c r="J56" i="19"/>
  <c r="I56" i="19"/>
  <c r="H56" i="19"/>
  <c r="G56" i="19"/>
  <c r="F56" i="19"/>
  <c r="BE55" i="19"/>
  <c r="BD55" i="19"/>
  <c r="AZ55" i="19"/>
  <c r="AY55" i="19"/>
  <c r="AX55" i="19"/>
  <c r="AW55" i="19"/>
  <c r="AV55" i="19"/>
  <c r="AK55" i="19"/>
  <c r="AJ55" i="19"/>
  <c r="AI55" i="19"/>
  <c r="AH55" i="19"/>
  <c r="AG55" i="19"/>
  <c r="AF55" i="19"/>
  <c r="AE55" i="19"/>
  <c r="AC55" i="19"/>
  <c r="AD55" i="19" s="1"/>
  <c r="AB55" i="19"/>
  <c r="AA55" i="19"/>
  <c r="Z55" i="19"/>
  <c r="Y55" i="19"/>
  <c r="X55" i="19"/>
  <c r="W55" i="19"/>
  <c r="U55" i="19"/>
  <c r="T55" i="19"/>
  <c r="V55" i="19" s="1"/>
  <c r="S55" i="19"/>
  <c r="R55" i="19"/>
  <c r="M55" i="19"/>
  <c r="L55" i="19"/>
  <c r="P55" i="19" s="1"/>
  <c r="K55" i="19"/>
  <c r="J55" i="19"/>
  <c r="I55" i="19"/>
  <c r="H55" i="19"/>
  <c r="G55" i="19"/>
  <c r="F55" i="19"/>
  <c r="BE54" i="19"/>
  <c r="BD54" i="19"/>
  <c r="AZ54" i="19"/>
  <c r="AY54" i="19"/>
  <c r="AX54" i="19"/>
  <c r="X54" i="19" s="1"/>
  <c r="AW54" i="19"/>
  <c r="AV54" i="19"/>
  <c r="AK54" i="19"/>
  <c r="AJ54" i="19"/>
  <c r="AI54" i="19"/>
  <c r="AH54" i="19"/>
  <c r="AG54" i="19"/>
  <c r="AF54" i="19"/>
  <c r="AC54" i="19"/>
  <c r="AE54" i="19" s="1"/>
  <c r="AB54" i="19"/>
  <c r="AA54" i="19"/>
  <c r="Z54" i="19"/>
  <c r="Y54" i="19"/>
  <c r="W54" i="19"/>
  <c r="T54" i="19"/>
  <c r="U54" i="19" s="1"/>
  <c r="S54" i="19"/>
  <c r="R54" i="19"/>
  <c r="L54" i="19"/>
  <c r="N54" i="19" s="1"/>
  <c r="K54" i="19"/>
  <c r="J54" i="19"/>
  <c r="I54" i="19"/>
  <c r="H54" i="19"/>
  <c r="G54" i="19"/>
  <c r="F54" i="19"/>
  <c r="BE53" i="19"/>
  <c r="BD53" i="19"/>
  <c r="AZ53" i="19"/>
  <c r="AY53" i="19"/>
  <c r="AX53" i="19"/>
  <c r="AW53" i="19"/>
  <c r="AV53" i="19"/>
  <c r="AK53" i="19"/>
  <c r="AJ53" i="19"/>
  <c r="AI53" i="19"/>
  <c r="AH53" i="19"/>
  <c r="AG53" i="19"/>
  <c r="AF53" i="19"/>
  <c r="AE53" i="19"/>
  <c r="AC53" i="19"/>
  <c r="AD53" i="19" s="1"/>
  <c r="AB53" i="19"/>
  <c r="AA53" i="19"/>
  <c r="Z53" i="19"/>
  <c r="Y53" i="19"/>
  <c r="X53" i="19"/>
  <c r="W53" i="19"/>
  <c r="U53" i="19"/>
  <c r="T53" i="19"/>
  <c r="V53" i="19" s="1"/>
  <c r="S53" i="19"/>
  <c r="R53" i="19"/>
  <c r="M53" i="19"/>
  <c r="L53" i="19"/>
  <c r="P53" i="19" s="1"/>
  <c r="K53" i="19"/>
  <c r="J53" i="19"/>
  <c r="I53" i="19"/>
  <c r="H53" i="19"/>
  <c r="G53" i="19"/>
  <c r="F53" i="19"/>
  <c r="BE52" i="19"/>
  <c r="BD52" i="19"/>
  <c r="AZ52" i="19"/>
  <c r="AY52" i="19"/>
  <c r="AX52" i="19"/>
  <c r="X52" i="19" s="1"/>
  <c r="AW52" i="19"/>
  <c r="AV52" i="19"/>
  <c r="AK52" i="19"/>
  <c r="AJ52" i="19"/>
  <c r="AI52" i="19"/>
  <c r="AH52" i="19"/>
  <c r="AG52" i="19"/>
  <c r="AF52" i="19"/>
  <c r="AC52" i="19"/>
  <c r="AE52" i="19" s="1"/>
  <c r="AB52" i="19"/>
  <c r="AA52" i="19"/>
  <c r="Z52" i="19"/>
  <c r="Y52" i="19"/>
  <c r="W52" i="19"/>
  <c r="T52" i="19"/>
  <c r="U52" i="19" s="1"/>
  <c r="S52" i="19"/>
  <c r="R52" i="19"/>
  <c r="L52" i="19"/>
  <c r="N52" i="19" s="1"/>
  <c r="K52" i="19"/>
  <c r="J52" i="19"/>
  <c r="I52" i="19"/>
  <c r="H52" i="19"/>
  <c r="G52" i="19"/>
  <c r="F52" i="19"/>
  <c r="BE51" i="19"/>
  <c r="BD51" i="19"/>
  <c r="AZ51" i="19"/>
  <c r="AY51" i="19"/>
  <c r="AX51" i="19"/>
  <c r="AW51" i="19"/>
  <c r="AV51" i="19"/>
  <c r="AK51" i="19"/>
  <c r="AJ51" i="19"/>
  <c r="AI51" i="19"/>
  <c r="AH51" i="19"/>
  <c r="AG51" i="19"/>
  <c r="AF51" i="19"/>
  <c r="AE51" i="19"/>
  <c r="AC51" i="19"/>
  <c r="AD51" i="19" s="1"/>
  <c r="AB51" i="19"/>
  <c r="AA51" i="19"/>
  <c r="Z51" i="19"/>
  <c r="Y51" i="19"/>
  <c r="X51" i="19"/>
  <c r="W51" i="19"/>
  <c r="U51" i="19"/>
  <c r="T51" i="19"/>
  <c r="V51" i="19" s="1"/>
  <c r="S51" i="19"/>
  <c r="R51" i="19"/>
  <c r="M51" i="19"/>
  <c r="L51" i="19"/>
  <c r="P51" i="19" s="1"/>
  <c r="K51" i="19"/>
  <c r="J51" i="19"/>
  <c r="I51" i="19"/>
  <c r="H51" i="19"/>
  <c r="G51" i="19"/>
  <c r="F51" i="19"/>
  <c r="BE50" i="19"/>
  <c r="BD50" i="19"/>
  <c r="AZ50" i="19"/>
  <c r="AY50" i="19"/>
  <c r="AX50" i="19"/>
  <c r="X50" i="19" s="1"/>
  <c r="AW50" i="19"/>
  <c r="AV50" i="19"/>
  <c r="AK50" i="19"/>
  <c r="AJ50" i="19"/>
  <c r="AI50" i="19"/>
  <c r="AH50" i="19"/>
  <c r="AG50" i="19"/>
  <c r="AF50" i="19"/>
  <c r="AC50" i="19"/>
  <c r="AE50" i="19" s="1"/>
  <c r="AB50" i="19"/>
  <c r="AA50" i="19"/>
  <c r="Z50" i="19"/>
  <c r="Y50" i="19"/>
  <c r="W50" i="19"/>
  <c r="T50" i="19"/>
  <c r="U50" i="19" s="1"/>
  <c r="S50" i="19"/>
  <c r="R50" i="19"/>
  <c r="L50" i="19"/>
  <c r="N50" i="19" s="1"/>
  <c r="K50" i="19"/>
  <c r="J50" i="19"/>
  <c r="I50" i="19"/>
  <c r="H50" i="19"/>
  <c r="G50" i="19"/>
  <c r="F50" i="19"/>
  <c r="BE49" i="19"/>
  <c r="BD49" i="19"/>
  <c r="AZ49" i="19"/>
  <c r="AY49" i="19"/>
  <c r="AX49" i="19"/>
  <c r="AW49" i="19"/>
  <c r="AV49" i="19"/>
  <c r="AK49" i="19"/>
  <c r="AJ49" i="19"/>
  <c r="AI49" i="19"/>
  <c r="AH49" i="19"/>
  <c r="AG49" i="19"/>
  <c r="AF49" i="19"/>
  <c r="AE49" i="19"/>
  <c r="AC49" i="19"/>
  <c r="AD49" i="19" s="1"/>
  <c r="AB49" i="19"/>
  <c r="AA49" i="19"/>
  <c r="Z49" i="19"/>
  <c r="Y49" i="19"/>
  <c r="X49" i="19"/>
  <c r="W49" i="19"/>
  <c r="U49" i="19"/>
  <c r="T49" i="19"/>
  <c r="V49" i="19" s="1"/>
  <c r="S49" i="19"/>
  <c r="R49" i="19"/>
  <c r="M49" i="19"/>
  <c r="L49" i="19"/>
  <c r="P49" i="19" s="1"/>
  <c r="K49" i="19"/>
  <c r="J49" i="19"/>
  <c r="I49" i="19"/>
  <c r="H49" i="19"/>
  <c r="G49" i="19"/>
  <c r="F49" i="19"/>
  <c r="BE48" i="19"/>
  <c r="BD48" i="19"/>
  <c r="AZ48" i="19"/>
  <c r="AY48" i="19"/>
  <c r="AX48" i="19"/>
  <c r="X48" i="19" s="1"/>
  <c r="AW48" i="19"/>
  <c r="AV48" i="19"/>
  <c r="AK48" i="19"/>
  <c r="AJ48" i="19"/>
  <c r="AI48" i="19"/>
  <c r="AH48" i="19"/>
  <c r="AG48" i="19"/>
  <c r="AF48" i="19"/>
  <c r="AC48" i="19"/>
  <c r="AE48" i="19" s="1"/>
  <c r="AB48" i="19"/>
  <c r="AA48" i="19"/>
  <c r="Z48" i="19"/>
  <c r="Y48" i="19"/>
  <c r="W48" i="19"/>
  <c r="T48" i="19"/>
  <c r="U48" i="19" s="1"/>
  <c r="S48" i="19"/>
  <c r="R48" i="19"/>
  <c r="L48" i="19"/>
  <c r="N48" i="19" s="1"/>
  <c r="K48" i="19"/>
  <c r="J48" i="19"/>
  <c r="I48" i="19"/>
  <c r="H48" i="19"/>
  <c r="G48" i="19"/>
  <c r="F48" i="19"/>
  <c r="BE47" i="19"/>
  <c r="BD47" i="19"/>
  <c r="AZ47" i="19"/>
  <c r="AY47" i="19"/>
  <c r="AX47" i="19"/>
  <c r="AW47" i="19"/>
  <c r="AV47" i="19"/>
  <c r="AK47" i="19"/>
  <c r="AJ47" i="19"/>
  <c r="AI47" i="19"/>
  <c r="AH47" i="19"/>
  <c r="AG47" i="19"/>
  <c r="AF47" i="19"/>
  <c r="AE47" i="19"/>
  <c r="AC47" i="19"/>
  <c r="AD47" i="19" s="1"/>
  <c r="AB47" i="19"/>
  <c r="AA47" i="19"/>
  <c r="Z47" i="19"/>
  <c r="Y47" i="19"/>
  <c r="X47" i="19"/>
  <c r="W47" i="19"/>
  <c r="U47" i="19"/>
  <c r="T47" i="19"/>
  <c r="V47" i="19" s="1"/>
  <c r="S47" i="19"/>
  <c r="R47" i="19"/>
  <c r="M47" i="19"/>
  <c r="L47" i="19"/>
  <c r="P47" i="19" s="1"/>
  <c r="K47" i="19"/>
  <c r="J47" i="19"/>
  <c r="I47" i="19"/>
  <c r="H47" i="19"/>
  <c r="G47" i="19"/>
  <c r="F47" i="19"/>
  <c r="BE46" i="19"/>
  <c r="BD46" i="19"/>
  <c r="AZ46" i="19"/>
  <c r="AY46" i="19"/>
  <c r="AX46" i="19"/>
  <c r="X46" i="19" s="1"/>
  <c r="AW46" i="19"/>
  <c r="AV46" i="19"/>
  <c r="AK46" i="19"/>
  <c r="AJ46" i="19"/>
  <c r="AI46" i="19"/>
  <c r="AH46" i="19"/>
  <c r="AG46" i="19"/>
  <c r="AF46" i="19"/>
  <c r="AC46" i="19"/>
  <c r="AE46" i="19" s="1"/>
  <c r="AB46" i="19"/>
  <c r="AA46" i="19"/>
  <c r="Z46" i="19"/>
  <c r="Y46" i="19"/>
  <c r="W46" i="19"/>
  <c r="T46" i="19"/>
  <c r="U46" i="19" s="1"/>
  <c r="S46" i="19"/>
  <c r="R46" i="19"/>
  <c r="L46" i="19"/>
  <c r="N46" i="19" s="1"/>
  <c r="K46" i="19"/>
  <c r="J46" i="19"/>
  <c r="I46" i="19"/>
  <c r="H46" i="19"/>
  <c r="G46" i="19"/>
  <c r="F46" i="19"/>
  <c r="BE45" i="19"/>
  <c r="BD45" i="19"/>
  <c r="AZ45" i="19"/>
  <c r="AY45" i="19"/>
  <c r="AX45" i="19"/>
  <c r="AW45" i="19"/>
  <c r="AV45" i="19"/>
  <c r="AK45" i="19"/>
  <c r="AJ45" i="19"/>
  <c r="AI45" i="19"/>
  <c r="AH45" i="19"/>
  <c r="AG45" i="19"/>
  <c r="AF45" i="19"/>
  <c r="AE45" i="19"/>
  <c r="AC45" i="19"/>
  <c r="AD45" i="19" s="1"/>
  <c r="AB45" i="19"/>
  <c r="AA45" i="19"/>
  <c r="Z45" i="19"/>
  <c r="Y45" i="19"/>
  <c r="X45" i="19"/>
  <c r="W45" i="19"/>
  <c r="U45" i="19"/>
  <c r="T45" i="19"/>
  <c r="V45" i="19" s="1"/>
  <c r="S45" i="19"/>
  <c r="R45" i="19"/>
  <c r="M45" i="19"/>
  <c r="L45" i="19"/>
  <c r="P45" i="19" s="1"/>
  <c r="K45" i="19"/>
  <c r="J45" i="19"/>
  <c r="I45" i="19"/>
  <c r="H45" i="19"/>
  <c r="G45" i="19"/>
  <c r="F45" i="19"/>
  <c r="BE44" i="19"/>
  <c r="BD44" i="19"/>
  <c r="AZ44" i="19"/>
  <c r="AY44" i="19"/>
  <c r="AX44" i="19"/>
  <c r="X44" i="19" s="1"/>
  <c r="AW44" i="19"/>
  <c r="AV44" i="19"/>
  <c r="AK44" i="19"/>
  <c r="AJ44" i="19"/>
  <c r="AI44" i="19"/>
  <c r="AH44" i="19"/>
  <c r="AG44" i="19"/>
  <c r="AF44" i="19"/>
  <c r="AC44" i="19"/>
  <c r="AE44" i="19" s="1"/>
  <c r="AB44" i="19"/>
  <c r="AA44" i="19"/>
  <c r="Z44" i="19"/>
  <c r="Y44" i="19"/>
  <c r="W44" i="19"/>
  <c r="T44" i="19"/>
  <c r="U44" i="19" s="1"/>
  <c r="S44" i="19"/>
  <c r="R44" i="19"/>
  <c r="L44" i="19"/>
  <c r="N44" i="19" s="1"/>
  <c r="K44" i="19"/>
  <c r="J44" i="19"/>
  <c r="I44" i="19"/>
  <c r="H44" i="19"/>
  <c r="G44" i="19"/>
  <c r="F44" i="19"/>
  <c r="BE43" i="19"/>
  <c r="BD43" i="19"/>
  <c r="AZ43" i="19"/>
  <c r="AY43" i="19"/>
  <c r="AX43" i="19"/>
  <c r="AW43" i="19"/>
  <c r="AV43" i="19"/>
  <c r="AK43" i="19"/>
  <c r="AJ43" i="19"/>
  <c r="AI43" i="19"/>
  <c r="AH43" i="19"/>
  <c r="AG43" i="19"/>
  <c r="AF43" i="19"/>
  <c r="AE43" i="19"/>
  <c r="AC43" i="19"/>
  <c r="AD43" i="19" s="1"/>
  <c r="AB43" i="19"/>
  <c r="AA43" i="19"/>
  <c r="Z43" i="19"/>
  <c r="Y43" i="19"/>
  <c r="X43" i="19"/>
  <c r="W43" i="19"/>
  <c r="U43" i="19"/>
  <c r="T43" i="19"/>
  <c r="V43" i="19" s="1"/>
  <c r="S43" i="19"/>
  <c r="R43" i="19"/>
  <c r="M43" i="19"/>
  <c r="L43" i="19"/>
  <c r="P43" i="19" s="1"/>
  <c r="K43" i="19"/>
  <c r="J43" i="19"/>
  <c r="I43" i="19"/>
  <c r="H43" i="19"/>
  <c r="G43" i="19"/>
  <c r="F43" i="19"/>
  <c r="BE42" i="19"/>
  <c r="BD42" i="19"/>
  <c r="AZ42" i="19"/>
  <c r="AY42" i="19"/>
  <c r="AX42" i="19"/>
  <c r="X42" i="19" s="1"/>
  <c r="AW42" i="19"/>
  <c r="AV42" i="19"/>
  <c r="AK42" i="19"/>
  <c r="AJ42" i="19"/>
  <c r="AI42" i="19"/>
  <c r="AH42" i="19"/>
  <c r="AG42" i="19"/>
  <c r="AF42" i="19"/>
  <c r="AC42" i="19"/>
  <c r="AE42" i="19" s="1"/>
  <c r="AB42" i="19"/>
  <c r="AA42" i="19"/>
  <c r="Z42" i="19"/>
  <c r="Y42" i="19"/>
  <c r="W42" i="19"/>
  <c r="T42" i="19"/>
  <c r="U42" i="19" s="1"/>
  <c r="S42" i="19"/>
  <c r="R42" i="19"/>
  <c r="L42" i="19"/>
  <c r="N42" i="19" s="1"/>
  <c r="K42" i="19"/>
  <c r="J42" i="19"/>
  <c r="I42" i="19"/>
  <c r="H42" i="19"/>
  <c r="G42" i="19"/>
  <c r="F42" i="19"/>
  <c r="BE41" i="19"/>
  <c r="BD41" i="19"/>
  <c r="AZ41" i="19"/>
  <c r="AY41" i="19"/>
  <c r="AX41" i="19"/>
  <c r="AW41" i="19"/>
  <c r="AV41" i="19"/>
  <c r="AK41" i="19"/>
  <c r="AJ41" i="19"/>
  <c r="AI41" i="19"/>
  <c r="AH41" i="19"/>
  <c r="AG41" i="19"/>
  <c r="AF41" i="19"/>
  <c r="AE41" i="19"/>
  <c r="AC41" i="19"/>
  <c r="AD41" i="19" s="1"/>
  <c r="AB41" i="19"/>
  <c r="AA41" i="19"/>
  <c r="Z41" i="19"/>
  <c r="Y41" i="19"/>
  <c r="X41" i="19"/>
  <c r="W41" i="19"/>
  <c r="U41" i="19"/>
  <c r="T41" i="19"/>
  <c r="V41" i="19" s="1"/>
  <c r="S41" i="19"/>
  <c r="R41" i="19"/>
  <c r="M41" i="19"/>
  <c r="L41" i="19"/>
  <c r="P41" i="19" s="1"/>
  <c r="K41" i="19"/>
  <c r="J41" i="19"/>
  <c r="I41" i="19"/>
  <c r="H41" i="19"/>
  <c r="G41" i="19"/>
  <c r="F41" i="19"/>
  <c r="BE40" i="19"/>
  <c r="BD40" i="19"/>
  <c r="AZ40" i="19"/>
  <c r="AY40" i="19"/>
  <c r="AX40" i="19"/>
  <c r="X40" i="19" s="1"/>
  <c r="AW40" i="19"/>
  <c r="AV40" i="19"/>
  <c r="AK40" i="19"/>
  <c r="AJ40" i="19"/>
  <c r="AI40" i="19"/>
  <c r="AH40" i="19"/>
  <c r="AG40" i="19"/>
  <c r="AF40" i="19"/>
  <c r="AC40" i="19"/>
  <c r="AE40" i="19" s="1"/>
  <c r="AB40" i="19"/>
  <c r="AA40" i="19"/>
  <c r="Z40" i="19"/>
  <c r="Y40" i="19"/>
  <c r="W40" i="19"/>
  <c r="T40" i="19"/>
  <c r="U40" i="19" s="1"/>
  <c r="S40" i="19"/>
  <c r="R40" i="19"/>
  <c r="L40" i="19"/>
  <c r="N40" i="19" s="1"/>
  <c r="K40" i="19"/>
  <c r="J40" i="19"/>
  <c r="I40" i="19"/>
  <c r="H40" i="19"/>
  <c r="G40" i="19"/>
  <c r="F40" i="19"/>
  <c r="BE39" i="19"/>
  <c r="BD39" i="19"/>
  <c r="AZ39" i="19"/>
  <c r="AY39" i="19"/>
  <c r="AX39" i="19"/>
  <c r="AW39" i="19"/>
  <c r="AV39" i="19"/>
  <c r="AK39" i="19"/>
  <c r="AJ39" i="19"/>
  <c r="AI39" i="19"/>
  <c r="AH39" i="19"/>
  <c r="AG39" i="19"/>
  <c r="AF39" i="19"/>
  <c r="AE39" i="19"/>
  <c r="AC39" i="19"/>
  <c r="AD39" i="19" s="1"/>
  <c r="AB39" i="19"/>
  <c r="AA39" i="19"/>
  <c r="Z39" i="19"/>
  <c r="Y39" i="19"/>
  <c r="X39" i="19"/>
  <c r="W39" i="19"/>
  <c r="U39" i="19"/>
  <c r="T39" i="19"/>
  <c r="V39" i="19" s="1"/>
  <c r="S39" i="19"/>
  <c r="R39" i="19"/>
  <c r="M39" i="19"/>
  <c r="L39" i="19"/>
  <c r="P39" i="19" s="1"/>
  <c r="K39" i="19"/>
  <c r="J39" i="19"/>
  <c r="I39" i="19"/>
  <c r="H39" i="19"/>
  <c r="G39" i="19"/>
  <c r="F39" i="19"/>
  <c r="BE38" i="19"/>
  <c r="BD38" i="19"/>
  <c r="AZ38" i="19"/>
  <c r="AY38" i="19"/>
  <c r="AX38" i="19"/>
  <c r="X38" i="19" s="1"/>
  <c r="AW38" i="19"/>
  <c r="AV38" i="19"/>
  <c r="AK38" i="19"/>
  <c r="AJ38" i="19"/>
  <c r="AI38" i="19"/>
  <c r="AH38" i="19"/>
  <c r="AG38" i="19"/>
  <c r="AF38" i="19"/>
  <c r="AC38" i="19"/>
  <c r="AE38" i="19" s="1"/>
  <c r="AB38" i="19"/>
  <c r="AA38" i="19"/>
  <c r="Z38" i="19"/>
  <c r="Y38" i="19"/>
  <c r="W38" i="19"/>
  <c r="T38" i="19"/>
  <c r="U38" i="19" s="1"/>
  <c r="S38" i="19"/>
  <c r="R38" i="19"/>
  <c r="L38" i="19"/>
  <c r="N38" i="19" s="1"/>
  <c r="K38" i="19"/>
  <c r="J38" i="19"/>
  <c r="I38" i="19"/>
  <c r="H38" i="19"/>
  <c r="G38" i="19"/>
  <c r="F38" i="19"/>
  <c r="BE37" i="19"/>
  <c r="BD37" i="19"/>
  <c r="AZ37" i="19"/>
  <c r="AY37" i="19"/>
  <c r="AX37" i="19"/>
  <c r="AW37" i="19"/>
  <c r="AV37" i="19"/>
  <c r="AK37" i="19"/>
  <c r="AJ37" i="19"/>
  <c r="AI37" i="19"/>
  <c r="AH37" i="19"/>
  <c r="AG37" i="19"/>
  <c r="AF37" i="19"/>
  <c r="AE37" i="19"/>
  <c r="AC37" i="19"/>
  <c r="AD37" i="19" s="1"/>
  <c r="AB37" i="19"/>
  <c r="AA37" i="19"/>
  <c r="Z37" i="19"/>
  <c r="Y37" i="19"/>
  <c r="X37" i="19"/>
  <c r="W37" i="19"/>
  <c r="U37" i="19"/>
  <c r="T37" i="19"/>
  <c r="V37" i="19" s="1"/>
  <c r="S37" i="19"/>
  <c r="R37" i="19"/>
  <c r="M37" i="19"/>
  <c r="L37" i="19"/>
  <c r="P37" i="19" s="1"/>
  <c r="K37" i="19"/>
  <c r="J37" i="19"/>
  <c r="I37" i="19"/>
  <c r="H37" i="19"/>
  <c r="G37" i="19"/>
  <c r="F37" i="19"/>
  <c r="BE36" i="19"/>
  <c r="BD36" i="19"/>
  <c r="AZ36" i="19"/>
  <c r="AY36" i="19"/>
  <c r="AX36" i="19"/>
  <c r="X36" i="19" s="1"/>
  <c r="AW36" i="19"/>
  <c r="AV36" i="19"/>
  <c r="AK36" i="19"/>
  <c r="AJ36" i="19"/>
  <c r="AI36" i="19"/>
  <c r="AH36" i="19"/>
  <c r="AG36" i="19"/>
  <c r="AF36" i="19"/>
  <c r="AC36" i="19"/>
  <c r="AE36" i="19" s="1"/>
  <c r="AB36" i="19"/>
  <c r="AA36" i="19"/>
  <c r="Z36" i="19"/>
  <c r="Y36" i="19"/>
  <c r="W36" i="19"/>
  <c r="T36" i="19"/>
  <c r="U36" i="19" s="1"/>
  <c r="S36" i="19"/>
  <c r="R36" i="19"/>
  <c r="L36" i="19"/>
  <c r="N36" i="19" s="1"/>
  <c r="K36" i="19"/>
  <c r="J36" i="19"/>
  <c r="I36" i="19"/>
  <c r="H36" i="19"/>
  <c r="G36" i="19"/>
  <c r="F36" i="19"/>
  <c r="BE35" i="19"/>
  <c r="BD35" i="19"/>
  <c r="AZ35" i="19"/>
  <c r="AY35" i="19"/>
  <c r="AX35" i="19"/>
  <c r="AW35" i="19"/>
  <c r="AV35" i="19"/>
  <c r="AK35" i="19"/>
  <c r="AJ35" i="19"/>
  <c r="AI35" i="19"/>
  <c r="AH35" i="19"/>
  <c r="AG35" i="19"/>
  <c r="AF35" i="19"/>
  <c r="AE35" i="19"/>
  <c r="AC35" i="19"/>
  <c r="AD35" i="19" s="1"/>
  <c r="AB35" i="19"/>
  <c r="AA35" i="19"/>
  <c r="Z35" i="19"/>
  <c r="Y35" i="19"/>
  <c r="X35" i="19"/>
  <c r="W35" i="19"/>
  <c r="U35" i="19"/>
  <c r="T35" i="19"/>
  <c r="V35" i="19" s="1"/>
  <c r="S35" i="19"/>
  <c r="R35" i="19"/>
  <c r="M35" i="19"/>
  <c r="L35" i="19"/>
  <c r="P35" i="19" s="1"/>
  <c r="K35" i="19"/>
  <c r="J35" i="19"/>
  <c r="I35" i="19"/>
  <c r="H35" i="19"/>
  <c r="G35" i="19"/>
  <c r="F35" i="19"/>
  <c r="BE34" i="19"/>
  <c r="BD34" i="19"/>
  <c r="AZ34" i="19"/>
  <c r="AY34" i="19"/>
  <c r="AX34" i="19"/>
  <c r="X34" i="19" s="1"/>
  <c r="AW34" i="19"/>
  <c r="AV34" i="19"/>
  <c r="AK34" i="19"/>
  <c r="AJ34" i="19"/>
  <c r="AI34" i="19"/>
  <c r="AH34" i="19"/>
  <c r="AG34" i="19"/>
  <c r="AF34" i="19"/>
  <c r="AC34" i="19"/>
  <c r="AE34" i="19" s="1"/>
  <c r="AB34" i="19"/>
  <c r="AA34" i="19"/>
  <c r="Z34" i="19"/>
  <c r="Y34" i="19"/>
  <c r="W34" i="19"/>
  <c r="T34" i="19"/>
  <c r="U34" i="19" s="1"/>
  <c r="S34" i="19"/>
  <c r="R34" i="19"/>
  <c r="L34" i="19"/>
  <c r="N34" i="19" s="1"/>
  <c r="K34" i="19"/>
  <c r="J34" i="19"/>
  <c r="I34" i="19"/>
  <c r="H34" i="19"/>
  <c r="G34" i="19"/>
  <c r="F34" i="19"/>
  <c r="BE33" i="19"/>
  <c r="BD33" i="19"/>
  <c r="AZ33" i="19"/>
  <c r="AY33" i="19"/>
  <c r="AX33" i="19"/>
  <c r="AW33" i="19"/>
  <c r="AV33" i="19"/>
  <c r="AK33" i="19"/>
  <c r="AJ33" i="19"/>
  <c r="AI33" i="19"/>
  <c r="AH33" i="19"/>
  <c r="AG33" i="19"/>
  <c r="AF33" i="19"/>
  <c r="AE33" i="19"/>
  <c r="AC33" i="19"/>
  <c r="AD33" i="19" s="1"/>
  <c r="AB33" i="19"/>
  <c r="AA33" i="19"/>
  <c r="Z33" i="19"/>
  <c r="Y33" i="19"/>
  <c r="X33" i="19"/>
  <c r="W33" i="19"/>
  <c r="U33" i="19"/>
  <c r="T33" i="19"/>
  <c r="V33" i="19" s="1"/>
  <c r="S33" i="19"/>
  <c r="R33" i="19"/>
  <c r="M33" i="19"/>
  <c r="L33" i="19"/>
  <c r="P33" i="19" s="1"/>
  <c r="K33" i="19"/>
  <c r="J33" i="19"/>
  <c r="I33" i="19"/>
  <c r="H33" i="19"/>
  <c r="G33" i="19"/>
  <c r="F33" i="19"/>
  <c r="BE32" i="19"/>
  <c r="BD32" i="19"/>
  <c r="AZ32" i="19"/>
  <c r="AY32" i="19"/>
  <c r="AX32" i="19"/>
  <c r="X32" i="19" s="1"/>
  <c r="AW32" i="19"/>
  <c r="AV32" i="19"/>
  <c r="AK32" i="19"/>
  <c r="AJ32" i="19"/>
  <c r="AI32" i="19"/>
  <c r="AH32" i="19"/>
  <c r="AG32" i="19"/>
  <c r="AF32" i="19"/>
  <c r="AC32" i="19"/>
  <c r="AE32" i="19" s="1"/>
  <c r="AB32" i="19"/>
  <c r="AA32" i="19"/>
  <c r="Z32" i="19"/>
  <c r="Y32" i="19"/>
  <c r="W32" i="19"/>
  <c r="T32" i="19"/>
  <c r="U32" i="19" s="1"/>
  <c r="S32" i="19"/>
  <c r="R32" i="19"/>
  <c r="L32" i="19"/>
  <c r="N32" i="19" s="1"/>
  <c r="K32" i="19"/>
  <c r="J32" i="19"/>
  <c r="I32" i="19"/>
  <c r="H32" i="19"/>
  <c r="G32" i="19"/>
  <c r="F32" i="19"/>
  <c r="BE31" i="19"/>
  <c r="BD31" i="19"/>
  <c r="AZ31" i="19"/>
  <c r="AY31" i="19"/>
  <c r="AX31" i="19"/>
  <c r="AW31" i="19"/>
  <c r="AV31" i="19"/>
  <c r="AK31" i="19"/>
  <c r="AJ31" i="19"/>
  <c r="AI31" i="19"/>
  <c r="AH31" i="19"/>
  <c r="AG31" i="19"/>
  <c r="AF31" i="19"/>
  <c r="AE31" i="19"/>
  <c r="AC31" i="19"/>
  <c r="AD31" i="19" s="1"/>
  <c r="AB31" i="19"/>
  <c r="AA31" i="19"/>
  <c r="Z31" i="19"/>
  <c r="Y31" i="19"/>
  <c r="X31" i="19"/>
  <c r="W31" i="19"/>
  <c r="U31" i="19"/>
  <c r="T31" i="19"/>
  <c r="V31" i="19" s="1"/>
  <c r="S31" i="19"/>
  <c r="R31" i="19"/>
  <c r="M31" i="19"/>
  <c r="L31" i="19"/>
  <c r="P31" i="19" s="1"/>
  <c r="K31" i="19"/>
  <c r="J31" i="19"/>
  <c r="I31" i="19"/>
  <c r="H31" i="19"/>
  <c r="G31" i="19"/>
  <c r="F31" i="19"/>
  <c r="BE30" i="19"/>
  <c r="BD30" i="19"/>
  <c r="AZ30" i="19"/>
  <c r="AY30" i="19"/>
  <c r="AX30" i="19"/>
  <c r="X30" i="19" s="1"/>
  <c r="AW30" i="19"/>
  <c r="AV30" i="19"/>
  <c r="AK30" i="19"/>
  <c r="AJ30" i="19"/>
  <c r="AI30" i="19"/>
  <c r="AH30" i="19"/>
  <c r="AG30" i="19"/>
  <c r="AF30" i="19"/>
  <c r="AC30" i="19"/>
  <c r="AE30" i="19" s="1"/>
  <c r="AB30" i="19"/>
  <c r="AA30" i="19"/>
  <c r="Z30" i="19"/>
  <c r="Y30" i="19"/>
  <c r="W30" i="19"/>
  <c r="T30" i="19"/>
  <c r="U30" i="19" s="1"/>
  <c r="S30" i="19"/>
  <c r="R30" i="19"/>
  <c r="L30" i="19"/>
  <c r="N30" i="19" s="1"/>
  <c r="K30" i="19"/>
  <c r="J30" i="19"/>
  <c r="I30" i="19"/>
  <c r="H30" i="19"/>
  <c r="G30" i="19"/>
  <c r="F30" i="19"/>
  <c r="BE29" i="19"/>
  <c r="BD29" i="19"/>
  <c r="AZ29" i="19"/>
  <c r="AY29" i="19"/>
  <c r="AX29" i="19"/>
  <c r="AW29" i="19"/>
  <c r="AV29" i="19"/>
  <c r="AK29" i="19"/>
  <c r="AJ29" i="19"/>
  <c r="AI29" i="19"/>
  <c r="AH29" i="19"/>
  <c r="AG29" i="19"/>
  <c r="AF29" i="19"/>
  <c r="AE29" i="19"/>
  <c r="AC29" i="19"/>
  <c r="AD29" i="19" s="1"/>
  <c r="AB29" i="19"/>
  <c r="AA29" i="19"/>
  <c r="Z29" i="19"/>
  <c r="Y29" i="19"/>
  <c r="X29" i="19"/>
  <c r="W29" i="19"/>
  <c r="U29" i="19"/>
  <c r="T29" i="19"/>
  <c r="V29" i="19" s="1"/>
  <c r="S29" i="19"/>
  <c r="R29" i="19"/>
  <c r="M29" i="19"/>
  <c r="L29" i="19"/>
  <c r="P29" i="19" s="1"/>
  <c r="K29" i="19"/>
  <c r="J29" i="19"/>
  <c r="I29" i="19"/>
  <c r="H29" i="19"/>
  <c r="G29" i="19"/>
  <c r="F29" i="19"/>
  <c r="BE28" i="19"/>
  <c r="BD28" i="19"/>
  <c r="AZ28" i="19"/>
  <c r="AY28" i="19"/>
  <c r="AX28" i="19"/>
  <c r="X28" i="19" s="1"/>
  <c r="AW28" i="19"/>
  <c r="AV28" i="19"/>
  <c r="AK28" i="19"/>
  <c r="AJ28" i="19"/>
  <c r="AI28" i="19"/>
  <c r="AH28" i="19"/>
  <c r="AG28" i="19"/>
  <c r="AF28" i="19"/>
  <c r="AC28" i="19"/>
  <c r="AE28" i="19" s="1"/>
  <c r="AB28" i="19"/>
  <c r="AA28" i="19"/>
  <c r="Z28" i="19"/>
  <c r="Y28" i="19"/>
  <c r="W28" i="19"/>
  <c r="T28" i="19"/>
  <c r="U28" i="19" s="1"/>
  <c r="S28" i="19"/>
  <c r="R28" i="19"/>
  <c r="L28" i="19"/>
  <c r="N28" i="19" s="1"/>
  <c r="K28" i="19"/>
  <c r="J28" i="19"/>
  <c r="I28" i="19"/>
  <c r="H28" i="19"/>
  <c r="G28" i="19"/>
  <c r="F28" i="19"/>
  <c r="BE27" i="19"/>
  <c r="BD27" i="19"/>
  <c r="AZ27" i="19"/>
  <c r="AY27" i="19"/>
  <c r="AX27" i="19"/>
  <c r="AW27" i="19"/>
  <c r="AV27" i="19"/>
  <c r="AK27" i="19"/>
  <c r="AJ27" i="19"/>
  <c r="AI27" i="19"/>
  <c r="AH27" i="19"/>
  <c r="AG27" i="19"/>
  <c r="AF27" i="19"/>
  <c r="AE27" i="19"/>
  <c r="AC27" i="19"/>
  <c r="AD27" i="19" s="1"/>
  <c r="AB27" i="19"/>
  <c r="AA27" i="19"/>
  <c r="Z27" i="19"/>
  <c r="Y27" i="19"/>
  <c r="X27" i="19"/>
  <c r="W27" i="19"/>
  <c r="U27" i="19"/>
  <c r="T27" i="19"/>
  <c r="V27" i="19" s="1"/>
  <c r="S27" i="19"/>
  <c r="R27" i="19"/>
  <c r="M27" i="19"/>
  <c r="L27" i="19"/>
  <c r="P27" i="19" s="1"/>
  <c r="K27" i="19"/>
  <c r="J27" i="19"/>
  <c r="I27" i="19"/>
  <c r="H27" i="19"/>
  <c r="G27" i="19"/>
  <c r="F27" i="19"/>
  <c r="BE26" i="19"/>
  <c r="BD26" i="19"/>
  <c r="AZ26" i="19"/>
  <c r="AY26" i="19"/>
  <c r="AX26" i="19"/>
  <c r="X26" i="19" s="1"/>
  <c r="AW26" i="19"/>
  <c r="AV26" i="19"/>
  <c r="AK26" i="19"/>
  <c r="AJ26" i="19"/>
  <c r="AI26" i="19"/>
  <c r="AH26" i="19"/>
  <c r="AG26" i="19"/>
  <c r="AF26" i="19"/>
  <c r="AC26" i="19"/>
  <c r="AE26" i="19" s="1"/>
  <c r="AB26" i="19"/>
  <c r="AA26" i="19"/>
  <c r="Z26" i="19"/>
  <c r="Y26" i="19"/>
  <c r="W26" i="19"/>
  <c r="T26" i="19"/>
  <c r="U26" i="19" s="1"/>
  <c r="S26" i="19"/>
  <c r="R26" i="19"/>
  <c r="L26" i="19"/>
  <c r="N26" i="19" s="1"/>
  <c r="K26" i="19"/>
  <c r="J26" i="19"/>
  <c r="I26" i="19"/>
  <c r="H26" i="19"/>
  <c r="G26" i="19"/>
  <c r="F26" i="19"/>
  <c r="BE25" i="19"/>
  <c r="BD25" i="19"/>
  <c r="AZ25" i="19"/>
  <c r="AY25" i="19"/>
  <c r="AX25" i="19"/>
  <c r="AW25" i="19"/>
  <c r="AV25" i="19"/>
  <c r="AK25" i="19"/>
  <c r="AJ25" i="19"/>
  <c r="AI25" i="19"/>
  <c r="AH25" i="19"/>
  <c r="AG25" i="19"/>
  <c r="AF25" i="19"/>
  <c r="AE25" i="19"/>
  <c r="AC25" i="19"/>
  <c r="AD25" i="19" s="1"/>
  <c r="AB25" i="19"/>
  <c r="AA25" i="19"/>
  <c r="Z25" i="19"/>
  <c r="Y25" i="19"/>
  <c r="X25" i="19"/>
  <c r="W25" i="19"/>
  <c r="U25" i="19"/>
  <c r="T25" i="19"/>
  <c r="V25" i="19" s="1"/>
  <c r="S25" i="19"/>
  <c r="R25" i="19"/>
  <c r="M25" i="19"/>
  <c r="L25" i="19"/>
  <c r="P25" i="19" s="1"/>
  <c r="K25" i="19"/>
  <c r="J25" i="19"/>
  <c r="I25" i="19"/>
  <c r="H25" i="19"/>
  <c r="G25" i="19"/>
  <c r="F25" i="19"/>
  <c r="BE24" i="19"/>
  <c r="BD24" i="19"/>
  <c r="AZ24" i="19"/>
  <c r="AY24" i="19"/>
  <c r="AX24" i="19"/>
  <c r="X24" i="19" s="1"/>
  <c r="AW24" i="19"/>
  <c r="AV24" i="19"/>
  <c r="AK24" i="19"/>
  <c r="AJ24" i="19"/>
  <c r="AI24" i="19"/>
  <c r="AH24" i="19"/>
  <c r="AG24" i="19"/>
  <c r="AF24" i="19"/>
  <c r="AC24" i="19"/>
  <c r="AE24" i="19" s="1"/>
  <c r="AB24" i="19"/>
  <c r="AA24" i="19"/>
  <c r="Z24" i="19"/>
  <c r="Y24" i="19"/>
  <c r="W24" i="19"/>
  <c r="T24" i="19"/>
  <c r="U24" i="19" s="1"/>
  <c r="S24" i="19"/>
  <c r="R24" i="19"/>
  <c r="L24" i="19"/>
  <c r="N24" i="19" s="1"/>
  <c r="K24" i="19"/>
  <c r="J24" i="19"/>
  <c r="I24" i="19"/>
  <c r="H24" i="19"/>
  <c r="G24" i="19"/>
  <c r="F24" i="19"/>
  <c r="BE23" i="19"/>
  <c r="BD23" i="19"/>
  <c r="AZ23" i="19"/>
  <c r="AY23" i="19"/>
  <c r="AX23" i="19"/>
  <c r="AW23" i="19"/>
  <c r="AV23" i="19"/>
  <c r="AK23" i="19"/>
  <c r="AJ23" i="19"/>
  <c r="AI23" i="19"/>
  <c r="AH23" i="19"/>
  <c r="AG23" i="19"/>
  <c r="AF23" i="19"/>
  <c r="AE23" i="19"/>
  <c r="AC23" i="19"/>
  <c r="AD23" i="19" s="1"/>
  <c r="AB23" i="19"/>
  <c r="AA23" i="19"/>
  <c r="Z23" i="19"/>
  <c r="Y23" i="19"/>
  <c r="X23" i="19"/>
  <c r="W23" i="19"/>
  <c r="U23" i="19"/>
  <c r="T23" i="19"/>
  <c r="V23" i="19" s="1"/>
  <c r="S23" i="19"/>
  <c r="R23" i="19"/>
  <c r="M23" i="19"/>
  <c r="L23" i="19"/>
  <c r="P23" i="19" s="1"/>
  <c r="K23" i="19"/>
  <c r="J23" i="19"/>
  <c r="I23" i="19"/>
  <c r="H23" i="19"/>
  <c r="G23" i="19"/>
  <c r="F23" i="19"/>
  <c r="BE22" i="19"/>
  <c r="BD22" i="19"/>
  <c r="AZ22" i="19"/>
  <c r="AY22" i="19"/>
  <c r="AX22" i="19"/>
  <c r="X22" i="19" s="1"/>
  <c r="AW22" i="19"/>
  <c r="AV22" i="19"/>
  <c r="AK22" i="19"/>
  <c r="AJ22" i="19"/>
  <c r="AI22" i="19"/>
  <c r="AH22" i="19"/>
  <c r="AG22" i="19"/>
  <c r="AF22" i="19"/>
  <c r="AC22" i="19"/>
  <c r="AE22" i="19" s="1"/>
  <c r="AB22" i="19"/>
  <c r="AA22" i="19"/>
  <c r="Z22" i="19"/>
  <c r="Y22" i="19"/>
  <c r="W22" i="19"/>
  <c r="T22" i="19"/>
  <c r="U22" i="19" s="1"/>
  <c r="S22" i="19"/>
  <c r="R22" i="19"/>
  <c r="L22" i="19"/>
  <c r="N22" i="19" s="1"/>
  <c r="K22" i="19"/>
  <c r="J22" i="19"/>
  <c r="I22" i="19"/>
  <c r="H22" i="19"/>
  <c r="G22" i="19"/>
  <c r="F22" i="19"/>
  <c r="BE21" i="19"/>
  <c r="BD21" i="19"/>
  <c r="AZ21" i="19"/>
  <c r="AY21" i="19"/>
  <c r="AX21" i="19"/>
  <c r="AW21" i="19"/>
  <c r="AV21" i="19"/>
  <c r="AK21" i="19"/>
  <c r="AJ21" i="19"/>
  <c r="AI21" i="19"/>
  <c r="AH21" i="19"/>
  <c r="AG21" i="19"/>
  <c r="AF21" i="19"/>
  <c r="AE21" i="19"/>
  <c r="AC21" i="19"/>
  <c r="AD21" i="19" s="1"/>
  <c r="AB21" i="19"/>
  <c r="AA21" i="19"/>
  <c r="Z21" i="19"/>
  <c r="Y21" i="19"/>
  <c r="X21" i="19"/>
  <c r="W21" i="19"/>
  <c r="U21" i="19"/>
  <c r="T21" i="19"/>
  <c r="V21" i="19" s="1"/>
  <c r="S21" i="19"/>
  <c r="R21" i="19"/>
  <c r="M21" i="19"/>
  <c r="L21" i="19"/>
  <c r="P21" i="19" s="1"/>
  <c r="K21" i="19"/>
  <c r="J21" i="19"/>
  <c r="I21" i="19"/>
  <c r="H21" i="19"/>
  <c r="G21" i="19"/>
  <c r="F21" i="19"/>
  <c r="BE20" i="19"/>
  <c r="BD20" i="19"/>
  <c r="AZ20" i="19"/>
  <c r="AY20" i="19"/>
  <c r="AX20" i="19"/>
  <c r="X20" i="19" s="1"/>
  <c r="AW20" i="19"/>
  <c r="AV20" i="19"/>
  <c r="AK20" i="19"/>
  <c r="AJ20" i="19"/>
  <c r="AI20" i="19"/>
  <c r="AH20" i="19"/>
  <c r="AG20" i="19"/>
  <c r="AF20" i="19"/>
  <c r="AC20" i="19"/>
  <c r="AE20" i="19" s="1"/>
  <c r="AB20" i="19"/>
  <c r="AA20" i="19"/>
  <c r="Z20" i="19"/>
  <c r="Y20" i="19"/>
  <c r="W20" i="19"/>
  <c r="T20" i="19"/>
  <c r="U20" i="19" s="1"/>
  <c r="S20" i="19"/>
  <c r="R20" i="19"/>
  <c r="L20" i="19"/>
  <c r="N20" i="19" s="1"/>
  <c r="K20" i="19"/>
  <c r="J20" i="19"/>
  <c r="I20" i="19"/>
  <c r="H20" i="19"/>
  <c r="G20" i="19"/>
  <c r="F20" i="19"/>
  <c r="BE19" i="19"/>
  <c r="BD19" i="19"/>
  <c r="AZ19" i="19"/>
  <c r="AY19" i="19"/>
  <c r="AX19" i="19"/>
  <c r="AW19" i="19"/>
  <c r="AV19" i="19"/>
  <c r="AK19" i="19"/>
  <c r="AJ19" i="19"/>
  <c r="AI19" i="19"/>
  <c r="AH19" i="19"/>
  <c r="AG19" i="19"/>
  <c r="AF19" i="19"/>
  <c r="AE19" i="19"/>
  <c r="AC19" i="19"/>
  <c r="AD19" i="19" s="1"/>
  <c r="AB19" i="19"/>
  <c r="AA19" i="19"/>
  <c r="Z19" i="19"/>
  <c r="Y19" i="19"/>
  <c r="X19" i="19"/>
  <c r="W19" i="19"/>
  <c r="U19" i="19"/>
  <c r="T19" i="19"/>
  <c r="V19" i="19" s="1"/>
  <c r="S19" i="19"/>
  <c r="R19" i="19"/>
  <c r="M19" i="19"/>
  <c r="L19" i="19"/>
  <c r="P19" i="19" s="1"/>
  <c r="K19" i="19"/>
  <c r="J19" i="19"/>
  <c r="I19" i="19"/>
  <c r="H19" i="19"/>
  <c r="G19" i="19"/>
  <c r="F19" i="19"/>
  <c r="BE18" i="19"/>
  <c r="BD18" i="19"/>
  <c r="AZ18" i="19"/>
  <c r="AY18" i="19"/>
  <c r="AX18" i="19"/>
  <c r="X18" i="19" s="1"/>
  <c r="AW18" i="19"/>
  <c r="AV18" i="19"/>
  <c r="AK18" i="19"/>
  <c r="AJ18" i="19"/>
  <c r="AI18" i="19"/>
  <c r="AH18" i="19"/>
  <c r="AG18" i="19"/>
  <c r="AF18" i="19"/>
  <c r="AC18" i="19"/>
  <c r="AE18" i="19" s="1"/>
  <c r="AB18" i="19"/>
  <c r="AA18" i="19"/>
  <c r="Z18" i="19"/>
  <c r="Y18" i="19"/>
  <c r="W18" i="19"/>
  <c r="T18" i="19"/>
  <c r="U18" i="19" s="1"/>
  <c r="S18" i="19"/>
  <c r="R18" i="19"/>
  <c r="L18" i="19"/>
  <c r="N18" i="19" s="1"/>
  <c r="K18" i="19"/>
  <c r="J18" i="19"/>
  <c r="I18" i="19"/>
  <c r="H18" i="19"/>
  <c r="G18" i="19"/>
  <c r="F18" i="19"/>
  <c r="BE17" i="19"/>
  <c r="BD17" i="19"/>
  <c r="AZ17" i="19"/>
  <c r="AY17" i="19"/>
  <c r="AX17" i="19"/>
  <c r="AW17" i="19"/>
  <c r="AV17" i="19"/>
  <c r="AK17" i="19"/>
  <c r="AJ17" i="19"/>
  <c r="AI17" i="19"/>
  <c r="AH17" i="19"/>
  <c r="AG17" i="19"/>
  <c r="AF17" i="19"/>
  <c r="AE17" i="19"/>
  <c r="AC17" i="19"/>
  <c r="AD17" i="19" s="1"/>
  <c r="AB17" i="19"/>
  <c r="AA17" i="19"/>
  <c r="Z17" i="19"/>
  <c r="Y17" i="19"/>
  <c r="X17" i="19"/>
  <c r="W17" i="19"/>
  <c r="U17" i="19"/>
  <c r="T17" i="19"/>
  <c r="V17" i="19" s="1"/>
  <c r="S17" i="19"/>
  <c r="R17" i="19"/>
  <c r="M17" i="19"/>
  <c r="L17" i="19"/>
  <c r="P17" i="19" s="1"/>
  <c r="K17" i="19"/>
  <c r="J17" i="19"/>
  <c r="I17" i="19"/>
  <c r="H17" i="19"/>
  <c r="G17" i="19"/>
  <c r="F17" i="19"/>
  <c r="BE16" i="19"/>
  <c r="BD16" i="19"/>
  <c r="AZ16" i="19"/>
  <c r="AY16" i="19"/>
  <c r="AX16" i="19"/>
  <c r="X16" i="19" s="1"/>
  <c r="AW16" i="19"/>
  <c r="AV16" i="19"/>
  <c r="AK16" i="19"/>
  <c r="AJ16" i="19"/>
  <c r="AI16" i="19"/>
  <c r="AH16" i="19"/>
  <c r="AG16" i="19"/>
  <c r="AF16" i="19"/>
  <c r="AC16" i="19"/>
  <c r="AE16" i="19" s="1"/>
  <c r="AB16" i="19"/>
  <c r="AA16" i="19"/>
  <c r="Z16" i="19"/>
  <c r="Y16" i="19"/>
  <c r="W16" i="19"/>
  <c r="T16" i="19"/>
  <c r="U16" i="19" s="1"/>
  <c r="S16" i="19"/>
  <c r="R16" i="19"/>
  <c r="L16" i="19"/>
  <c r="N16" i="19" s="1"/>
  <c r="K16" i="19"/>
  <c r="J16" i="19"/>
  <c r="I16" i="19"/>
  <c r="H16" i="19"/>
  <c r="G16" i="19"/>
  <c r="F16" i="19"/>
  <c r="BE15" i="19"/>
  <c r="BD15" i="19"/>
  <c r="AZ15" i="19"/>
  <c r="AY15" i="19"/>
  <c r="AX15" i="19"/>
  <c r="AW15" i="19"/>
  <c r="AV15" i="19"/>
  <c r="AK15" i="19"/>
  <c r="AJ15" i="19"/>
  <c r="AI15" i="19"/>
  <c r="AH15" i="19"/>
  <c r="AG15" i="19"/>
  <c r="AF15" i="19"/>
  <c r="AE15" i="19"/>
  <c r="AC15" i="19"/>
  <c r="AD15" i="19" s="1"/>
  <c r="AB15" i="19"/>
  <c r="AA15" i="19"/>
  <c r="Z15" i="19"/>
  <c r="Y15" i="19"/>
  <c r="X15" i="19"/>
  <c r="W15" i="19"/>
  <c r="U15" i="19"/>
  <c r="T15" i="19"/>
  <c r="V15" i="19" s="1"/>
  <c r="S15" i="19"/>
  <c r="R15" i="19"/>
  <c r="M15" i="19"/>
  <c r="L15" i="19"/>
  <c r="P15" i="19" s="1"/>
  <c r="K15" i="19"/>
  <c r="J15" i="19"/>
  <c r="I15" i="19"/>
  <c r="H15" i="19"/>
  <c r="G15" i="19"/>
  <c r="F15" i="19"/>
  <c r="BE14" i="19"/>
  <c r="BD14" i="19"/>
  <c r="AZ14" i="19"/>
  <c r="AY14" i="19"/>
  <c r="AX14" i="19"/>
  <c r="X14" i="19" s="1"/>
  <c r="AW14" i="19"/>
  <c r="AV14" i="19"/>
  <c r="AK14" i="19"/>
  <c r="AJ14" i="19"/>
  <c r="AI14" i="19"/>
  <c r="AH14" i="19"/>
  <c r="AG14" i="19"/>
  <c r="AF14" i="19"/>
  <c r="AC14" i="19"/>
  <c r="AE14" i="19" s="1"/>
  <c r="AB14" i="19"/>
  <c r="AA14" i="19"/>
  <c r="Z14" i="19"/>
  <c r="Y14" i="19"/>
  <c r="W14" i="19"/>
  <c r="T14" i="19"/>
  <c r="U14" i="19" s="1"/>
  <c r="S14" i="19"/>
  <c r="R14" i="19"/>
  <c r="L14" i="19"/>
  <c r="N14" i="19" s="1"/>
  <c r="K14" i="19"/>
  <c r="J14" i="19"/>
  <c r="I14" i="19"/>
  <c r="H14" i="19"/>
  <c r="G14" i="19"/>
  <c r="F14" i="19"/>
  <c r="BE13" i="19"/>
  <c r="BD13" i="19"/>
  <c r="AZ13" i="19"/>
  <c r="AY13" i="19"/>
  <c r="AX13" i="19"/>
  <c r="AW13" i="19"/>
  <c r="AV13" i="19"/>
  <c r="AK13" i="19"/>
  <c r="AJ13" i="19"/>
  <c r="AI13" i="19"/>
  <c r="AH13" i="19"/>
  <c r="AG13" i="19"/>
  <c r="AF13" i="19"/>
  <c r="AE13" i="19"/>
  <c r="AC13" i="19"/>
  <c r="AD13" i="19" s="1"/>
  <c r="AB13" i="19"/>
  <c r="AA13" i="19"/>
  <c r="Z13" i="19"/>
  <c r="Y13" i="19"/>
  <c r="X13" i="19"/>
  <c r="W13" i="19"/>
  <c r="U13" i="19"/>
  <c r="T13" i="19"/>
  <c r="V13" i="19" s="1"/>
  <c r="S13" i="19"/>
  <c r="R13" i="19"/>
  <c r="M13" i="19"/>
  <c r="L13" i="19"/>
  <c r="P13" i="19" s="1"/>
  <c r="K13" i="19"/>
  <c r="J13" i="19"/>
  <c r="I13" i="19"/>
  <c r="H13" i="19"/>
  <c r="G13" i="19"/>
  <c r="F13" i="19"/>
  <c r="BE12" i="19"/>
  <c r="BD12" i="19"/>
  <c r="AZ12" i="19"/>
  <c r="AY12" i="19"/>
  <c r="AX12" i="19"/>
  <c r="X12" i="19" s="1"/>
  <c r="AW12" i="19"/>
  <c r="AV12" i="19"/>
  <c r="AK12" i="19"/>
  <c r="AJ12" i="19"/>
  <c r="AI12" i="19"/>
  <c r="AH12" i="19"/>
  <c r="AG12" i="19"/>
  <c r="AF12" i="19"/>
  <c r="AC12" i="19"/>
  <c r="AE12" i="19" s="1"/>
  <c r="AB12" i="19"/>
  <c r="AA12" i="19"/>
  <c r="Z12" i="19"/>
  <c r="Y12" i="19"/>
  <c r="W12" i="19"/>
  <c r="T12" i="19"/>
  <c r="U12" i="19" s="1"/>
  <c r="S12" i="19"/>
  <c r="R12" i="19"/>
  <c r="L12" i="19"/>
  <c r="N12" i="19" s="1"/>
  <c r="K12" i="19"/>
  <c r="J12" i="19"/>
  <c r="I12" i="19"/>
  <c r="H12" i="19"/>
  <c r="G12" i="19"/>
  <c r="F12" i="19"/>
  <c r="BE11" i="19"/>
  <c r="BD11" i="19"/>
  <c r="AZ11" i="19"/>
  <c r="AY11" i="19"/>
  <c r="AX11" i="19"/>
  <c r="AW11" i="19"/>
  <c r="AV11" i="19"/>
  <c r="AK11" i="19"/>
  <c r="AJ11" i="19"/>
  <c r="AI11" i="19"/>
  <c r="AH11" i="19"/>
  <c r="AG11" i="19"/>
  <c r="AF11" i="19"/>
  <c r="AD11" i="19"/>
  <c r="AC11" i="19"/>
  <c r="AE11" i="19" s="1"/>
  <c r="AB11" i="19"/>
  <c r="AA11" i="19"/>
  <c r="Z11" i="19"/>
  <c r="Y11" i="19"/>
  <c r="X11" i="19"/>
  <c r="W11" i="19"/>
  <c r="T11" i="19"/>
  <c r="U11" i="19" s="1"/>
  <c r="S11" i="19"/>
  <c r="R11" i="19"/>
  <c r="L11" i="19"/>
  <c r="K11" i="19"/>
  <c r="J11" i="19"/>
  <c r="I11" i="19"/>
  <c r="H11" i="19"/>
  <c r="G11" i="19"/>
  <c r="F11" i="19"/>
  <c r="BE10" i="19"/>
  <c r="BD10" i="19"/>
  <c r="AZ10" i="19"/>
  <c r="AY10" i="19"/>
  <c r="AX10" i="19"/>
  <c r="X10" i="19" s="1"/>
  <c r="AW10" i="19"/>
  <c r="AV10" i="19"/>
  <c r="AT10" i="19"/>
  <c r="AK10" i="19"/>
  <c r="AJ10" i="19"/>
  <c r="AI10" i="19"/>
  <c r="AH10" i="19"/>
  <c r="AG10" i="19"/>
  <c r="AF10" i="19"/>
  <c r="AC10" i="19"/>
  <c r="AD10" i="19" s="1"/>
  <c r="AB10" i="19"/>
  <c r="AA10" i="19"/>
  <c r="Z10" i="19"/>
  <c r="Y10" i="19"/>
  <c r="W10" i="19"/>
  <c r="T10" i="19"/>
  <c r="V10" i="19" s="1"/>
  <c r="S10" i="19"/>
  <c r="R10" i="19"/>
  <c r="L10" i="19"/>
  <c r="P10" i="19" s="1"/>
  <c r="K10" i="19"/>
  <c r="J10" i="19"/>
  <c r="I10" i="19"/>
  <c r="H10" i="19"/>
  <c r="G10" i="19"/>
  <c r="F10" i="19"/>
  <c r="BE9" i="19"/>
  <c r="BD9" i="19"/>
  <c r="AZ9" i="19"/>
  <c r="AY9" i="19"/>
  <c r="AX9" i="19"/>
  <c r="AW9" i="19"/>
  <c r="AV9" i="19"/>
  <c r="AJ9" i="19"/>
  <c r="AK9" i="19"/>
  <c r="AI9" i="19"/>
  <c r="AH9" i="19"/>
  <c r="AG9" i="19"/>
  <c r="AF9" i="19"/>
  <c r="AC9" i="19"/>
  <c r="AB9" i="19"/>
  <c r="AA9" i="19"/>
  <c r="Z9" i="19"/>
  <c r="Y9" i="19"/>
  <c r="S9" i="19"/>
  <c r="W9" i="19"/>
  <c r="T9" i="19"/>
  <c r="R9" i="19"/>
  <c r="L9" i="19"/>
  <c r="K9" i="19"/>
  <c r="J9" i="19"/>
  <c r="I9" i="19"/>
  <c r="H9" i="19"/>
  <c r="G9" i="19"/>
  <c r="P63" i="19" l="1"/>
  <c r="M63" i="19"/>
  <c r="P65" i="19"/>
  <c r="M65" i="19"/>
  <c r="P67" i="19"/>
  <c r="M67" i="19"/>
  <c r="M10" i="19"/>
  <c r="U10" i="19"/>
  <c r="AD12" i="19"/>
  <c r="AD14" i="19"/>
  <c r="AD16" i="19"/>
  <c r="AD18" i="19"/>
  <c r="AD20" i="19"/>
  <c r="AD22" i="19"/>
  <c r="AD24" i="19"/>
  <c r="AD26" i="19"/>
  <c r="AD28" i="19"/>
  <c r="AD30" i="19"/>
  <c r="AD32" i="19"/>
  <c r="AD34" i="19"/>
  <c r="AD36" i="19"/>
  <c r="AD38" i="19"/>
  <c r="AD40" i="19"/>
  <c r="AD42" i="19"/>
  <c r="AD44" i="19"/>
  <c r="AD46" i="19"/>
  <c r="AD48" i="19"/>
  <c r="AD50" i="19"/>
  <c r="AD52" i="19"/>
  <c r="AD54" i="19"/>
  <c r="AD56" i="19"/>
  <c r="AD58" i="19"/>
  <c r="AD60" i="19"/>
  <c r="V61" i="19"/>
  <c r="U61" i="19"/>
  <c r="AD61" i="19"/>
  <c r="AE61" i="19"/>
  <c r="V63" i="19"/>
  <c r="U63" i="19"/>
  <c r="AD63" i="19"/>
  <c r="AE63" i="19"/>
  <c r="V65" i="19"/>
  <c r="U65" i="19"/>
  <c r="AD65" i="19"/>
  <c r="AE65" i="19"/>
  <c r="V67" i="19"/>
  <c r="U67" i="19"/>
  <c r="AD67" i="19"/>
  <c r="AE67" i="19"/>
  <c r="AE68" i="19"/>
  <c r="AD68" i="19"/>
  <c r="AE70" i="19"/>
  <c r="AD70" i="19"/>
  <c r="AE72" i="19"/>
  <c r="AD72" i="19"/>
  <c r="AE74" i="19"/>
  <c r="AD74" i="19"/>
  <c r="AE76" i="19"/>
  <c r="AD76" i="19"/>
  <c r="AE78" i="19"/>
  <c r="AD78" i="19"/>
  <c r="AE80" i="19"/>
  <c r="AD80" i="19"/>
  <c r="AE82" i="19"/>
  <c r="AD82" i="19"/>
  <c r="AE84" i="19"/>
  <c r="AD84" i="19"/>
  <c r="AE86" i="19"/>
  <c r="AD86" i="19"/>
  <c r="AE88" i="19"/>
  <c r="AD88" i="19"/>
  <c r="AE90" i="19"/>
  <c r="AD90" i="19"/>
  <c r="AD92" i="19"/>
  <c r="AD94" i="19"/>
  <c r="AD96" i="19"/>
  <c r="AD98" i="19"/>
  <c r="AD100" i="19"/>
  <c r="AD102" i="19"/>
  <c r="AD104" i="19"/>
  <c r="AD106" i="19"/>
  <c r="M108" i="19"/>
  <c r="U108" i="19"/>
  <c r="AE108" i="19"/>
  <c r="M110" i="19"/>
  <c r="U110" i="19"/>
  <c r="AE110" i="19"/>
  <c r="M112" i="19"/>
  <c r="U112" i="19"/>
  <c r="AE112" i="19"/>
  <c r="M114" i="19"/>
  <c r="U114" i="19"/>
  <c r="AE114" i="19"/>
  <c r="M116" i="19"/>
  <c r="U116" i="19"/>
  <c r="AE116" i="19"/>
  <c r="M118" i="19"/>
  <c r="U118" i="19"/>
  <c r="AE118" i="19"/>
  <c r="M120" i="19"/>
  <c r="U120" i="19"/>
  <c r="AE120" i="19"/>
  <c r="M122" i="19"/>
  <c r="U122" i="19"/>
  <c r="AE122" i="19"/>
  <c r="M124" i="19"/>
  <c r="U124" i="19"/>
  <c r="AE124" i="19"/>
  <c r="M126" i="19"/>
  <c r="U126" i="19"/>
  <c r="AE126" i="19"/>
  <c r="M128" i="19"/>
  <c r="U128" i="19"/>
  <c r="AE128" i="19"/>
  <c r="M130" i="19"/>
  <c r="U130" i="19"/>
  <c r="AE130" i="19"/>
  <c r="M132" i="19"/>
  <c r="U132" i="19"/>
  <c r="AE132" i="19"/>
  <c r="M134" i="19"/>
  <c r="U134" i="19"/>
  <c r="AE134" i="19"/>
  <c r="M136" i="19"/>
  <c r="U136" i="19"/>
  <c r="AE136" i="19"/>
  <c r="M138" i="19"/>
  <c r="U138" i="19"/>
  <c r="AE138" i="19"/>
  <c r="M140" i="19"/>
  <c r="U140" i="19"/>
  <c r="AE140" i="19"/>
  <c r="M142" i="19"/>
  <c r="U142" i="19"/>
  <c r="AE142" i="19"/>
  <c r="M144" i="19"/>
  <c r="U144" i="19"/>
  <c r="AE144" i="19"/>
  <c r="M146" i="19"/>
  <c r="U146" i="19"/>
  <c r="AE146" i="19"/>
  <c r="M148" i="19"/>
  <c r="U148" i="19"/>
  <c r="AE148" i="19"/>
  <c r="M150" i="19"/>
  <c r="U150" i="19"/>
  <c r="AE150" i="19"/>
  <c r="AD151" i="19"/>
  <c r="AD153" i="19"/>
  <c r="AD155" i="19"/>
  <c r="AD157" i="19"/>
  <c r="AD159" i="19"/>
  <c r="AD161" i="19"/>
  <c r="AD163" i="19"/>
  <c r="AD165" i="19"/>
  <c r="AD167" i="19"/>
  <c r="AD169" i="19"/>
  <c r="AD171" i="19"/>
  <c r="AD173" i="19"/>
  <c r="AD175" i="19"/>
  <c r="P197" i="19"/>
  <c r="M197" i="19"/>
  <c r="P199" i="19"/>
  <c r="M199" i="19"/>
  <c r="P224" i="19"/>
  <c r="M224" i="19"/>
  <c r="M178" i="19"/>
  <c r="U178" i="19"/>
  <c r="AD180" i="19"/>
  <c r="AD182" i="19"/>
  <c r="AD184" i="19"/>
  <c r="AD186" i="19"/>
  <c r="AD188" i="19"/>
  <c r="AD190" i="19"/>
  <c r="AD192" i="19"/>
  <c r="AD194" i="19"/>
  <c r="V195" i="19"/>
  <c r="U195" i="19"/>
  <c r="AD195" i="19"/>
  <c r="AE195" i="19"/>
  <c r="V197" i="19"/>
  <c r="U197" i="19"/>
  <c r="AD197" i="19"/>
  <c r="AE197" i="19"/>
  <c r="V199" i="19"/>
  <c r="U199" i="19"/>
  <c r="AD199" i="19"/>
  <c r="AE199" i="19"/>
  <c r="AE200" i="19"/>
  <c r="AD200" i="19"/>
  <c r="AE202" i="19"/>
  <c r="AD202" i="19"/>
  <c r="AE204" i="19"/>
  <c r="AD204" i="19"/>
  <c r="AE206" i="19"/>
  <c r="AD206" i="19"/>
  <c r="AE208" i="19"/>
  <c r="AD208" i="19"/>
  <c r="AE210" i="19"/>
  <c r="AD210" i="19"/>
  <c r="AE212" i="19"/>
  <c r="AD212" i="19"/>
  <c r="AE214" i="19"/>
  <c r="AD214" i="19"/>
  <c r="AE216" i="19"/>
  <c r="AD216" i="19"/>
  <c r="AE218" i="19"/>
  <c r="AD218" i="19"/>
  <c r="AE220" i="19"/>
  <c r="AD220" i="19"/>
  <c r="V224" i="19"/>
  <c r="U224" i="19"/>
  <c r="AD224" i="19"/>
  <c r="AE224" i="19"/>
  <c r="AD227" i="19"/>
  <c r="M228" i="19"/>
  <c r="U228" i="19"/>
  <c r="AE228" i="19"/>
  <c r="AD231" i="19"/>
  <c r="M232" i="19"/>
  <c r="U232" i="19"/>
  <c r="AE232" i="19"/>
  <c r="AD235" i="19"/>
  <c r="M236" i="19"/>
  <c r="U236" i="19"/>
  <c r="AE236" i="19"/>
  <c r="AD237" i="19"/>
  <c r="AD239" i="19"/>
  <c r="AD241" i="19"/>
  <c r="AU243" i="19"/>
  <c r="V244" i="19"/>
  <c r="AD244" i="19"/>
  <c r="M245" i="19"/>
  <c r="U245" i="19"/>
  <c r="AU245" i="19"/>
  <c r="V246" i="19"/>
  <c r="AD246" i="19"/>
  <c r="M247" i="19"/>
  <c r="U247" i="19"/>
  <c r="AU247" i="19"/>
  <c r="V248" i="19"/>
  <c r="AD248" i="19"/>
  <c r="M249" i="19"/>
  <c r="U249" i="19"/>
  <c r="M251" i="19"/>
  <c r="U251" i="19"/>
  <c r="M253" i="19"/>
  <c r="U253" i="19"/>
  <c r="AU10" i="19"/>
  <c r="AU69" i="19"/>
  <c r="AU71" i="19"/>
  <c r="AU73" i="19"/>
  <c r="AU75" i="19"/>
  <c r="AU77" i="19"/>
  <c r="AU79" i="19"/>
  <c r="AU81" i="19"/>
  <c r="AU83" i="19"/>
  <c r="AU85" i="19"/>
  <c r="AU87" i="19"/>
  <c r="AU89" i="19"/>
  <c r="AU91" i="19"/>
  <c r="AU93" i="19"/>
  <c r="AU95" i="19"/>
  <c r="AU97" i="19"/>
  <c r="AU99" i="19"/>
  <c r="AU101" i="19"/>
  <c r="AU103" i="19"/>
  <c r="AU152" i="19"/>
  <c r="AU154" i="19"/>
  <c r="AU156" i="19"/>
  <c r="AU158" i="19"/>
  <c r="AU160" i="19"/>
  <c r="AU162" i="19"/>
  <c r="AU164" i="19"/>
  <c r="AU166" i="19"/>
  <c r="AU168" i="19"/>
  <c r="AU170" i="19"/>
  <c r="AU172" i="19"/>
  <c r="AU174" i="19"/>
  <c r="AU176" i="19"/>
  <c r="AU201" i="19"/>
  <c r="AU203" i="19"/>
  <c r="AU205" i="19"/>
  <c r="AU207" i="19"/>
  <c r="AU209" i="19"/>
  <c r="AU211" i="19"/>
  <c r="AU213" i="19"/>
  <c r="AU215" i="19"/>
  <c r="AU217" i="19"/>
  <c r="AU219" i="19"/>
  <c r="AU238" i="19"/>
  <c r="AU240" i="19"/>
  <c r="AU244" i="19"/>
  <c r="AU246" i="19"/>
  <c r="AU248" i="19"/>
  <c r="AT11" i="19"/>
  <c r="AU11" i="19" s="1"/>
  <c r="AT68" i="19"/>
  <c r="AU105" i="19"/>
  <c r="AE10" i="19"/>
  <c r="N11" i="19"/>
  <c r="P11" i="19"/>
  <c r="V11" i="19"/>
  <c r="N10" i="19"/>
  <c r="M11" i="19"/>
  <c r="M12" i="19"/>
  <c r="P12" i="19"/>
  <c r="V12" i="19"/>
  <c r="AT12" i="19"/>
  <c r="AU12" i="19" s="1"/>
  <c r="AT13" i="19"/>
  <c r="AU13" i="19" s="1"/>
  <c r="M14" i="19"/>
  <c r="P14" i="19"/>
  <c r="V14" i="19"/>
  <c r="AT14" i="19"/>
  <c r="AU14" i="19" s="1"/>
  <c r="AT15" i="19"/>
  <c r="AU15" i="19" s="1"/>
  <c r="M16" i="19"/>
  <c r="P16" i="19"/>
  <c r="V16" i="19"/>
  <c r="AT16" i="19"/>
  <c r="AU16" i="19" s="1"/>
  <c r="AT17" i="19"/>
  <c r="AU17" i="19" s="1"/>
  <c r="M18" i="19"/>
  <c r="P18" i="19"/>
  <c r="V18" i="19"/>
  <c r="AT18" i="19"/>
  <c r="AU18" i="19" s="1"/>
  <c r="AT19" i="19"/>
  <c r="AU19" i="19" s="1"/>
  <c r="M20" i="19"/>
  <c r="P20" i="19"/>
  <c r="V20" i="19"/>
  <c r="AT20" i="19"/>
  <c r="AU20" i="19" s="1"/>
  <c r="AT21" i="19"/>
  <c r="AU21" i="19" s="1"/>
  <c r="M22" i="19"/>
  <c r="P22" i="19"/>
  <c r="V22" i="19"/>
  <c r="AT22" i="19"/>
  <c r="AU22" i="19" s="1"/>
  <c r="AT23" i="19"/>
  <c r="AU23" i="19" s="1"/>
  <c r="M24" i="19"/>
  <c r="P24" i="19"/>
  <c r="V24" i="19"/>
  <c r="AT24" i="19"/>
  <c r="AU24" i="19" s="1"/>
  <c r="AT25" i="19"/>
  <c r="AU25" i="19" s="1"/>
  <c r="M26" i="19"/>
  <c r="P26" i="19"/>
  <c r="V26" i="19"/>
  <c r="AT26" i="19"/>
  <c r="AU26" i="19" s="1"/>
  <c r="AT27" i="19"/>
  <c r="AU27" i="19" s="1"/>
  <c r="M28" i="19"/>
  <c r="P28" i="19"/>
  <c r="V28" i="19"/>
  <c r="AT28" i="19"/>
  <c r="AU28" i="19" s="1"/>
  <c r="AT29" i="19"/>
  <c r="AU29" i="19" s="1"/>
  <c r="M30" i="19"/>
  <c r="P30" i="19"/>
  <c r="V30" i="19"/>
  <c r="AT30" i="19"/>
  <c r="AU30" i="19" s="1"/>
  <c r="AT31" i="19"/>
  <c r="AU31" i="19" s="1"/>
  <c r="M32" i="19"/>
  <c r="P32" i="19"/>
  <c r="V32" i="19"/>
  <c r="AT32" i="19"/>
  <c r="AU32" i="19" s="1"/>
  <c r="AT33" i="19"/>
  <c r="AU33" i="19" s="1"/>
  <c r="M34" i="19"/>
  <c r="P34" i="19"/>
  <c r="V34" i="19"/>
  <c r="AT34" i="19"/>
  <c r="AU34" i="19" s="1"/>
  <c r="AT35" i="19"/>
  <c r="AU35" i="19" s="1"/>
  <c r="M36" i="19"/>
  <c r="P36" i="19"/>
  <c r="V36" i="19"/>
  <c r="AT36" i="19"/>
  <c r="AU36" i="19" s="1"/>
  <c r="AT37" i="19"/>
  <c r="AU37" i="19" s="1"/>
  <c r="M38" i="19"/>
  <c r="P38" i="19"/>
  <c r="V38" i="19"/>
  <c r="AT38" i="19"/>
  <c r="AU38" i="19" s="1"/>
  <c r="AT39" i="19"/>
  <c r="AU39" i="19" s="1"/>
  <c r="M40" i="19"/>
  <c r="P40" i="19"/>
  <c r="V40" i="19"/>
  <c r="AT40" i="19"/>
  <c r="AU40" i="19" s="1"/>
  <c r="AT41" i="19"/>
  <c r="AU41" i="19" s="1"/>
  <c r="M42" i="19"/>
  <c r="P42" i="19"/>
  <c r="V42" i="19"/>
  <c r="AT42" i="19"/>
  <c r="AU42" i="19" s="1"/>
  <c r="AT43" i="19"/>
  <c r="AU43" i="19" s="1"/>
  <c r="M44" i="19"/>
  <c r="P44" i="19"/>
  <c r="V44" i="19"/>
  <c r="AT44" i="19"/>
  <c r="AU44" i="19" s="1"/>
  <c r="AT45" i="19"/>
  <c r="AU45" i="19" s="1"/>
  <c r="M46" i="19"/>
  <c r="P46" i="19"/>
  <c r="V46" i="19"/>
  <c r="AT46" i="19"/>
  <c r="AU46" i="19" s="1"/>
  <c r="AT47" i="19"/>
  <c r="AU47" i="19" s="1"/>
  <c r="M48" i="19"/>
  <c r="P48" i="19"/>
  <c r="V48" i="19"/>
  <c r="AT48" i="19"/>
  <c r="AU48" i="19" s="1"/>
  <c r="AT49" i="19"/>
  <c r="AU49" i="19" s="1"/>
  <c r="M50" i="19"/>
  <c r="P50" i="19"/>
  <c r="V50" i="19"/>
  <c r="AT50" i="19"/>
  <c r="AU50" i="19" s="1"/>
  <c r="AT51" i="19"/>
  <c r="AU51" i="19" s="1"/>
  <c r="M52" i="19"/>
  <c r="P52" i="19"/>
  <c r="V52" i="19"/>
  <c r="AT52" i="19"/>
  <c r="AU52" i="19" s="1"/>
  <c r="AT53" i="19"/>
  <c r="AU53" i="19" s="1"/>
  <c r="M54" i="19"/>
  <c r="P54" i="19"/>
  <c r="V54" i="19"/>
  <c r="AT54" i="19"/>
  <c r="AU54" i="19" s="1"/>
  <c r="AT55" i="19"/>
  <c r="AU55" i="19" s="1"/>
  <c r="M56" i="19"/>
  <c r="P56" i="19"/>
  <c r="V56" i="19"/>
  <c r="AT56" i="19"/>
  <c r="AU56" i="19" s="1"/>
  <c r="AT57" i="19"/>
  <c r="AU57" i="19" s="1"/>
  <c r="M58" i="19"/>
  <c r="P58" i="19"/>
  <c r="V58" i="19"/>
  <c r="AT58" i="19"/>
  <c r="AU58" i="19" s="1"/>
  <c r="AT59" i="19"/>
  <c r="AU59" i="19" s="1"/>
  <c r="M60" i="19"/>
  <c r="P60" i="19"/>
  <c r="V60" i="19"/>
  <c r="AT60" i="19"/>
  <c r="AU60" i="19" s="1"/>
  <c r="AT61" i="19"/>
  <c r="AU61" i="19" s="1"/>
  <c r="M62" i="19"/>
  <c r="P62" i="19"/>
  <c r="V62" i="19"/>
  <c r="AT62" i="19"/>
  <c r="AU62" i="19" s="1"/>
  <c r="AT63" i="19"/>
  <c r="AU63" i="19" s="1"/>
  <c r="M64" i="19"/>
  <c r="P64" i="19"/>
  <c r="V64" i="19"/>
  <c r="AT64" i="19"/>
  <c r="AU64" i="19" s="1"/>
  <c r="AT65" i="19"/>
  <c r="AU65" i="19" s="1"/>
  <c r="M66" i="19"/>
  <c r="P66" i="19"/>
  <c r="V66" i="19"/>
  <c r="AT66" i="19"/>
  <c r="AU66" i="19" s="1"/>
  <c r="AT67" i="19"/>
  <c r="AU67" i="19" s="1"/>
  <c r="M68" i="19"/>
  <c r="P68" i="19"/>
  <c r="V68" i="19"/>
  <c r="AU68" i="19"/>
  <c r="AE69" i="19"/>
  <c r="N70" i="19"/>
  <c r="P70" i="19"/>
  <c r="V70" i="19"/>
  <c r="AT70" i="19"/>
  <c r="AU70" i="19" s="1"/>
  <c r="AE71" i="19"/>
  <c r="N72" i="19"/>
  <c r="P72" i="19"/>
  <c r="V72" i="19"/>
  <c r="AT72" i="19"/>
  <c r="AU72" i="19" s="1"/>
  <c r="AE73" i="19"/>
  <c r="N74" i="19"/>
  <c r="P74" i="19"/>
  <c r="V74" i="19"/>
  <c r="AT74" i="19"/>
  <c r="AU74" i="19" s="1"/>
  <c r="AE75" i="19"/>
  <c r="N76" i="19"/>
  <c r="P76" i="19"/>
  <c r="V76" i="19"/>
  <c r="AT76" i="19"/>
  <c r="AU76" i="19" s="1"/>
  <c r="AE77" i="19"/>
  <c r="N78" i="19"/>
  <c r="P78" i="19"/>
  <c r="V78" i="19"/>
  <c r="AT78" i="19"/>
  <c r="AU78" i="19" s="1"/>
  <c r="AE79" i="19"/>
  <c r="N80" i="19"/>
  <c r="P80" i="19"/>
  <c r="V80" i="19"/>
  <c r="AT80" i="19"/>
  <c r="AU80" i="19" s="1"/>
  <c r="AE81" i="19"/>
  <c r="N82" i="19"/>
  <c r="P82" i="19"/>
  <c r="V82" i="19"/>
  <c r="AT82" i="19"/>
  <c r="AU82" i="19" s="1"/>
  <c r="AE83" i="19"/>
  <c r="N84" i="19"/>
  <c r="P84" i="19"/>
  <c r="V84" i="19"/>
  <c r="AT84" i="19"/>
  <c r="AU84" i="19" s="1"/>
  <c r="AE85" i="19"/>
  <c r="N86" i="19"/>
  <c r="P86" i="19"/>
  <c r="V86" i="19"/>
  <c r="AT86" i="19"/>
  <c r="AU86" i="19" s="1"/>
  <c r="AE87" i="19"/>
  <c r="N88" i="19"/>
  <c r="P88" i="19"/>
  <c r="V88" i="19"/>
  <c r="AT88" i="19"/>
  <c r="AU88" i="19" s="1"/>
  <c r="AE89" i="19"/>
  <c r="N90" i="19"/>
  <c r="P90" i="19"/>
  <c r="V90" i="19"/>
  <c r="AT90" i="19"/>
  <c r="AU90" i="19" s="1"/>
  <c r="AE91" i="19"/>
  <c r="N92" i="19"/>
  <c r="P92" i="19"/>
  <c r="V92" i="19"/>
  <c r="AT92" i="19"/>
  <c r="AU92" i="19" s="1"/>
  <c r="AE93" i="19"/>
  <c r="N94" i="19"/>
  <c r="P94" i="19"/>
  <c r="V94" i="19"/>
  <c r="AT94" i="19"/>
  <c r="AU94" i="19" s="1"/>
  <c r="AE95" i="19"/>
  <c r="N96" i="19"/>
  <c r="P96" i="19"/>
  <c r="V96" i="19"/>
  <c r="AT96" i="19"/>
  <c r="AU96" i="19" s="1"/>
  <c r="AE97" i="19"/>
  <c r="N98" i="19"/>
  <c r="P98" i="19"/>
  <c r="V98" i="19"/>
  <c r="AT98" i="19"/>
  <c r="AU98" i="19" s="1"/>
  <c r="AE99" i="19"/>
  <c r="N100" i="19"/>
  <c r="P100" i="19"/>
  <c r="V100" i="19"/>
  <c r="AT100" i="19"/>
  <c r="AU100" i="19" s="1"/>
  <c r="AE101" i="19"/>
  <c r="N102" i="19"/>
  <c r="P102" i="19"/>
  <c r="V102" i="19"/>
  <c r="AT102" i="19"/>
  <c r="AU102" i="19" s="1"/>
  <c r="AE103" i="19"/>
  <c r="N104" i="19"/>
  <c r="P104" i="19"/>
  <c r="V104" i="19"/>
  <c r="AT104" i="19"/>
  <c r="AU104" i="19" s="1"/>
  <c r="AE105" i="19"/>
  <c r="N106" i="19"/>
  <c r="P106" i="19"/>
  <c r="V106" i="19"/>
  <c r="AT106" i="19"/>
  <c r="AU106" i="19" s="1"/>
  <c r="AE107" i="19"/>
  <c r="AU178" i="19"/>
  <c r="N13" i="19"/>
  <c r="N15" i="19"/>
  <c r="N17" i="19"/>
  <c r="N19" i="19"/>
  <c r="N21" i="19"/>
  <c r="N23" i="19"/>
  <c r="N25" i="19"/>
  <c r="N27" i="19"/>
  <c r="N29" i="19"/>
  <c r="N31" i="19"/>
  <c r="N33" i="19"/>
  <c r="N35" i="19"/>
  <c r="N37" i="19"/>
  <c r="N39" i="19"/>
  <c r="N41" i="19"/>
  <c r="N43" i="19"/>
  <c r="N45" i="19"/>
  <c r="N47" i="19"/>
  <c r="N49" i="19"/>
  <c r="N51" i="19"/>
  <c r="N53" i="19"/>
  <c r="N55" i="19"/>
  <c r="N57" i="19"/>
  <c r="N59" i="19"/>
  <c r="N61" i="19"/>
  <c r="N63" i="19"/>
  <c r="N65" i="19"/>
  <c r="N67" i="19"/>
  <c r="N69" i="19"/>
  <c r="M70" i="19"/>
  <c r="N71" i="19"/>
  <c r="M72" i="19"/>
  <c r="N73" i="19"/>
  <c r="M74" i="19"/>
  <c r="N75" i="19"/>
  <c r="M76" i="19"/>
  <c r="N77" i="19"/>
  <c r="M78" i="19"/>
  <c r="N79" i="19"/>
  <c r="M80" i="19"/>
  <c r="N81" i="19"/>
  <c r="M82" i="19"/>
  <c r="N83" i="19"/>
  <c r="M84" i="19"/>
  <c r="N85" i="19"/>
  <c r="M86" i="19"/>
  <c r="N87" i="19"/>
  <c r="M88" i="19"/>
  <c r="N89" i="19"/>
  <c r="M90" i="19"/>
  <c r="N91" i="19"/>
  <c r="M92" i="19"/>
  <c r="N93" i="19"/>
  <c r="M94" i="19"/>
  <c r="N95" i="19"/>
  <c r="M96" i="19"/>
  <c r="N97" i="19"/>
  <c r="M98" i="19"/>
  <c r="N99" i="19"/>
  <c r="M100" i="19"/>
  <c r="N101" i="19"/>
  <c r="M102" i="19"/>
  <c r="N103" i="19"/>
  <c r="M104" i="19"/>
  <c r="N105" i="19"/>
  <c r="M106" i="19"/>
  <c r="N107" i="19"/>
  <c r="AT107" i="19"/>
  <c r="AU107" i="19" s="1"/>
  <c r="AT108" i="19"/>
  <c r="AU108" i="19" s="1"/>
  <c r="M109" i="19"/>
  <c r="P109" i="19"/>
  <c r="V109" i="19"/>
  <c r="AT109" i="19"/>
  <c r="AU109" i="19" s="1"/>
  <c r="AT110" i="19"/>
  <c r="AU110" i="19" s="1"/>
  <c r="M111" i="19"/>
  <c r="P111" i="19"/>
  <c r="V111" i="19"/>
  <c r="AT111" i="19"/>
  <c r="AU111" i="19" s="1"/>
  <c r="AT112" i="19"/>
  <c r="AU112" i="19" s="1"/>
  <c r="M113" i="19"/>
  <c r="P113" i="19"/>
  <c r="V113" i="19"/>
  <c r="AT113" i="19"/>
  <c r="AU113" i="19" s="1"/>
  <c r="AT114" i="19"/>
  <c r="AU114" i="19" s="1"/>
  <c r="M115" i="19"/>
  <c r="P115" i="19"/>
  <c r="V115" i="19"/>
  <c r="AT115" i="19"/>
  <c r="AU115" i="19" s="1"/>
  <c r="AT116" i="19"/>
  <c r="AU116" i="19" s="1"/>
  <c r="M117" i="19"/>
  <c r="P117" i="19"/>
  <c r="V117" i="19"/>
  <c r="AT117" i="19"/>
  <c r="AU117" i="19" s="1"/>
  <c r="AT118" i="19"/>
  <c r="AU118" i="19" s="1"/>
  <c r="M119" i="19"/>
  <c r="P119" i="19"/>
  <c r="V119" i="19"/>
  <c r="AT119" i="19"/>
  <c r="AU119" i="19" s="1"/>
  <c r="AT120" i="19"/>
  <c r="AU120" i="19" s="1"/>
  <c r="M121" i="19"/>
  <c r="P121" i="19"/>
  <c r="V121" i="19"/>
  <c r="AT121" i="19"/>
  <c r="AU121" i="19" s="1"/>
  <c r="AT122" i="19"/>
  <c r="AU122" i="19" s="1"/>
  <c r="M123" i="19"/>
  <c r="P123" i="19"/>
  <c r="V123" i="19"/>
  <c r="AT123" i="19"/>
  <c r="AU123" i="19" s="1"/>
  <c r="AT124" i="19"/>
  <c r="AU124" i="19" s="1"/>
  <c r="M125" i="19"/>
  <c r="P125" i="19"/>
  <c r="V125" i="19"/>
  <c r="AT125" i="19"/>
  <c r="AU125" i="19" s="1"/>
  <c r="AT126" i="19"/>
  <c r="AU126" i="19" s="1"/>
  <c r="M127" i="19"/>
  <c r="P127" i="19"/>
  <c r="V127" i="19"/>
  <c r="AT127" i="19"/>
  <c r="AU127" i="19" s="1"/>
  <c r="AT128" i="19"/>
  <c r="AU128" i="19" s="1"/>
  <c r="M129" i="19"/>
  <c r="P129" i="19"/>
  <c r="V129" i="19"/>
  <c r="AT129" i="19"/>
  <c r="AU129" i="19" s="1"/>
  <c r="AT130" i="19"/>
  <c r="AU130" i="19" s="1"/>
  <c r="M131" i="19"/>
  <c r="P131" i="19"/>
  <c r="V131" i="19"/>
  <c r="AT131" i="19"/>
  <c r="AU131" i="19" s="1"/>
  <c r="AT132" i="19"/>
  <c r="AU132" i="19" s="1"/>
  <c r="M133" i="19"/>
  <c r="P133" i="19"/>
  <c r="V133" i="19"/>
  <c r="AT133" i="19"/>
  <c r="AU133" i="19" s="1"/>
  <c r="AT134" i="19"/>
  <c r="AU134" i="19" s="1"/>
  <c r="M135" i="19"/>
  <c r="P135" i="19"/>
  <c r="V135" i="19"/>
  <c r="AT135" i="19"/>
  <c r="AU135" i="19" s="1"/>
  <c r="AT136" i="19"/>
  <c r="AU136" i="19" s="1"/>
  <c r="M137" i="19"/>
  <c r="P137" i="19"/>
  <c r="V137" i="19"/>
  <c r="AT137" i="19"/>
  <c r="AU137" i="19" s="1"/>
  <c r="AT138" i="19"/>
  <c r="AU138" i="19" s="1"/>
  <c r="M139" i="19"/>
  <c r="P139" i="19"/>
  <c r="V139" i="19"/>
  <c r="AT139" i="19"/>
  <c r="AU139" i="19" s="1"/>
  <c r="AT140" i="19"/>
  <c r="AU140" i="19" s="1"/>
  <c r="M141" i="19"/>
  <c r="P141" i="19"/>
  <c r="V141" i="19"/>
  <c r="AT141" i="19"/>
  <c r="AU141" i="19" s="1"/>
  <c r="AT142" i="19"/>
  <c r="AU142" i="19" s="1"/>
  <c r="M143" i="19"/>
  <c r="P143" i="19"/>
  <c r="V143" i="19"/>
  <c r="AT143" i="19"/>
  <c r="AU143" i="19" s="1"/>
  <c r="AT144" i="19"/>
  <c r="AU144" i="19" s="1"/>
  <c r="M145" i="19"/>
  <c r="P145" i="19"/>
  <c r="V145" i="19"/>
  <c r="AT145" i="19"/>
  <c r="AU145" i="19" s="1"/>
  <c r="AT146" i="19"/>
  <c r="AU146" i="19" s="1"/>
  <c r="M147" i="19"/>
  <c r="P147" i="19"/>
  <c r="V147" i="19"/>
  <c r="AT147" i="19"/>
  <c r="AU147" i="19" s="1"/>
  <c r="AT148" i="19"/>
  <c r="AU148" i="19" s="1"/>
  <c r="M149" i="19"/>
  <c r="P149" i="19"/>
  <c r="V149" i="19"/>
  <c r="AT149" i="19"/>
  <c r="AU149" i="19" s="1"/>
  <c r="AT150" i="19"/>
  <c r="AU150" i="19" s="1"/>
  <c r="M151" i="19"/>
  <c r="P151" i="19"/>
  <c r="V151" i="19"/>
  <c r="AT151" i="19"/>
  <c r="AU151" i="19" s="1"/>
  <c r="AE152" i="19"/>
  <c r="N153" i="19"/>
  <c r="P153" i="19"/>
  <c r="V153" i="19"/>
  <c r="AT153" i="19"/>
  <c r="AU153" i="19" s="1"/>
  <c r="AE154" i="19"/>
  <c r="N155" i="19"/>
  <c r="P155" i="19"/>
  <c r="V155" i="19"/>
  <c r="AT155" i="19"/>
  <c r="AU155" i="19" s="1"/>
  <c r="AE156" i="19"/>
  <c r="N157" i="19"/>
  <c r="P157" i="19"/>
  <c r="V157" i="19"/>
  <c r="AT157" i="19"/>
  <c r="AU157" i="19" s="1"/>
  <c r="AE158" i="19"/>
  <c r="N159" i="19"/>
  <c r="P159" i="19"/>
  <c r="V159" i="19"/>
  <c r="AT159" i="19"/>
  <c r="AU159" i="19" s="1"/>
  <c r="AE160" i="19"/>
  <c r="N161" i="19"/>
  <c r="P161" i="19"/>
  <c r="V161" i="19"/>
  <c r="AT161" i="19"/>
  <c r="AU161" i="19" s="1"/>
  <c r="AE162" i="19"/>
  <c r="N163" i="19"/>
  <c r="P163" i="19"/>
  <c r="V163" i="19"/>
  <c r="AT163" i="19"/>
  <c r="AU163" i="19" s="1"/>
  <c r="AE164" i="19"/>
  <c r="N165" i="19"/>
  <c r="P165" i="19"/>
  <c r="V165" i="19"/>
  <c r="AT165" i="19"/>
  <c r="AU165" i="19" s="1"/>
  <c r="AE166" i="19"/>
  <c r="N167" i="19"/>
  <c r="P167" i="19"/>
  <c r="V167" i="19"/>
  <c r="AT167" i="19"/>
  <c r="AU167" i="19" s="1"/>
  <c r="AE168" i="19"/>
  <c r="N169" i="19"/>
  <c r="P169" i="19"/>
  <c r="V169" i="19"/>
  <c r="AT169" i="19"/>
  <c r="AU169" i="19" s="1"/>
  <c r="AE170" i="19"/>
  <c r="N171" i="19"/>
  <c r="P171" i="19"/>
  <c r="V171" i="19"/>
  <c r="AT171" i="19"/>
  <c r="AU171" i="19" s="1"/>
  <c r="AE172" i="19"/>
  <c r="N173" i="19"/>
  <c r="P173" i="19"/>
  <c r="V173" i="19"/>
  <c r="AT173" i="19"/>
  <c r="AU173" i="19" s="1"/>
  <c r="AE174" i="19"/>
  <c r="N175" i="19"/>
  <c r="P175" i="19"/>
  <c r="V175" i="19"/>
  <c r="AT175" i="19"/>
  <c r="AU175" i="19" s="1"/>
  <c r="AE176" i="19"/>
  <c r="N177" i="19"/>
  <c r="P177" i="19"/>
  <c r="V177" i="19"/>
  <c r="AT177" i="19"/>
  <c r="AU177" i="19" s="1"/>
  <c r="AE178" i="19"/>
  <c r="N179" i="19"/>
  <c r="P179" i="19"/>
  <c r="V179" i="19"/>
  <c r="N108" i="19"/>
  <c r="N110" i="19"/>
  <c r="N112" i="19"/>
  <c r="N114" i="19"/>
  <c r="N116" i="19"/>
  <c r="N118" i="19"/>
  <c r="N120" i="19"/>
  <c r="N122" i="19"/>
  <c r="N124" i="19"/>
  <c r="N126" i="19"/>
  <c r="N128" i="19"/>
  <c r="N130" i="19"/>
  <c r="N132" i="19"/>
  <c r="N134" i="19"/>
  <c r="N136" i="19"/>
  <c r="N138" i="19"/>
  <c r="N140" i="19"/>
  <c r="N142" i="19"/>
  <c r="N144" i="19"/>
  <c r="N146" i="19"/>
  <c r="N148" i="19"/>
  <c r="N150" i="19"/>
  <c r="N152" i="19"/>
  <c r="M153" i="19"/>
  <c r="N154" i="19"/>
  <c r="M155" i="19"/>
  <c r="N156" i="19"/>
  <c r="M157" i="19"/>
  <c r="N158" i="19"/>
  <c r="M159" i="19"/>
  <c r="N160" i="19"/>
  <c r="M161" i="19"/>
  <c r="N162" i="19"/>
  <c r="M163" i="19"/>
  <c r="N164" i="19"/>
  <c r="M165" i="19"/>
  <c r="N166" i="19"/>
  <c r="M167" i="19"/>
  <c r="N168" i="19"/>
  <c r="M169" i="19"/>
  <c r="N170" i="19"/>
  <c r="M171" i="19"/>
  <c r="N172" i="19"/>
  <c r="M173" i="19"/>
  <c r="N174" i="19"/>
  <c r="M175" i="19"/>
  <c r="N176" i="19"/>
  <c r="M177" i="19"/>
  <c r="N178" i="19"/>
  <c r="M179" i="19"/>
  <c r="AT179" i="19"/>
  <c r="AU179" i="19" s="1"/>
  <c r="M180" i="19"/>
  <c r="P180" i="19"/>
  <c r="V180" i="19"/>
  <c r="AT180" i="19"/>
  <c r="AU180" i="19" s="1"/>
  <c r="AT181" i="19"/>
  <c r="AU181" i="19" s="1"/>
  <c r="M182" i="19"/>
  <c r="P182" i="19"/>
  <c r="V182" i="19"/>
  <c r="AT182" i="19"/>
  <c r="AU182" i="19" s="1"/>
  <c r="AT183" i="19"/>
  <c r="AU183" i="19" s="1"/>
  <c r="M184" i="19"/>
  <c r="P184" i="19"/>
  <c r="V184" i="19"/>
  <c r="AT184" i="19"/>
  <c r="AU184" i="19" s="1"/>
  <c r="AT185" i="19"/>
  <c r="AU185" i="19" s="1"/>
  <c r="M186" i="19"/>
  <c r="P186" i="19"/>
  <c r="V186" i="19"/>
  <c r="AT186" i="19"/>
  <c r="AU186" i="19" s="1"/>
  <c r="AT187" i="19"/>
  <c r="AU187" i="19" s="1"/>
  <c r="M188" i="19"/>
  <c r="P188" i="19"/>
  <c r="V188" i="19"/>
  <c r="AT188" i="19"/>
  <c r="AU188" i="19" s="1"/>
  <c r="AT189" i="19"/>
  <c r="AU189" i="19" s="1"/>
  <c r="M190" i="19"/>
  <c r="P190" i="19"/>
  <c r="V190" i="19"/>
  <c r="AT190" i="19"/>
  <c r="AU190" i="19" s="1"/>
  <c r="AT191" i="19"/>
  <c r="AU191" i="19" s="1"/>
  <c r="M192" i="19"/>
  <c r="P192" i="19"/>
  <c r="V192" i="19"/>
  <c r="AT192" i="19"/>
  <c r="AU192" i="19" s="1"/>
  <c r="AT193" i="19"/>
  <c r="AU193" i="19" s="1"/>
  <c r="M194" i="19"/>
  <c r="P194" i="19"/>
  <c r="V194" i="19"/>
  <c r="AT194" i="19"/>
  <c r="AU194" i="19" s="1"/>
  <c r="AT195" i="19"/>
  <c r="AU195" i="19" s="1"/>
  <c r="M196" i="19"/>
  <c r="P196" i="19"/>
  <c r="V196" i="19"/>
  <c r="AT196" i="19"/>
  <c r="AU196" i="19" s="1"/>
  <c r="AT197" i="19"/>
  <c r="AU197" i="19" s="1"/>
  <c r="M198" i="19"/>
  <c r="P198" i="19"/>
  <c r="V198" i="19"/>
  <c r="AT198" i="19"/>
  <c r="AU198" i="19" s="1"/>
  <c r="AT199" i="19"/>
  <c r="AU199" i="19" s="1"/>
  <c r="M200" i="19"/>
  <c r="P200" i="19"/>
  <c r="V200" i="19"/>
  <c r="AT200" i="19"/>
  <c r="AU200" i="19" s="1"/>
  <c r="AE201" i="19"/>
  <c r="N202" i="19"/>
  <c r="P202" i="19"/>
  <c r="V202" i="19"/>
  <c r="AT202" i="19"/>
  <c r="AU202" i="19" s="1"/>
  <c r="AE203" i="19"/>
  <c r="N204" i="19"/>
  <c r="P204" i="19"/>
  <c r="V204" i="19"/>
  <c r="AT204" i="19"/>
  <c r="AU204" i="19" s="1"/>
  <c r="AE205" i="19"/>
  <c r="N206" i="19"/>
  <c r="P206" i="19"/>
  <c r="V206" i="19"/>
  <c r="AT206" i="19"/>
  <c r="AU206" i="19" s="1"/>
  <c r="AE207" i="19"/>
  <c r="N208" i="19"/>
  <c r="P208" i="19"/>
  <c r="V208" i="19"/>
  <c r="AT208" i="19"/>
  <c r="AU208" i="19" s="1"/>
  <c r="AE209" i="19"/>
  <c r="N210" i="19"/>
  <c r="P210" i="19"/>
  <c r="V210" i="19"/>
  <c r="AT210" i="19"/>
  <c r="AU210" i="19" s="1"/>
  <c r="AE211" i="19"/>
  <c r="N212" i="19"/>
  <c r="P212" i="19"/>
  <c r="V212" i="19"/>
  <c r="AT212" i="19"/>
  <c r="AU212" i="19" s="1"/>
  <c r="AE213" i="19"/>
  <c r="N214" i="19"/>
  <c r="P214" i="19"/>
  <c r="V214" i="19"/>
  <c r="AT214" i="19"/>
  <c r="AU214" i="19" s="1"/>
  <c r="AE215" i="19"/>
  <c r="N216" i="19"/>
  <c r="P216" i="19"/>
  <c r="V216" i="19"/>
  <c r="AT216" i="19"/>
  <c r="AU216" i="19" s="1"/>
  <c r="AE217" i="19"/>
  <c r="N218" i="19"/>
  <c r="P218" i="19"/>
  <c r="V218" i="19"/>
  <c r="AT218" i="19"/>
  <c r="AU218" i="19" s="1"/>
  <c r="AE219" i="19"/>
  <c r="N220" i="19"/>
  <c r="P220" i="19"/>
  <c r="V220" i="19"/>
  <c r="AT220" i="19"/>
  <c r="AU220" i="19" s="1"/>
  <c r="M223" i="19"/>
  <c r="P223" i="19"/>
  <c r="U225" i="19"/>
  <c r="V225" i="19"/>
  <c r="N181" i="19"/>
  <c r="N183" i="19"/>
  <c r="N185" i="19"/>
  <c r="N187" i="19"/>
  <c r="N189" i="19"/>
  <c r="N191" i="19"/>
  <c r="N193" i="19"/>
  <c r="N195" i="19"/>
  <c r="N197" i="19"/>
  <c r="N199" i="19"/>
  <c r="N201" i="19"/>
  <c r="M202" i="19"/>
  <c r="N203" i="19"/>
  <c r="M204" i="19"/>
  <c r="N205" i="19"/>
  <c r="M206" i="19"/>
  <c r="N207" i="19"/>
  <c r="M208" i="19"/>
  <c r="N209" i="19"/>
  <c r="M210" i="19"/>
  <c r="N211" i="19"/>
  <c r="M212" i="19"/>
  <c r="N213" i="19"/>
  <c r="M214" i="19"/>
  <c r="N215" i="19"/>
  <c r="M216" i="19"/>
  <c r="N217" i="19"/>
  <c r="M218" i="19"/>
  <c r="N219" i="19"/>
  <c r="M220" i="19"/>
  <c r="N221" i="19"/>
  <c r="AE222" i="19"/>
  <c r="N223" i="19"/>
  <c r="U223" i="19"/>
  <c r="V223" i="19"/>
  <c r="AT223" i="19"/>
  <c r="AU223" i="19" s="1"/>
  <c r="N222" i="19"/>
  <c r="AT224" i="19"/>
  <c r="AU224" i="19" s="1"/>
  <c r="M225" i="19"/>
  <c r="P225" i="19"/>
  <c r="AU225" i="19"/>
  <c r="AT226" i="19"/>
  <c r="AU226" i="19" s="1"/>
  <c r="M227" i="19"/>
  <c r="P227" i="19"/>
  <c r="V227" i="19"/>
  <c r="AU227" i="19"/>
  <c r="AT228" i="19"/>
  <c r="AU228" i="19" s="1"/>
  <c r="M229" i="19"/>
  <c r="P229" i="19"/>
  <c r="V229" i="19"/>
  <c r="AU229" i="19"/>
  <c r="AT230" i="19"/>
  <c r="AU230" i="19" s="1"/>
  <c r="M231" i="19"/>
  <c r="P231" i="19"/>
  <c r="V231" i="19"/>
  <c r="AU231" i="19"/>
  <c r="AT232" i="19"/>
  <c r="AU232" i="19" s="1"/>
  <c r="M233" i="19"/>
  <c r="P233" i="19"/>
  <c r="V233" i="19"/>
  <c r="AU233" i="19"/>
  <c r="AT234" i="19"/>
  <c r="AU234" i="19" s="1"/>
  <c r="M235" i="19"/>
  <c r="P235" i="19"/>
  <c r="V235" i="19"/>
  <c r="AU235" i="19"/>
  <c r="AT236" i="19"/>
  <c r="AU236" i="19" s="1"/>
  <c r="M237" i="19"/>
  <c r="P237" i="19"/>
  <c r="V237" i="19"/>
  <c r="AU242" i="19"/>
  <c r="AT237" i="19"/>
  <c r="AU237" i="19" s="1"/>
  <c r="AE238" i="19"/>
  <c r="N239" i="19"/>
  <c r="P239" i="19"/>
  <c r="V239" i="19"/>
  <c r="AT239" i="19"/>
  <c r="AU239" i="19" s="1"/>
  <c r="AE240" i="19"/>
  <c r="N241" i="19"/>
  <c r="P241" i="19"/>
  <c r="V241" i="19"/>
  <c r="AT241" i="19"/>
  <c r="AU241" i="19" s="1"/>
  <c r="AE242" i="19"/>
  <c r="N243" i="19"/>
  <c r="P243" i="19"/>
  <c r="M244" i="19"/>
  <c r="P244" i="19"/>
  <c r="M246" i="19"/>
  <c r="P246" i="19"/>
  <c r="M248" i="19"/>
  <c r="P248" i="19"/>
  <c r="AU253" i="19"/>
  <c r="N224" i="19"/>
  <c r="N226" i="19"/>
  <c r="N228" i="19"/>
  <c r="N230" i="19"/>
  <c r="N232" i="19"/>
  <c r="N234" i="19"/>
  <c r="N236" i="19"/>
  <c r="N238" i="19"/>
  <c r="M239" i="19"/>
  <c r="N240" i="19"/>
  <c r="M241" i="19"/>
  <c r="N242" i="19"/>
  <c r="M243" i="19"/>
  <c r="U243" i="19"/>
  <c r="AE243" i="19"/>
  <c r="N244" i="19"/>
  <c r="AE245" i="19"/>
  <c r="N246" i="19"/>
  <c r="AE247" i="19"/>
  <c r="N248" i="19"/>
  <c r="AE249" i="19"/>
  <c r="N250" i="19"/>
  <c r="P250" i="19"/>
  <c r="V250" i="19"/>
  <c r="AT250" i="19"/>
  <c r="AU250" i="19" s="1"/>
  <c r="AE251" i="19"/>
  <c r="N252" i="19"/>
  <c r="P252" i="19"/>
  <c r="V252" i="19"/>
  <c r="AT252" i="19"/>
  <c r="AU252" i="19" s="1"/>
  <c r="AE253" i="19"/>
  <c r="N245" i="19"/>
  <c r="N247" i="19"/>
  <c r="N249" i="19"/>
  <c r="M250" i="19"/>
  <c r="N251" i="19"/>
  <c r="M252" i="19"/>
  <c r="N253" i="19"/>
  <c r="AU253" i="29" l="1"/>
  <c r="AT253" i="29"/>
  <c r="AS253" i="29"/>
  <c r="AR253" i="29"/>
  <c r="AQ253" i="29"/>
  <c r="AP253" i="29"/>
  <c r="AO253" i="29"/>
  <c r="AN253" i="29"/>
  <c r="AM253" i="29"/>
  <c r="AL253" i="29"/>
  <c r="AK253" i="29"/>
  <c r="AJ253" i="29"/>
  <c r="AI253" i="29"/>
  <c r="AH253" i="29"/>
  <c r="AG253" i="29"/>
  <c r="AF253" i="29"/>
  <c r="AE253" i="29"/>
  <c r="AD253" i="29"/>
  <c r="AC253" i="29"/>
  <c r="AB253" i="29"/>
  <c r="AA253" i="29"/>
  <c r="Z253" i="29"/>
  <c r="Y253" i="29"/>
  <c r="X253" i="29"/>
  <c r="W253" i="29"/>
  <c r="V253" i="29"/>
  <c r="U253" i="29"/>
  <c r="T253" i="29"/>
  <c r="S253" i="29"/>
  <c r="R253" i="29"/>
  <c r="Q253" i="29"/>
  <c r="P253" i="29"/>
  <c r="O253" i="29"/>
  <c r="N253" i="29"/>
  <c r="M253" i="29"/>
  <c r="J253" i="29"/>
  <c r="AU252" i="29"/>
  <c r="AT252" i="29"/>
  <c r="AS252" i="29"/>
  <c r="AR252" i="29"/>
  <c r="AQ252" i="29"/>
  <c r="AP252" i="29"/>
  <c r="AO252" i="29"/>
  <c r="AN252" i="29"/>
  <c r="AM252" i="29"/>
  <c r="AL252" i="29"/>
  <c r="AK252" i="29"/>
  <c r="AJ252" i="29"/>
  <c r="AI252" i="29"/>
  <c r="AH252" i="29"/>
  <c r="AG252" i="29"/>
  <c r="AF252" i="29"/>
  <c r="AE252" i="29"/>
  <c r="AD252" i="29"/>
  <c r="AC252" i="29"/>
  <c r="AB252" i="29"/>
  <c r="AA252" i="29"/>
  <c r="Z252" i="29"/>
  <c r="Y252" i="29"/>
  <c r="X252" i="29"/>
  <c r="W252" i="29"/>
  <c r="V252" i="29"/>
  <c r="U252" i="29"/>
  <c r="T252" i="29"/>
  <c r="S252" i="29"/>
  <c r="R252" i="29"/>
  <c r="Q252" i="29"/>
  <c r="P252" i="29"/>
  <c r="O252" i="29"/>
  <c r="N252" i="29"/>
  <c r="M252" i="29"/>
  <c r="J252" i="29"/>
  <c r="AU251" i="29"/>
  <c r="AT251" i="29"/>
  <c r="AS251" i="29"/>
  <c r="AR251" i="29"/>
  <c r="AQ251" i="29"/>
  <c r="AP251" i="29"/>
  <c r="AO251" i="29"/>
  <c r="AN251" i="29"/>
  <c r="AM251" i="29"/>
  <c r="AL251" i="29"/>
  <c r="AK251" i="29"/>
  <c r="AJ251" i="29"/>
  <c r="AI251" i="29"/>
  <c r="AH251" i="29"/>
  <c r="AG251" i="29"/>
  <c r="AF251" i="29"/>
  <c r="AE251" i="29"/>
  <c r="AD251" i="29"/>
  <c r="AC251" i="29"/>
  <c r="AB251" i="29"/>
  <c r="AA251" i="29"/>
  <c r="Z251" i="29"/>
  <c r="Y251" i="29"/>
  <c r="X251" i="29"/>
  <c r="W251" i="29"/>
  <c r="V251" i="29"/>
  <c r="U251" i="29"/>
  <c r="T251" i="29"/>
  <c r="S251" i="29"/>
  <c r="R251" i="29"/>
  <c r="Q251" i="29"/>
  <c r="P251" i="29"/>
  <c r="O251" i="29"/>
  <c r="N251" i="29"/>
  <c r="M251" i="29"/>
  <c r="J251" i="29"/>
  <c r="AU250" i="29"/>
  <c r="AT250" i="29"/>
  <c r="AS250" i="29"/>
  <c r="AR250" i="29"/>
  <c r="AQ250" i="29"/>
  <c r="AP250" i="29"/>
  <c r="AO250" i="29"/>
  <c r="AN250" i="29"/>
  <c r="AM250" i="29"/>
  <c r="AL250" i="29"/>
  <c r="AK250" i="29"/>
  <c r="AJ250" i="29"/>
  <c r="AI250" i="29"/>
  <c r="AH250" i="29"/>
  <c r="AG250" i="29"/>
  <c r="AF250" i="29"/>
  <c r="AE250" i="29"/>
  <c r="AD250" i="29"/>
  <c r="AC250" i="29"/>
  <c r="AB250" i="29"/>
  <c r="AA250" i="29"/>
  <c r="Z250" i="29"/>
  <c r="Y250" i="29"/>
  <c r="X250" i="29"/>
  <c r="W250" i="29"/>
  <c r="V250" i="29"/>
  <c r="U250" i="29"/>
  <c r="T250" i="29"/>
  <c r="S250" i="29"/>
  <c r="R250" i="29"/>
  <c r="Q250" i="29"/>
  <c r="P250" i="29"/>
  <c r="O250" i="29"/>
  <c r="N250" i="29"/>
  <c r="M250" i="29"/>
  <c r="J250" i="29"/>
  <c r="AU249" i="29"/>
  <c r="AT249" i="29"/>
  <c r="AS249" i="29"/>
  <c r="AR249" i="29"/>
  <c r="AQ249" i="29"/>
  <c r="AP249" i="29"/>
  <c r="AO249" i="29"/>
  <c r="AN249" i="29"/>
  <c r="AM249" i="29"/>
  <c r="AL249" i="29"/>
  <c r="AK249" i="29"/>
  <c r="AJ249" i="29"/>
  <c r="AI249" i="29"/>
  <c r="AH249" i="29"/>
  <c r="AG249" i="29"/>
  <c r="AF249" i="29"/>
  <c r="AE249" i="29"/>
  <c r="AD249" i="29"/>
  <c r="AC249" i="29"/>
  <c r="AB249" i="29"/>
  <c r="AA249" i="29"/>
  <c r="Z249" i="29"/>
  <c r="Y249" i="29"/>
  <c r="X249" i="29"/>
  <c r="W249" i="29"/>
  <c r="V249" i="29"/>
  <c r="U249" i="29"/>
  <c r="T249" i="29"/>
  <c r="S249" i="29"/>
  <c r="R249" i="29"/>
  <c r="Q249" i="29"/>
  <c r="P249" i="29"/>
  <c r="O249" i="29"/>
  <c r="N249" i="29"/>
  <c r="M249" i="29"/>
  <c r="J249" i="29"/>
  <c r="AU248" i="29"/>
  <c r="AT248" i="29"/>
  <c r="AS248" i="29"/>
  <c r="AR248" i="29"/>
  <c r="AQ248" i="29"/>
  <c r="AP248" i="29"/>
  <c r="AO248" i="29"/>
  <c r="AN248" i="29"/>
  <c r="AM248" i="29"/>
  <c r="AL248" i="29"/>
  <c r="AK248" i="29"/>
  <c r="AJ248" i="29"/>
  <c r="AI248" i="29"/>
  <c r="AH248" i="29"/>
  <c r="AG248" i="29"/>
  <c r="AF248" i="29"/>
  <c r="AE248" i="29"/>
  <c r="AD248" i="29"/>
  <c r="AC248" i="29"/>
  <c r="AB248" i="29"/>
  <c r="AA248" i="29"/>
  <c r="Z248" i="29"/>
  <c r="Y248" i="29"/>
  <c r="X248" i="29"/>
  <c r="W248" i="29"/>
  <c r="V248" i="29"/>
  <c r="U248" i="29"/>
  <c r="T248" i="29"/>
  <c r="S248" i="29"/>
  <c r="R248" i="29"/>
  <c r="Q248" i="29"/>
  <c r="P248" i="29"/>
  <c r="O248" i="29"/>
  <c r="N248" i="29"/>
  <c r="M248" i="29"/>
  <c r="J248" i="29"/>
  <c r="AU247" i="29"/>
  <c r="AT247" i="29"/>
  <c r="AS247" i="29"/>
  <c r="AR247" i="29"/>
  <c r="AQ247" i="29"/>
  <c r="AP247" i="29"/>
  <c r="AO247" i="29"/>
  <c r="AN247" i="29"/>
  <c r="AM247" i="29"/>
  <c r="AL247" i="29"/>
  <c r="AK247" i="29"/>
  <c r="AJ247" i="29"/>
  <c r="AI247" i="29"/>
  <c r="AH247" i="29"/>
  <c r="AG247" i="29"/>
  <c r="AF247" i="29"/>
  <c r="AE247" i="29"/>
  <c r="AD247" i="29"/>
  <c r="AC247" i="29"/>
  <c r="AB247" i="29"/>
  <c r="AA247" i="29"/>
  <c r="Z247" i="29"/>
  <c r="Y247" i="29"/>
  <c r="X247" i="29"/>
  <c r="W247" i="29"/>
  <c r="V247" i="29"/>
  <c r="U247" i="29"/>
  <c r="T247" i="29"/>
  <c r="S247" i="29"/>
  <c r="R247" i="29"/>
  <c r="Q247" i="29"/>
  <c r="P247" i="29"/>
  <c r="O247" i="29"/>
  <c r="N247" i="29"/>
  <c r="M247" i="29"/>
  <c r="J247" i="29"/>
  <c r="AU246" i="29"/>
  <c r="AT246" i="29"/>
  <c r="AS246" i="29"/>
  <c r="AR246" i="29"/>
  <c r="AQ246" i="29"/>
  <c r="AP246" i="29"/>
  <c r="AO246" i="29"/>
  <c r="AN246" i="29"/>
  <c r="AM246" i="29"/>
  <c r="AL246" i="29"/>
  <c r="AK246" i="29"/>
  <c r="AJ246" i="29"/>
  <c r="AI246" i="29"/>
  <c r="AH246" i="29"/>
  <c r="AG246" i="29"/>
  <c r="AF246" i="29"/>
  <c r="AE246" i="29"/>
  <c r="AD246" i="29"/>
  <c r="AC246" i="29"/>
  <c r="AB246" i="29"/>
  <c r="AA246" i="29"/>
  <c r="Z246" i="29"/>
  <c r="Y246" i="29"/>
  <c r="X246" i="29"/>
  <c r="W246" i="29"/>
  <c r="V246" i="29"/>
  <c r="U246" i="29"/>
  <c r="T246" i="29"/>
  <c r="S246" i="29"/>
  <c r="R246" i="29"/>
  <c r="Q246" i="29"/>
  <c r="P246" i="29"/>
  <c r="O246" i="29"/>
  <c r="N246" i="29"/>
  <c r="M246" i="29"/>
  <c r="J246" i="29"/>
  <c r="AU245" i="29"/>
  <c r="AT245" i="29"/>
  <c r="AS245" i="29"/>
  <c r="AR245" i="29"/>
  <c r="AQ245" i="29"/>
  <c r="AP245" i="29"/>
  <c r="AO245" i="29"/>
  <c r="AN245" i="29"/>
  <c r="AM245" i="29"/>
  <c r="AL245" i="29"/>
  <c r="AK245" i="29"/>
  <c r="AJ245" i="29"/>
  <c r="AI245" i="29"/>
  <c r="AH245" i="29"/>
  <c r="AG245" i="29"/>
  <c r="AF245" i="29"/>
  <c r="AE245" i="29"/>
  <c r="AD245" i="29"/>
  <c r="AC245" i="29"/>
  <c r="AB245" i="29"/>
  <c r="AA245" i="29"/>
  <c r="Z245" i="29"/>
  <c r="Y245" i="29"/>
  <c r="X245" i="29"/>
  <c r="W245" i="29"/>
  <c r="V245" i="29"/>
  <c r="U245" i="29"/>
  <c r="T245" i="29"/>
  <c r="S245" i="29"/>
  <c r="R245" i="29"/>
  <c r="Q245" i="29"/>
  <c r="P245" i="29"/>
  <c r="O245" i="29"/>
  <c r="N245" i="29"/>
  <c r="M245" i="29"/>
  <c r="J245" i="29"/>
  <c r="AU244" i="29"/>
  <c r="AT244" i="29"/>
  <c r="AS244" i="29"/>
  <c r="AR244" i="29"/>
  <c r="AQ244" i="29"/>
  <c r="AP244" i="29"/>
  <c r="AO244" i="29"/>
  <c r="AN244" i="29"/>
  <c r="AM244" i="29"/>
  <c r="AL244" i="29"/>
  <c r="AK244" i="29"/>
  <c r="AJ244" i="29"/>
  <c r="AI244" i="29"/>
  <c r="AH244" i="29"/>
  <c r="AG244" i="29"/>
  <c r="AF244" i="29"/>
  <c r="AE244" i="29"/>
  <c r="AD244" i="29"/>
  <c r="AC244" i="29"/>
  <c r="AB244" i="29"/>
  <c r="AA244" i="29"/>
  <c r="Z244" i="29"/>
  <c r="Y244" i="29"/>
  <c r="X244" i="29"/>
  <c r="W244" i="29"/>
  <c r="V244" i="29"/>
  <c r="U244" i="29"/>
  <c r="T244" i="29"/>
  <c r="S244" i="29"/>
  <c r="R244" i="29"/>
  <c r="Q244" i="29"/>
  <c r="P244" i="29"/>
  <c r="O244" i="29"/>
  <c r="N244" i="29"/>
  <c r="M244" i="29"/>
  <c r="J244" i="29"/>
  <c r="AU243" i="29"/>
  <c r="AT243" i="29"/>
  <c r="AS243" i="29"/>
  <c r="AR243" i="29"/>
  <c r="AQ243" i="29"/>
  <c r="AP243" i="29"/>
  <c r="AO243" i="29"/>
  <c r="AN243" i="29"/>
  <c r="AM243" i="29"/>
  <c r="AL243" i="29"/>
  <c r="AK243" i="29"/>
  <c r="AJ243" i="29"/>
  <c r="AI243" i="29"/>
  <c r="AH243" i="29"/>
  <c r="AG243" i="29"/>
  <c r="AF243" i="29"/>
  <c r="AE243" i="29"/>
  <c r="AD243" i="29"/>
  <c r="AC243" i="29"/>
  <c r="AB243" i="29"/>
  <c r="AA243" i="29"/>
  <c r="Z243" i="29"/>
  <c r="Y243" i="29"/>
  <c r="X243" i="29"/>
  <c r="W243" i="29"/>
  <c r="V243" i="29"/>
  <c r="U243" i="29"/>
  <c r="T243" i="29"/>
  <c r="S243" i="29"/>
  <c r="R243" i="29"/>
  <c r="Q243" i="29"/>
  <c r="P243" i="29"/>
  <c r="O243" i="29"/>
  <c r="N243" i="29"/>
  <c r="M243" i="29"/>
  <c r="J243" i="29"/>
  <c r="AU242" i="29"/>
  <c r="AT242" i="29"/>
  <c r="AS242" i="29"/>
  <c r="AR242" i="29"/>
  <c r="AQ242" i="29"/>
  <c r="AP242" i="29"/>
  <c r="AO242" i="29"/>
  <c r="AN242" i="29"/>
  <c r="AM242" i="29"/>
  <c r="AL242" i="29"/>
  <c r="AK242" i="29"/>
  <c r="AJ242" i="29"/>
  <c r="AI242" i="29"/>
  <c r="AH242" i="29"/>
  <c r="AG242" i="29"/>
  <c r="AF242" i="29"/>
  <c r="AE242" i="29"/>
  <c r="AD242" i="29"/>
  <c r="AC242" i="29"/>
  <c r="AB242" i="29"/>
  <c r="AA242" i="29"/>
  <c r="Z242" i="29"/>
  <c r="Y242" i="29"/>
  <c r="X242" i="29"/>
  <c r="W242" i="29"/>
  <c r="V242" i="29"/>
  <c r="U242" i="29"/>
  <c r="T242" i="29"/>
  <c r="S242" i="29"/>
  <c r="R242" i="29"/>
  <c r="Q242" i="29"/>
  <c r="P242" i="29"/>
  <c r="O242" i="29"/>
  <c r="N242" i="29"/>
  <c r="M242" i="29"/>
  <c r="J242" i="29"/>
  <c r="AU241" i="29"/>
  <c r="AT241" i="29"/>
  <c r="AS241" i="29"/>
  <c r="AR241" i="29"/>
  <c r="AQ241" i="29"/>
  <c r="AP241" i="29"/>
  <c r="AO241" i="29"/>
  <c r="AN241" i="29"/>
  <c r="AM241" i="29"/>
  <c r="AL241" i="29"/>
  <c r="AK241" i="29"/>
  <c r="AJ241" i="29"/>
  <c r="AI241" i="29"/>
  <c r="AH241" i="29"/>
  <c r="AG241" i="29"/>
  <c r="AF241" i="29"/>
  <c r="AE241" i="29"/>
  <c r="AD241" i="29"/>
  <c r="AC241" i="29"/>
  <c r="AB241" i="29"/>
  <c r="AA241" i="29"/>
  <c r="Z241" i="29"/>
  <c r="Y241" i="29"/>
  <c r="X241" i="29"/>
  <c r="W241" i="29"/>
  <c r="V241" i="29"/>
  <c r="U241" i="29"/>
  <c r="T241" i="29"/>
  <c r="S241" i="29"/>
  <c r="R241" i="29"/>
  <c r="Q241" i="29"/>
  <c r="P241" i="29"/>
  <c r="O241" i="29"/>
  <c r="N241" i="29"/>
  <c r="M241" i="29"/>
  <c r="J241" i="29"/>
  <c r="AU240" i="29"/>
  <c r="AT240" i="29"/>
  <c r="AS240" i="29"/>
  <c r="AR240" i="29"/>
  <c r="AQ240" i="29"/>
  <c r="AP240" i="29"/>
  <c r="AO240" i="29"/>
  <c r="AN240" i="29"/>
  <c r="AM240" i="29"/>
  <c r="AL240" i="29"/>
  <c r="AK240" i="29"/>
  <c r="AJ240" i="29"/>
  <c r="AI240" i="29"/>
  <c r="AH240" i="29"/>
  <c r="AG240" i="29"/>
  <c r="AF240" i="29"/>
  <c r="AE240" i="29"/>
  <c r="AD240" i="29"/>
  <c r="AC240" i="29"/>
  <c r="AB240" i="29"/>
  <c r="AA240" i="29"/>
  <c r="Z240" i="29"/>
  <c r="Y240" i="29"/>
  <c r="X240" i="29"/>
  <c r="W240" i="29"/>
  <c r="V240" i="29"/>
  <c r="U240" i="29"/>
  <c r="T240" i="29"/>
  <c r="S240" i="29"/>
  <c r="R240" i="29"/>
  <c r="Q240" i="29"/>
  <c r="P240" i="29"/>
  <c r="O240" i="29"/>
  <c r="N240" i="29"/>
  <c r="M240" i="29"/>
  <c r="J240" i="29"/>
  <c r="AU239" i="29"/>
  <c r="AT239" i="29"/>
  <c r="AS239" i="29"/>
  <c r="AR239" i="29"/>
  <c r="AQ239" i="29"/>
  <c r="AP239" i="29"/>
  <c r="AO239" i="29"/>
  <c r="AN239" i="29"/>
  <c r="AM239" i="29"/>
  <c r="AL239" i="29"/>
  <c r="AK239" i="29"/>
  <c r="AJ239" i="29"/>
  <c r="AI239" i="29"/>
  <c r="AH239" i="29"/>
  <c r="AG239" i="29"/>
  <c r="AF239" i="29"/>
  <c r="AE239" i="29"/>
  <c r="AD239" i="29"/>
  <c r="AC239" i="29"/>
  <c r="AB239" i="29"/>
  <c r="AA239" i="29"/>
  <c r="Z239" i="29"/>
  <c r="Y239" i="29"/>
  <c r="X239" i="29"/>
  <c r="W239" i="29"/>
  <c r="V239" i="29"/>
  <c r="U239" i="29"/>
  <c r="T239" i="29"/>
  <c r="S239" i="29"/>
  <c r="R239" i="29"/>
  <c r="Q239" i="29"/>
  <c r="P239" i="29"/>
  <c r="O239" i="29"/>
  <c r="N239" i="29"/>
  <c r="M239" i="29"/>
  <c r="J239" i="29"/>
  <c r="AU238" i="29"/>
  <c r="AT238" i="29"/>
  <c r="AS238" i="29"/>
  <c r="AR238" i="29"/>
  <c r="AQ238" i="29"/>
  <c r="AP238" i="29"/>
  <c r="AO238" i="29"/>
  <c r="AN238" i="29"/>
  <c r="AM238" i="29"/>
  <c r="AL238" i="29"/>
  <c r="AK238" i="29"/>
  <c r="AJ238" i="29"/>
  <c r="AI238" i="29"/>
  <c r="AH238" i="29"/>
  <c r="AG238" i="29"/>
  <c r="AF238" i="29"/>
  <c r="AE238" i="29"/>
  <c r="AD238" i="29"/>
  <c r="AC238" i="29"/>
  <c r="AB238" i="29"/>
  <c r="AA238" i="29"/>
  <c r="Z238" i="29"/>
  <c r="Y238" i="29"/>
  <c r="X238" i="29"/>
  <c r="W238" i="29"/>
  <c r="V238" i="29"/>
  <c r="U238" i="29"/>
  <c r="T238" i="29"/>
  <c r="S238" i="29"/>
  <c r="R238" i="29"/>
  <c r="Q238" i="29"/>
  <c r="P238" i="29"/>
  <c r="O238" i="29"/>
  <c r="N238" i="29"/>
  <c r="M238" i="29"/>
  <c r="J238" i="29"/>
  <c r="AU237" i="29"/>
  <c r="AT237" i="29"/>
  <c r="AS237" i="29"/>
  <c r="AR237" i="29"/>
  <c r="AQ237" i="29"/>
  <c r="AP237" i="29"/>
  <c r="AO237" i="29"/>
  <c r="AN237" i="29"/>
  <c r="AM237" i="29"/>
  <c r="AL237" i="29"/>
  <c r="AK237" i="29"/>
  <c r="AJ237" i="29"/>
  <c r="AI237" i="29"/>
  <c r="AH237" i="29"/>
  <c r="AG237" i="29"/>
  <c r="AF237" i="29"/>
  <c r="AE237" i="29"/>
  <c r="AD237" i="29"/>
  <c r="AC237" i="29"/>
  <c r="AB237" i="29"/>
  <c r="AA237" i="29"/>
  <c r="Z237" i="29"/>
  <c r="Y237" i="29"/>
  <c r="X237" i="29"/>
  <c r="W237" i="29"/>
  <c r="V237" i="29"/>
  <c r="U237" i="29"/>
  <c r="T237" i="29"/>
  <c r="S237" i="29"/>
  <c r="R237" i="29"/>
  <c r="Q237" i="29"/>
  <c r="P237" i="29"/>
  <c r="O237" i="29"/>
  <c r="N237" i="29"/>
  <c r="M237" i="29"/>
  <c r="J237" i="29"/>
  <c r="AU236" i="29"/>
  <c r="AT236" i="29"/>
  <c r="AS236" i="29"/>
  <c r="AR236" i="29"/>
  <c r="AQ236" i="29"/>
  <c r="AP236" i="29"/>
  <c r="AO236" i="29"/>
  <c r="AN236" i="29"/>
  <c r="AM236" i="29"/>
  <c r="AL236" i="29"/>
  <c r="AK236" i="29"/>
  <c r="AJ236" i="29"/>
  <c r="AI236" i="29"/>
  <c r="AH236" i="29"/>
  <c r="AG236" i="29"/>
  <c r="AF236" i="29"/>
  <c r="AE236" i="29"/>
  <c r="AD236" i="29"/>
  <c r="AC236" i="29"/>
  <c r="AB236" i="29"/>
  <c r="AA236" i="29"/>
  <c r="Z236" i="29"/>
  <c r="Y236" i="29"/>
  <c r="X236" i="29"/>
  <c r="W236" i="29"/>
  <c r="V236" i="29"/>
  <c r="U236" i="29"/>
  <c r="T236" i="29"/>
  <c r="S236" i="29"/>
  <c r="R236" i="29"/>
  <c r="Q236" i="29"/>
  <c r="P236" i="29"/>
  <c r="O236" i="29"/>
  <c r="N236" i="29"/>
  <c r="M236" i="29"/>
  <c r="J236" i="29"/>
  <c r="AU235" i="29"/>
  <c r="AT235" i="29"/>
  <c r="AS235" i="29"/>
  <c r="AR235" i="29"/>
  <c r="AQ235" i="29"/>
  <c r="AP235" i="29"/>
  <c r="AO235" i="29"/>
  <c r="AN235" i="29"/>
  <c r="AM235" i="29"/>
  <c r="AL235" i="29"/>
  <c r="AK235" i="29"/>
  <c r="AJ235" i="29"/>
  <c r="AI235" i="29"/>
  <c r="AH235" i="29"/>
  <c r="AG235" i="29"/>
  <c r="AF235" i="29"/>
  <c r="AE235" i="29"/>
  <c r="AD235" i="29"/>
  <c r="AC235" i="29"/>
  <c r="AB235" i="29"/>
  <c r="AA235" i="29"/>
  <c r="Z235" i="29"/>
  <c r="Y235" i="29"/>
  <c r="X235" i="29"/>
  <c r="W235" i="29"/>
  <c r="V235" i="29"/>
  <c r="U235" i="29"/>
  <c r="T235" i="29"/>
  <c r="S235" i="29"/>
  <c r="R235" i="29"/>
  <c r="Q235" i="29"/>
  <c r="P235" i="29"/>
  <c r="O235" i="29"/>
  <c r="N235" i="29"/>
  <c r="M235" i="29"/>
  <c r="J235" i="29"/>
  <c r="AU234" i="29"/>
  <c r="AT234" i="29"/>
  <c r="AS234" i="29"/>
  <c r="AR234" i="29"/>
  <c r="AQ234" i="29"/>
  <c r="AP234" i="29"/>
  <c r="AO234" i="29"/>
  <c r="AN234" i="29"/>
  <c r="AM234" i="29"/>
  <c r="AL234" i="29"/>
  <c r="AK234" i="29"/>
  <c r="AJ234" i="29"/>
  <c r="AI234" i="29"/>
  <c r="AH234" i="29"/>
  <c r="AG234" i="29"/>
  <c r="AF234" i="29"/>
  <c r="AE234" i="29"/>
  <c r="AD234" i="29"/>
  <c r="AC234" i="29"/>
  <c r="AB234" i="29"/>
  <c r="AA234" i="29"/>
  <c r="Z234" i="29"/>
  <c r="Y234" i="29"/>
  <c r="X234" i="29"/>
  <c r="W234" i="29"/>
  <c r="V234" i="29"/>
  <c r="U234" i="29"/>
  <c r="T234" i="29"/>
  <c r="S234" i="29"/>
  <c r="R234" i="29"/>
  <c r="Q234" i="29"/>
  <c r="P234" i="29"/>
  <c r="O234" i="29"/>
  <c r="N234" i="29"/>
  <c r="M234" i="29"/>
  <c r="J234" i="29"/>
  <c r="AU233" i="29"/>
  <c r="AT233" i="29"/>
  <c r="AS233" i="29"/>
  <c r="AR233" i="29"/>
  <c r="AQ233" i="29"/>
  <c r="AP233" i="29"/>
  <c r="AO233" i="29"/>
  <c r="AN233" i="29"/>
  <c r="AM233" i="29"/>
  <c r="AL233" i="29"/>
  <c r="AK233" i="29"/>
  <c r="AJ233" i="29"/>
  <c r="AI233" i="29"/>
  <c r="AH233" i="29"/>
  <c r="AG233" i="29"/>
  <c r="AF233" i="29"/>
  <c r="AE233" i="29"/>
  <c r="AD233" i="29"/>
  <c r="AC233" i="29"/>
  <c r="AB233" i="29"/>
  <c r="AA233" i="29"/>
  <c r="Z233" i="29"/>
  <c r="Y233" i="29"/>
  <c r="X233" i="29"/>
  <c r="W233" i="29"/>
  <c r="V233" i="29"/>
  <c r="U233" i="29"/>
  <c r="T233" i="29"/>
  <c r="S233" i="29"/>
  <c r="R233" i="29"/>
  <c r="Q233" i="29"/>
  <c r="P233" i="29"/>
  <c r="O233" i="29"/>
  <c r="N233" i="29"/>
  <c r="M233" i="29"/>
  <c r="J233" i="29"/>
  <c r="AU232" i="29"/>
  <c r="AT232" i="29"/>
  <c r="AS232" i="29"/>
  <c r="AR232" i="29"/>
  <c r="AQ232" i="29"/>
  <c r="AP232" i="29"/>
  <c r="AO232" i="29"/>
  <c r="AN232" i="29"/>
  <c r="AM232" i="29"/>
  <c r="AL232" i="29"/>
  <c r="AK232" i="29"/>
  <c r="AJ232" i="29"/>
  <c r="AI232" i="29"/>
  <c r="AH232" i="29"/>
  <c r="AG232" i="29"/>
  <c r="AF232" i="29"/>
  <c r="AE232" i="29"/>
  <c r="AD232" i="29"/>
  <c r="AC232" i="29"/>
  <c r="AB232" i="29"/>
  <c r="AA232" i="29"/>
  <c r="Z232" i="29"/>
  <c r="Y232" i="29"/>
  <c r="X232" i="29"/>
  <c r="W232" i="29"/>
  <c r="V232" i="29"/>
  <c r="U232" i="29"/>
  <c r="T232" i="29"/>
  <c r="S232" i="29"/>
  <c r="R232" i="29"/>
  <c r="Q232" i="29"/>
  <c r="P232" i="29"/>
  <c r="O232" i="29"/>
  <c r="N232" i="29"/>
  <c r="M232" i="29"/>
  <c r="J232" i="29"/>
  <c r="AU231" i="29"/>
  <c r="AT231" i="29"/>
  <c r="AS231" i="29"/>
  <c r="AR231" i="29"/>
  <c r="AQ231" i="29"/>
  <c r="AP231" i="29"/>
  <c r="AO231" i="29"/>
  <c r="AN231" i="29"/>
  <c r="AM231" i="29"/>
  <c r="AL231" i="29"/>
  <c r="AK231" i="29"/>
  <c r="AJ231" i="29"/>
  <c r="AI231" i="29"/>
  <c r="AH231" i="29"/>
  <c r="AG231" i="29"/>
  <c r="AF231" i="29"/>
  <c r="AE231" i="29"/>
  <c r="AD231" i="29"/>
  <c r="AC231" i="29"/>
  <c r="AB231" i="29"/>
  <c r="AA231" i="29"/>
  <c r="Z231" i="29"/>
  <c r="Y231" i="29"/>
  <c r="X231" i="29"/>
  <c r="W231" i="29"/>
  <c r="V231" i="29"/>
  <c r="U231" i="29"/>
  <c r="T231" i="29"/>
  <c r="S231" i="29"/>
  <c r="R231" i="29"/>
  <c r="Q231" i="29"/>
  <c r="P231" i="29"/>
  <c r="O231" i="29"/>
  <c r="N231" i="29"/>
  <c r="M231" i="29"/>
  <c r="J231" i="29"/>
  <c r="AU230" i="29"/>
  <c r="AT230" i="29"/>
  <c r="AS230" i="29"/>
  <c r="AR230" i="29"/>
  <c r="AQ230" i="29"/>
  <c r="AP230" i="29"/>
  <c r="AO230" i="29"/>
  <c r="AN230" i="29"/>
  <c r="AM230" i="29"/>
  <c r="AL230" i="29"/>
  <c r="AK230" i="29"/>
  <c r="AJ230" i="29"/>
  <c r="AI230" i="29"/>
  <c r="AH230" i="29"/>
  <c r="AG230" i="29"/>
  <c r="AF230" i="29"/>
  <c r="AE230" i="29"/>
  <c r="AD230" i="29"/>
  <c r="AC230" i="29"/>
  <c r="AB230" i="29"/>
  <c r="AA230" i="29"/>
  <c r="Z230" i="29"/>
  <c r="Y230" i="29"/>
  <c r="X230" i="29"/>
  <c r="W230" i="29"/>
  <c r="V230" i="29"/>
  <c r="U230" i="29"/>
  <c r="T230" i="29"/>
  <c r="S230" i="29"/>
  <c r="R230" i="29"/>
  <c r="Q230" i="29"/>
  <c r="P230" i="29"/>
  <c r="O230" i="29"/>
  <c r="N230" i="29"/>
  <c r="M230" i="29"/>
  <c r="J230" i="29"/>
  <c r="AU229" i="29"/>
  <c r="AT229" i="29"/>
  <c r="AS229" i="29"/>
  <c r="AR229" i="29"/>
  <c r="AQ229" i="29"/>
  <c r="AP229" i="29"/>
  <c r="AO229" i="29"/>
  <c r="AN229" i="29"/>
  <c r="AM229" i="29"/>
  <c r="AL229" i="29"/>
  <c r="AK229" i="29"/>
  <c r="AJ229" i="29"/>
  <c r="AI229" i="29"/>
  <c r="AH229" i="29"/>
  <c r="AG229" i="29"/>
  <c r="AF229" i="29"/>
  <c r="AE229" i="29"/>
  <c r="AD229" i="29"/>
  <c r="AC229" i="29"/>
  <c r="AB229" i="29"/>
  <c r="AA229" i="29"/>
  <c r="Z229" i="29"/>
  <c r="Y229" i="29"/>
  <c r="X229" i="29"/>
  <c r="W229" i="29"/>
  <c r="V229" i="29"/>
  <c r="U229" i="29"/>
  <c r="T229" i="29"/>
  <c r="S229" i="29"/>
  <c r="R229" i="29"/>
  <c r="Q229" i="29"/>
  <c r="P229" i="29"/>
  <c r="O229" i="29"/>
  <c r="N229" i="29"/>
  <c r="M229" i="29"/>
  <c r="J229" i="29"/>
  <c r="AU228" i="29"/>
  <c r="AT228" i="29"/>
  <c r="AS228" i="29"/>
  <c r="AR228" i="29"/>
  <c r="AQ228" i="29"/>
  <c r="AP228" i="29"/>
  <c r="AO228" i="29"/>
  <c r="AN228" i="29"/>
  <c r="AM228" i="29"/>
  <c r="AL228" i="29"/>
  <c r="AK228" i="29"/>
  <c r="AJ228" i="29"/>
  <c r="AI228" i="29"/>
  <c r="AH228" i="29"/>
  <c r="AG228" i="29"/>
  <c r="AF228" i="29"/>
  <c r="AE228" i="29"/>
  <c r="AD228" i="29"/>
  <c r="AC228" i="29"/>
  <c r="AB228" i="29"/>
  <c r="AA228" i="29"/>
  <c r="Z228" i="29"/>
  <c r="Y228" i="29"/>
  <c r="X228" i="29"/>
  <c r="W228" i="29"/>
  <c r="V228" i="29"/>
  <c r="U228" i="29"/>
  <c r="T228" i="29"/>
  <c r="S228" i="29"/>
  <c r="R228" i="29"/>
  <c r="Q228" i="29"/>
  <c r="P228" i="29"/>
  <c r="O228" i="29"/>
  <c r="N228" i="29"/>
  <c r="M228" i="29"/>
  <c r="J228" i="29"/>
  <c r="AU227" i="29"/>
  <c r="AT227" i="29"/>
  <c r="AS227" i="29"/>
  <c r="AR227" i="29"/>
  <c r="AQ227" i="29"/>
  <c r="AP227" i="29"/>
  <c r="AO227" i="29"/>
  <c r="AN227" i="29"/>
  <c r="AM227" i="29"/>
  <c r="AL227" i="29"/>
  <c r="AK227" i="29"/>
  <c r="AJ227" i="29"/>
  <c r="AI227" i="29"/>
  <c r="AH227" i="29"/>
  <c r="AG227" i="29"/>
  <c r="AF227" i="29"/>
  <c r="AE227" i="29"/>
  <c r="AD227" i="29"/>
  <c r="AC227" i="29"/>
  <c r="AB227" i="29"/>
  <c r="AA227" i="29"/>
  <c r="Z227" i="29"/>
  <c r="Y227" i="29"/>
  <c r="X227" i="29"/>
  <c r="W227" i="29"/>
  <c r="V227" i="29"/>
  <c r="U227" i="29"/>
  <c r="T227" i="29"/>
  <c r="S227" i="29"/>
  <c r="R227" i="29"/>
  <c r="Q227" i="29"/>
  <c r="P227" i="29"/>
  <c r="O227" i="29"/>
  <c r="N227" i="29"/>
  <c r="M227" i="29"/>
  <c r="J227" i="29"/>
  <c r="AU226" i="29"/>
  <c r="AT226" i="29"/>
  <c r="AS226" i="29"/>
  <c r="AR226" i="29"/>
  <c r="AQ226" i="29"/>
  <c r="AP226" i="29"/>
  <c r="AO226" i="29"/>
  <c r="AN226" i="29"/>
  <c r="AM226" i="29"/>
  <c r="AL226" i="29"/>
  <c r="AK226" i="29"/>
  <c r="AJ226" i="29"/>
  <c r="AI226" i="29"/>
  <c r="AH226" i="29"/>
  <c r="AG226" i="29"/>
  <c r="AF226" i="29"/>
  <c r="AE226" i="29"/>
  <c r="AD226" i="29"/>
  <c r="AC226" i="29"/>
  <c r="AB226" i="29"/>
  <c r="AA226" i="29"/>
  <c r="Z226" i="29"/>
  <c r="Y226" i="29"/>
  <c r="X226" i="29"/>
  <c r="W226" i="29"/>
  <c r="V226" i="29"/>
  <c r="U226" i="29"/>
  <c r="T226" i="29"/>
  <c r="S226" i="29"/>
  <c r="R226" i="29"/>
  <c r="Q226" i="29"/>
  <c r="P226" i="29"/>
  <c r="O226" i="29"/>
  <c r="N226" i="29"/>
  <c r="M226" i="29"/>
  <c r="J226" i="29"/>
  <c r="AU225" i="29"/>
  <c r="AT225" i="29"/>
  <c r="AS225" i="29"/>
  <c r="AR225" i="29"/>
  <c r="AQ225" i="29"/>
  <c r="AP225" i="29"/>
  <c r="AO225" i="29"/>
  <c r="AN225" i="29"/>
  <c r="AM225" i="29"/>
  <c r="AL225" i="29"/>
  <c r="AK225" i="29"/>
  <c r="AJ225" i="29"/>
  <c r="AI225" i="29"/>
  <c r="AH225" i="29"/>
  <c r="AG225" i="29"/>
  <c r="AF225" i="29"/>
  <c r="AE225" i="29"/>
  <c r="AD225" i="29"/>
  <c r="AC225" i="29"/>
  <c r="AB225" i="29"/>
  <c r="AA225" i="29"/>
  <c r="Z225" i="29"/>
  <c r="Y225" i="29"/>
  <c r="X225" i="29"/>
  <c r="W225" i="29"/>
  <c r="V225" i="29"/>
  <c r="U225" i="29"/>
  <c r="T225" i="29"/>
  <c r="S225" i="29"/>
  <c r="R225" i="29"/>
  <c r="Q225" i="29"/>
  <c r="P225" i="29"/>
  <c r="O225" i="29"/>
  <c r="N225" i="29"/>
  <c r="M225" i="29"/>
  <c r="J225" i="29"/>
  <c r="AU224" i="29"/>
  <c r="AT224" i="29"/>
  <c r="AS224" i="29"/>
  <c r="AR224" i="29"/>
  <c r="AQ224" i="29"/>
  <c r="AP224" i="29"/>
  <c r="AO224" i="29"/>
  <c r="AN224" i="29"/>
  <c r="AM224" i="29"/>
  <c r="AL224" i="29"/>
  <c r="AK224" i="29"/>
  <c r="AJ224" i="29"/>
  <c r="AI224" i="29"/>
  <c r="AH224" i="29"/>
  <c r="AG224" i="29"/>
  <c r="AF224" i="29"/>
  <c r="AE224" i="29"/>
  <c r="AD224" i="29"/>
  <c r="AC224" i="29"/>
  <c r="AB224" i="29"/>
  <c r="AA224" i="29"/>
  <c r="Z224" i="29"/>
  <c r="Y224" i="29"/>
  <c r="X224" i="29"/>
  <c r="W224" i="29"/>
  <c r="V224" i="29"/>
  <c r="U224" i="29"/>
  <c r="T224" i="29"/>
  <c r="S224" i="29"/>
  <c r="R224" i="29"/>
  <c r="Q224" i="29"/>
  <c r="P224" i="29"/>
  <c r="O224" i="29"/>
  <c r="N224" i="29"/>
  <c r="M224" i="29"/>
  <c r="J224" i="29"/>
  <c r="AU223" i="29"/>
  <c r="AT223" i="29"/>
  <c r="AS223" i="29"/>
  <c r="AR223" i="29"/>
  <c r="AQ223" i="29"/>
  <c r="AP223" i="29"/>
  <c r="AO223" i="29"/>
  <c r="AN223" i="29"/>
  <c r="AM223" i="29"/>
  <c r="AL223" i="29"/>
  <c r="AK223" i="29"/>
  <c r="AJ223" i="29"/>
  <c r="AI223" i="29"/>
  <c r="AH223" i="29"/>
  <c r="AG223" i="29"/>
  <c r="AF223" i="29"/>
  <c r="AE223" i="29"/>
  <c r="AD223" i="29"/>
  <c r="AC223" i="29"/>
  <c r="AB223" i="29"/>
  <c r="AA223" i="29"/>
  <c r="Z223" i="29"/>
  <c r="Y223" i="29"/>
  <c r="X223" i="29"/>
  <c r="W223" i="29"/>
  <c r="V223" i="29"/>
  <c r="U223" i="29"/>
  <c r="T223" i="29"/>
  <c r="S223" i="29"/>
  <c r="R223" i="29"/>
  <c r="Q223" i="29"/>
  <c r="P223" i="29"/>
  <c r="O223" i="29"/>
  <c r="N223" i="29"/>
  <c r="M223" i="29"/>
  <c r="J223" i="29"/>
  <c r="AU222" i="29"/>
  <c r="AT222" i="29"/>
  <c r="AS222" i="29"/>
  <c r="AR222" i="29"/>
  <c r="AQ222" i="29"/>
  <c r="AP222" i="29"/>
  <c r="AO222" i="29"/>
  <c r="AN222" i="29"/>
  <c r="AM222" i="29"/>
  <c r="AL222" i="29"/>
  <c r="AK222" i="29"/>
  <c r="AJ222" i="29"/>
  <c r="AI222" i="29"/>
  <c r="AH222" i="29"/>
  <c r="AG222" i="29"/>
  <c r="AF222" i="29"/>
  <c r="AE222" i="29"/>
  <c r="AD222" i="29"/>
  <c r="AC222" i="29"/>
  <c r="AB222" i="29"/>
  <c r="AA222" i="29"/>
  <c r="Z222" i="29"/>
  <c r="Y222" i="29"/>
  <c r="X222" i="29"/>
  <c r="W222" i="29"/>
  <c r="V222" i="29"/>
  <c r="U222" i="29"/>
  <c r="T222" i="29"/>
  <c r="S222" i="29"/>
  <c r="R222" i="29"/>
  <c r="Q222" i="29"/>
  <c r="P222" i="29"/>
  <c r="O222" i="29"/>
  <c r="N222" i="29"/>
  <c r="M222" i="29"/>
  <c r="J222" i="29"/>
  <c r="AU221" i="29"/>
  <c r="AT221" i="29"/>
  <c r="AS221" i="29"/>
  <c r="AR221" i="29"/>
  <c r="AQ221" i="29"/>
  <c r="AP221" i="29"/>
  <c r="AO221" i="29"/>
  <c r="AN221" i="29"/>
  <c r="AM221" i="29"/>
  <c r="AL221" i="29"/>
  <c r="AK221" i="29"/>
  <c r="AJ221" i="29"/>
  <c r="AI221" i="29"/>
  <c r="AH221" i="29"/>
  <c r="AG221" i="29"/>
  <c r="AF221" i="29"/>
  <c r="AE221" i="29"/>
  <c r="AD221" i="29"/>
  <c r="AC221" i="29"/>
  <c r="AB221" i="29"/>
  <c r="AA221" i="29"/>
  <c r="Z221" i="29"/>
  <c r="Y221" i="29"/>
  <c r="X221" i="29"/>
  <c r="W221" i="29"/>
  <c r="V221" i="29"/>
  <c r="U221" i="29"/>
  <c r="T221" i="29"/>
  <c r="S221" i="29"/>
  <c r="R221" i="29"/>
  <c r="Q221" i="29"/>
  <c r="P221" i="29"/>
  <c r="O221" i="29"/>
  <c r="N221" i="29"/>
  <c r="M221" i="29"/>
  <c r="J221" i="29"/>
  <c r="AU220" i="29"/>
  <c r="AT220" i="29"/>
  <c r="AS220" i="29"/>
  <c r="AR220" i="29"/>
  <c r="AQ220" i="29"/>
  <c r="AP220" i="29"/>
  <c r="AO220" i="29"/>
  <c r="AN220" i="29"/>
  <c r="AM220" i="29"/>
  <c r="AL220" i="29"/>
  <c r="AK220" i="29"/>
  <c r="AJ220" i="29"/>
  <c r="AI220" i="29"/>
  <c r="AH220" i="29"/>
  <c r="AG220" i="29"/>
  <c r="AF220" i="29"/>
  <c r="AE220" i="29"/>
  <c r="AD220" i="29"/>
  <c r="AC220" i="29"/>
  <c r="AB220" i="29"/>
  <c r="AA220" i="29"/>
  <c r="Z220" i="29"/>
  <c r="Y220" i="29"/>
  <c r="X220" i="29"/>
  <c r="W220" i="29"/>
  <c r="V220" i="29"/>
  <c r="U220" i="29"/>
  <c r="T220" i="29"/>
  <c r="S220" i="29"/>
  <c r="R220" i="29"/>
  <c r="Q220" i="29"/>
  <c r="P220" i="29"/>
  <c r="O220" i="29"/>
  <c r="N220" i="29"/>
  <c r="M220" i="29"/>
  <c r="J220" i="29"/>
  <c r="AU219" i="29"/>
  <c r="AT219" i="29"/>
  <c r="AS219" i="29"/>
  <c r="AR219" i="29"/>
  <c r="AQ219" i="29"/>
  <c r="AP219" i="29"/>
  <c r="AO219" i="29"/>
  <c r="AN219" i="29"/>
  <c r="AM219" i="29"/>
  <c r="AL219" i="29"/>
  <c r="AK219" i="29"/>
  <c r="AJ219" i="29"/>
  <c r="AI219" i="29"/>
  <c r="AH219" i="29"/>
  <c r="AG219" i="29"/>
  <c r="AF219" i="29"/>
  <c r="AE219" i="29"/>
  <c r="AD219" i="29"/>
  <c r="AC219" i="29"/>
  <c r="AB219" i="29"/>
  <c r="AA219" i="29"/>
  <c r="Z219" i="29"/>
  <c r="Y219" i="29"/>
  <c r="X219" i="29"/>
  <c r="W219" i="29"/>
  <c r="V219" i="29"/>
  <c r="U219" i="29"/>
  <c r="T219" i="29"/>
  <c r="S219" i="29"/>
  <c r="R219" i="29"/>
  <c r="Q219" i="29"/>
  <c r="P219" i="29"/>
  <c r="O219" i="29"/>
  <c r="N219" i="29"/>
  <c r="M219" i="29"/>
  <c r="J219" i="29"/>
  <c r="AU218" i="29"/>
  <c r="AT218" i="29"/>
  <c r="AS218" i="29"/>
  <c r="AR218" i="29"/>
  <c r="AQ218" i="29"/>
  <c r="AP218" i="29"/>
  <c r="AO218" i="29"/>
  <c r="AN218" i="29"/>
  <c r="AM218" i="29"/>
  <c r="AL218" i="29"/>
  <c r="AK218" i="29"/>
  <c r="AJ218" i="29"/>
  <c r="AI218" i="29"/>
  <c r="AH218" i="29"/>
  <c r="AG218" i="29"/>
  <c r="AF218" i="29"/>
  <c r="AE218" i="29"/>
  <c r="AD218" i="29"/>
  <c r="AC218" i="29"/>
  <c r="AB218" i="29"/>
  <c r="AA218" i="29"/>
  <c r="Z218" i="29"/>
  <c r="Y218" i="29"/>
  <c r="X218" i="29"/>
  <c r="W218" i="29"/>
  <c r="V218" i="29"/>
  <c r="U218" i="29"/>
  <c r="T218" i="29"/>
  <c r="S218" i="29"/>
  <c r="R218" i="29"/>
  <c r="Q218" i="29"/>
  <c r="P218" i="29"/>
  <c r="O218" i="29"/>
  <c r="N218" i="29"/>
  <c r="M218" i="29"/>
  <c r="J218" i="29"/>
  <c r="AU217" i="29"/>
  <c r="AT217" i="29"/>
  <c r="AS217" i="29"/>
  <c r="AR217" i="29"/>
  <c r="AQ217" i="29"/>
  <c r="AP217" i="29"/>
  <c r="AO217" i="29"/>
  <c r="AN217" i="29"/>
  <c r="AM217" i="29"/>
  <c r="AL217" i="29"/>
  <c r="AK217" i="29"/>
  <c r="AJ217" i="29"/>
  <c r="AI217" i="29"/>
  <c r="AH217" i="29"/>
  <c r="AG217" i="29"/>
  <c r="AF217" i="29"/>
  <c r="AE217" i="29"/>
  <c r="AD217" i="29"/>
  <c r="AC217" i="29"/>
  <c r="AB217" i="29"/>
  <c r="AA217" i="29"/>
  <c r="Z217" i="29"/>
  <c r="Y217" i="29"/>
  <c r="X217" i="29"/>
  <c r="W217" i="29"/>
  <c r="V217" i="29"/>
  <c r="U217" i="29"/>
  <c r="T217" i="29"/>
  <c r="S217" i="29"/>
  <c r="R217" i="29"/>
  <c r="Q217" i="29"/>
  <c r="P217" i="29"/>
  <c r="O217" i="29"/>
  <c r="N217" i="29"/>
  <c r="M217" i="29"/>
  <c r="J217" i="29"/>
  <c r="AU216" i="29"/>
  <c r="AT216" i="29"/>
  <c r="AS216" i="29"/>
  <c r="AR216" i="29"/>
  <c r="AQ216" i="29"/>
  <c r="AP216" i="29"/>
  <c r="AO216" i="29"/>
  <c r="AN216" i="29"/>
  <c r="AM216" i="29"/>
  <c r="AL216" i="29"/>
  <c r="AK216" i="29"/>
  <c r="AJ216" i="29"/>
  <c r="AI216" i="29"/>
  <c r="AH216" i="29"/>
  <c r="AG216" i="29"/>
  <c r="AF216" i="29"/>
  <c r="AE216" i="29"/>
  <c r="AD216" i="29"/>
  <c r="AC216" i="29"/>
  <c r="AB216" i="29"/>
  <c r="AA216" i="29"/>
  <c r="Z216" i="29"/>
  <c r="Y216" i="29"/>
  <c r="X216" i="29"/>
  <c r="W216" i="29"/>
  <c r="V216" i="29"/>
  <c r="U216" i="29"/>
  <c r="T216" i="29"/>
  <c r="S216" i="29"/>
  <c r="R216" i="29"/>
  <c r="Q216" i="29"/>
  <c r="P216" i="29"/>
  <c r="O216" i="29"/>
  <c r="N216" i="29"/>
  <c r="M216" i="29"/>
  <c r="J216" i="29"/>
  <c r="AU215" i="29"/>
  <c r="AT215" i="29"/>
  <c r="AS215" i="29"/>
  <c r="AR215" i="29"/>
  <c r="AQ215" i="29"/>
  <c r="AP215" i="29"/>
  <c r="AO215" i="29"/>
  <c r="AN215" i="29"/>
  <c r="AM215" i="29"/>
  <c r="AL215" i="29"/>
  <c r="AK215" i="29"/>
  <c r="AJ215" i="29"/>
  <c r="AI215" i="29"/>
  <c r="AH215" i="29"/>
  <c r="AG215" i="29"/>
  <c r="AF215" i="29"/>
  <c r="AE215" i="29"/>
  <c r="AD215" i="29"/>
  <c r="AC215" i="29"/>
  <c r="AB215" i="29"/>
  <c r="AA215" i="29"/>
  <c r="Z215" i="29"/>
  <c r="Y215" i="29"/>
  <c r="X215" i="29"/>
  <c r="W215" i="29"/>
  <c r="V215" i="29"/>
  <c r="U215" i="29"/>
  <c r="T215" i="29"/>
  <c r="S215" i="29"/>
  <c r="R215" i="29"/>
  <c r="Q215" i="29"/>
  <c r="P215" i="29"/>
  <c r="O215" i="29"/>
  <c r="N215" i="29"/>
  <c r="M215" i="29"/>
  <c r="J215" i="29"/>
  <c r="AU214" i="29"/>
  <c r="AT214" i="29"/>
  <c r="AS214" i="29"/>
  <c r="AR214" i="29"/>
  <c r="AQ214" i="29"/>
  <c r="AP214" i="29"/>
  <c r="AO214" i="29"/>
  <c r="AN214" i="29"/>
  <c r="AM214" i="29"/>
  <c r="AL214" i="29"/>
  <c r="AK214" i="29"/>
  <c r="AJ214" i="29"/>
  <c r="AI214" i="29"/>
  <c r="AH214" i="29"/>
  <c r="AG214" i="29"/>
  <c r="AF214" i="29"/>
  <c r="AE214" i="29"/>
  <c r="AD214" i="29"/>
  <c r="AC214" i="29"/>
  <c r="AB214" i="29"/>
  <c r="AA214" i="29"/>
  <c r="Z214" i="29"/>
  <c r="Y214" i="29"/>
  <c r="X214" i="29"/>
  <c r="W214" i="29"/>
  <c r="V214" i="29"/>
  <c r="U214" i="29"/>
  <c r="T214" i="29"/>
  <c r="S214" i="29"/>
  <c r="R214" i="29"/>
  <c r="Q214" i="29"/>
  <c r="P214" i="29"/>
  <c r="O214" i="29"/>
  <c r="N214" i="29"/>
  <c r="M214" i="29"/>
  <c r="J214" i="29"/>
  <c r="AU213" i="29"/>
  <c r="AT213" i="29"/>
  <c r="AS213" i="29"/>
  <c r="AR213" i="29"/>
  <c r="AQ213" i="29"/>
  <c r="AP213" i="29"/>
  <c r="AO213" i="29"/>
  <c r="AN213" i="29"/>
  <c r="AM213" i="29"/>
  <c r="AL213" i="29"/>
  <c r="AK213" i="29"/>
  <c r="AJ213" i="29"/>
  <c r="AI213" i="29"/>
  <c r="AH213" i="29"/>
  <c r="AG213" i="29"/>
  <c r="AF213" i="29"/>
  <c r="AE213" i="29"/>
  <c r="AD213" i="29"/>
  <c r="AC213" i="29"/>
  <c r="AB213" i="29"/>
  <c r="AA213" i="29"/>
  <c r="Z213" i="29"/>
  <c r="Y213" i="29"/>
  <c r="X213" i="29"/>
  <c r="W213" i="29"/>
  <c r="V213" i="29"/>
  <c r="U213" i="29"/>
  <c r="T213" i="29"/>
  <c r="S213" i="29"/>
  <c r="R213" i="29"/>
  <c r="Q213" i="29"/>
  <c r="P213" i="29"/>
  <c r="O213" i="29"/>
  <c r="N213" i="29"/>
  <c r="M213" i="29"/>
  <c r="J213" i="29"/>
  <c r="AU212" i="29"/>
  <c r="AT212" i="29"/>
  <c r="AS212" i="29"/>
  <c r="AR212" i="29"/>
  <c r="AQ212" i="29"/>
  <c r="AP212" i="29"/>
  <c r="AO212" i="29"/>
  <c r="AN212" i="29"/>
  <c r="AM212" i="29"/>
  <c r="AL212" i="29"/>
  <c r="AK212" i="29"/>
  <c r="AJ212" i="29"/>
  <c r="AI212" i="29"/>
  <c r="AH212" i="29"/>
  <c r="AG212" i="29"/>
  <c r="AF212" i="29"/>
  <c r="AE212" i="29"/>
  <c r="AD212" i="29"/>
  <c r="AC212" i="29"/>
  <c r="AB212" i="29"/>
  <c r="AA212" i="29"/>
  <c r="Z212" i="29"/>
  <c r="Y212" i="29"/>
  <c r="X212" i="29"/>
  <c r="W212" i="29"/>
  <c r="V212" i="29"/>
  <c r="U212" i="29"/>
  <c r="T212" i="29"/>
  <c r="S212" i="29"/>
  <c r="R212" i="29"/>
  <c r="Q212" i="29"/>
  <c r="P212" i="29"/>
  <c r="O212" i="29"/>
  <c r="N212" i="29"/>
  <c r="M212" i="29"/>
  <c r="J212" i="29"/>
  <c r="AU211" i="29"/>
  <c r="AT211" i="29"/>
  <c r="AS211" i="29"/>
  <c r="AR211" i="29"/>
  <c r="AQ211" i="29"/>
  <c r="AP211" i="29"/>
  <c r="AO211" i="29"/>
  <c r="AN211" i="29"/>
  <c r="AM211" i="29"/>
  <c r="AL211" i="29"/>
  <c r="AK211" i="29"/>
  <c r="AJ211" i="29"/>
  <c r="AI211" i="29"/>
  <c r="AH211" i="29"/>
  <c r="AG211" i="29"/>
  <c r="AF211" i="29"/>
  <c r="AE211" i="29"/>
  <c r="AD211" i="29"/>
  <c r="AC211" i="29"/>
  <c r="AB211" i="29"/>
  <c r="AA211" i="29"/>
  <c r="Z211" i="29"/>
  <c r="Y211" i="29"/>
  <c r="X211" i="29"/>
  <c r="W211" i="29"/>
  <c r="V211" i="29"/>
  <c r="U211" i="29"/>
  <c r="T211" i="29"/>
  <c r="S211" i="29"/>
  <c r="R211" i="29"/>
  <c r="Q211" i="29"/>
  <c r="P211" i="29"/>
  <c r="O211" i="29"/>
  <c r="N211" i="29"/>
  <c r="M211" i="29"/>
  <c r="J211" i="29"/>
  <c r="AU210" i="29"/>
  <c r="AT210" i="29"/>
  <c r="AS210" i="29"/>
  <c r="AR210" i="29"/>
  <c r="AQ210" i="29"/>
  <c r="AP210" i="29"/>
  <c r="AO210" i="29"/>
  <c r="AN210" i="29"/>
  <c r="AM210" i="29"/>
  <c r="AL210" i="29"/>
  <c r="AK210" i="29"/>
  <c r="AJ210" i="29"/>
  <c r="AI210" i="29"/>
  <c r="AH210" i="29"/>
  <c r="AG210" i="29"/>
  <c r="AF210" i="29"/>
  <c r="AE210" i="29"/>
  <c r="AD210" i="29"/>
  <c r="AC210" i="29"/>
  <c r="AB210" i="29"/>
  <c r="AA210" i="29"/>
  <c r="Z210" i="29"/>
  <c r="Y210" i="29"/>
  <c r="X210" i="29"/>
  <c r="W210" i="29"/>
  <c r="V210" i="29"/>
  <c r="U210" i="29"/>
  <c r="T210" i="29"/>
  <c r="S210" i="29"/>
  <c r="R210" i="29"/>
  <c r="Q210" i="29"/>
  <c r="P210" i="29"/>
  <c r="O210" i="29"/>
  <c r="N210" i="29"/>
  <c r="M210" i="29"/>
  <c r="J210" i="29"/>
  <c r="AU209" i="29"/>
  <c r="AT209" i="29"/>
  <c r="AS209" i="29"/>
  <c r="AR209" i="29"/>
  <c r="AQ209" i="29"/>
  <c r="AP209" i="29"/>
  <c r="AO209" i="29"/>
  <c r="AN209" i="29"/>
  <c r="AM209" i="29"/>
  <c r="AL209" i="29"/>
  <c r="AK209" i="29"/>
  <c r="AJ209" i="29"/>
  <c r="AI209" i="29"/>
  <c r="AH209" i="29"/>
  <c r="AG209" i="29"/>
  <c r="AF209" i="29"/>
  <c r="AE209" i="29"/>
  <c r="AD209" i="29"/>
  <c r="AC209" i="29"/>
  <c r="AB209" i="29"/>
  <c r="AA209" i="29"/>
  <c r="Z209" i="29"/>
  <c r="Y209" i="29"/>
  <c r="X209" i="29"/>
  <c r="W209" i="29"/>
  <c r="V209" i="29"/>
  <c r="U209" i="29"/>
  <c r="T209" i="29"/>
  <c r="S209" i="29"/>
  <c r="R209" i="29"/>
  <c r="Q209" i="29"/>
  <c r="P209" i="29"/>
  <c r="O209" i="29"/>
  <c r="N209" i="29"/>
  <c r="M209" i="29"/>
  <c r="J209" i="29"/>
  <c r="AU208" i="29"/>
  <c r="AT208" i="29"/>
  <c r="AS208" i="29"/>
  <c r="AR208" i="29"/>
  <c r="AQ208" i="29"/>
  <c r="AP208" i="29"/>
  <c r="AO208" i="29"/>
  <c r="AN208" i="29"/>
  <c r="AM208" i="29"/>
  <c r="AL208" i="29"/>
  <c r="AK208" i="29"/>
  <c r="AJ208" i="29"/>
  <c r="AI208" i="29"/>
  <c r="AH208" i="29"/>
  <c r="AG208" i="29"/>
  <c r="AF208" i="29"/>
  <c r="AE208" i="29"/>
  <c r="AD208" i="29"/>
  <c r="AC208" i="29"/>
  <c r="AB208" i="29"/>
  <c r="AA208" i="29"/>
  <c r="Z208" i="29"/>
  <c r="Y208" i="29"/>
  <c r="X208" i="29"/>
  <c r="W208" i="29"/>
  <c r="V208" i="29"/>
  <c r="U208" i="29"/>
  <c r="T208" i="29"/>
  <c r="S208" i="29"/>
  <c r="R208" i="29"/>
  <c r="Q208" i="29"/>
  <c r="P208" i="29"/>
  <c r="O208" i="29"/>
  <c r="N208" i="29"/>
  <c r="M208" i="29"/>
  <c r="J208" i="29"/>
  <c r="AU207" i="29"/>
  <c r="AT207" i="29"/>
  <c r="AS207" i="29"/>
  <c r="AR207" i="29"/>
  <c r="AQ207" i="29"/>
  <c r="AP207" i="29"/>
  <c r="AO207" i="29"/>
  <c r="AN207" i="29"/>
  <c r="AM207" i="29"/>
  <c r="AL207" i="29"/>
  <c r="AK207" i="29"/>
  <c r="AJ207" i="29"/>
  <c r="AI207" i="29"/>
  <c r="AH207" i="29"/>
  <c r="AG207" i="29"/>
  <c r="AF207" i="29"/>
  <c r="AE207" i="29"/>
  <c r="AD207" i="29"/>
  <c r="AC207" i="29"/>
  <c r="AB207" i="29"/>
  <c r="AA207" i="29"/>
  <c r="Z207" i="29"/>
  <c r="Y207" i="29"/>
  <c r="X207" i="29"/>
  <c r="W207" i="29"/>
  <c r="V207" i="29"/>
  <c r="U207" i="29"/>
  <c r="T207" i="29"/>
  <c r="S207" i="29"/>
  <c r="R207" i="29"/>
  <c r="Q207" i="29"/>
  <c r="P207" i="29"/>
  <c r="O207" i="29"/>
  <c r="N207" i="29"/>
  <c r="M207" i="29"/>
  <c r="J207" i="29"/>
  <c r="AU206" i="29"/>
  <c r="AT206" i="29"/>
  <c r="AS206" i="29"/>
  <c r="AR206" i="29"/>
  <c r="AQ206" i="29"/>
  <c r="AP206" i="29"/>
  <c r="AO206" i="29"/>
  <c r="AN206" i="29"/>
  <c r="AM206" i="29"/>
  <c r="AL206" i="29"/>
  <c r="AK206" i="29"/>
  <c r="AJ206" i="29"/>
  <c r="AI206" i="29"/>
  <c r="AH206" i="29"/>
  <c r="AG206" i="29"/>
  <c r="AF206" i="29"/>
  <c r="AE206" i="29"/>
  <c r="AD206" i="29"/>
  <c r="AC206" i="29"/>
  <c r="AB206" i="29"/>
  <c r="AA206" i="29"/>
  <c r="Z206" i="29"/>
  <c r="Y206" i="29"/>
  <c r="X206" i="29"/>
  <c r="W206" i="29"/>
  <c r="V206" i="29"/>
  <c r="U206" i="29"/>
  <c r="T206" i="29"/>
  <c r="S206" i="29"/>
  <c r="R206" i="29"/>
  <c r="Q206" i="29"/>
  <c r="P206" i="29"/>
  <c r="O206" i="29"/>
  <c r="N206" i="29"/>
  <c r="M206" i="29"/>
  <c r="J206" i="29"/>
  <c r="AU205" i="29"/>
  <c r="AT205" i="29"/>
  <c r="AS205" i="29"/>
  <c r="AR205" i="29"/>
  <c r="AQ205" i="29"/>
  <c r="AP205" i="29"/>
  <c r="AO205" i="29"/>
  <c r="AN205" i="29"/>
  <c r="AM205" i="29"/>
  <c r="AL205" i="29"/>
  <c r="AK205" i="29"/>
  <c r="AJ205" i="29"/>
  <c r="AI205" i="29"/>
  <c r="AH205" i="29"/>
  <c r="AG205" i="29"/>
  <c r="AF205" i="29"/>
  <c r="AE205" i="29"/>
  <c r="AD205" i="29"/>
  <c r="AC205" i="29"/>
  <c r="AB205" i="29"/>
  <c r="AA205" i="29"/>
  <c r="Z205" i="29"/>
  <c r="Y205" i="29"/>
  <c r="X205" i="29"/>
  <c r="W205" i="29"/>
  <c r="V205" i="29"/>
  <c r="U205" i="29"/>
  <c r="T205" i="29"/>
  <c r="S205" i="29"/>
  <c r="R205" i="29"/>
  <c r="Q205" i="29"/>
  <c r="P205" i="29"/>
  <c r="O205" i="29"/>
  <c r="N205" i="29"/>
  <c r="M205" i="29"/>
  <c r="J205" i="29"/>
  <c r="AU204" i="29"/>
  <c r="AT204" i="29"/>
  <c r="AS204" i="29"/>
  <c r="AR204" i="29"/>
  <c r="AQ204" i="29"/>
  <c r="AP204" i="29"/>
  <c r="AO204" i="29"/>
  <c r="AN204" i="29"/>
  <c r="AM204" i="29"/>
  <c r="AL204" i="29"/>
  <c r="AK204" i="29"/>
  <c r="AJ204" i="29"/>
  <c r="AI204" i="29"/>
  <c r="AH204" i="29"/>
  <c r="AG204" i="29"/>
  <c r="AF204" i="29"/>
  <c r="AE204" i="29"/>
  <c r="AD204" i="29"/>
  <c r="AC204" i="29"/>
  <c r="AB204" i="29"/>
  <c r="AA204" i="29"/>
  <c r="Z204" i="29"/>
  <c r="Y204" i="29"/>
  <c r="X204" i="29"/>
  <c r="W204" i="29"/>
  <c r="V204" i="29"/>
  <c r="U204" i="29"/>
  <c r="T204" i="29"/>
  <c r="S204" i="29"/>
  <c r="R204" i="29"/>
  <c r="Q204" i="29"/>
  <c r="P204" i="29"/>
  <c r="O204" i="29"/>
  <c r="N204" i="29"/>
  <c r="M204" i="29"/>
  <c r="J204" i="29"/>
  <c r="AU203" i="29"/>
  <c r="AT203" i="29"/>
  <c r="AS203" i="29"/>
  <c r="AR203" i="29"/>
  <c r="AQ203" i="29"/>
  <c r="AP203" i="29"/>
  <c r="AO203" i="29"/>
  <c r="AN203" i="29"/>
  <c r="AM203" i="29"/>
  <c r="AL203" i="29"/>
  <c r="AK203" i="29"/>
  <c r="AJ203" i="29"/>
  <c r="AI203" i="29"/>
  <c r="AH203" i="29"/>
  <c r="AG203" i="29"/>
  <c r="AF203" i="29"/>
  <c r="AE203" i="29"/>
  <c r="AD203" i="29"/>
  <c r="AC203" i="29"/>
  <c r="AB203" i="29"/>
  <c r="AA203" i="29"/>
  <c r="Z203" i="29"/>
  <c r="Y203" i="29"/>
  <c r="X203" i="29"/>
  <c r="W203" i="29"/>
  <c r="V203" i="29"/>
  <c r="U203" i="29"/>
  <c r="T203" i="29"/>
  <c r="S203" i="29"/>
  <c r="R203" i="29"/>
  <c r="Q203" i="29"/>
  <c r="P203" i="29"/>
  <c r="O203" i="29"/>
  <c r="N203" i="29"/>
  <c r="M203" i="29"/>
  <c r="J203" i="29"/>
  <c r="AU202" i="29"/>
  <c r="AT202" i="29"/>
  <c r="AS202" i="29"/>
  <c r="AR202" i="29"/>
  <c r="AQ202" i="29"/>
  <c r="AP202" i="29"/>
  <c r="AO202" i="29"/>
  <c r="AN202" i="29"/>
  <c r="AM202" i="29"/>
  <c r="AL202" i="29"/>
  <c r="AK202" i="29"/>
  <c r="AJ202" i="29"/>
  <c r="AI202" i="29"/>
  <c r="AH202" i="29"/>
  <c r="AG202" i="29"/>
  <c r="AF202" i="29"/>
  <c r="AE202" i="29"/>
  <c r="AD202" i="29"/>
  <c r="AC202" i="29"/>
  <c r="AB202" i="29"/>
  <c r="AA202" i="29"/>
  <c r="Z202" i="29"/>
  <c r="Y202" i="29"/>
  <c r="X202" i="29"/>
  <c r="W202" i="29"/>
  <c r="V202" i="29"/>
  <c r="U202" i="29"/>
  <c r="T202" i="29"/>
  <c r="S202" i="29"/>
  <c r="R202" i="29"/>
  <c r="Q202" i="29"/>
  <c r="P202" i="29"/>
  <c r="O202" i="29"/>
  <c r="N202" i="29"/>
  <c r="M202" i="29"/>
  <c r="J202" i="29"/>
  <c r="AU201" i="29"/>
  <c r="AT201" i="29"/>
  <c r="AS201" i="29"/>
  <c r="AR201" i="29"/>
  <c r="AQ201" i="29"/>
  <c r="AP201" i="29"/>
  <c r="AO201" i="29"/>
  <c r="AN201" i="29"/>
  <c r="AM201" i="29"/>
  <c r="AL201" i="29"/>
  <c r="AK201" i="29"/>
  <c r="AJ201" i="29"/>
  <c r="AI201" i="29"/>
  <c r="AH201" i="29"/>
  <c r="AG201" i="29"/>
  <c r="AF201" i="29"/>
  <c r="AE201" i="29"/>
  <c r="AD201" i="29"/>
  <c r="AC201" i="29"/>
  <c r="AB201" i="29"/>
  <c r="AA201" i="29"/>
  <c r="Z201" i="29"/>
  <c r="Y201" i="29"/>
  <c r="X201" i="29"/>
  <c r="W201" i="29"/>
  <c r="V201" i="29"/>
  <c r="U201" i="29"/>
  <c r="T201" i="29"/>
  <c r="S201" i="29"/>
  <c r="R201" i="29"/>
  <c r="Q201" i="29"/>
  <c r="P201" i="29"/>
  <c r="O201" i="29"/>
  <c r="N201" i="29"/>
  <c r="M201" i="29"/>
  <c r="J201" i="29"/>
  <c r="AU200" i="29"/>
  <c r="AT200" i="29"/>
  <c r="AS200" i="29"/>
  <c r="AR200" i="29"/>
  <c r="AQ200" i="29"/>
  <c r="AP200" i="29"/>
  <c r="AO200" i="29"/>
  <c r="AN200" i="29"/>
  <c r="AM200" i="29"/>
  <c r="AL200" i="29"/>
  <c r="AK200" i="29"/>
  <c r="AJ200" i="29"/>
  <c r="AI200" i="29"/>
  <c r="AH200" i="29"/>
  <c r="AG200" i="29"/>
  <c r="AF200" i="29"/>
  <c r="AE200" i="29"/>
  <c r="AD200" i="29"/>
  <c r="AC200" i="29"/>
  <c r="AB200" i="29"/>
  <c r="AA200" i="29"/>
  <c r="Z200" i="29"/>
  <c r="Y200" i="29"/>
  <c r="X200" i="29"/>
  <c r="W200" i="29"/>
  <c r="V200" i="29"/>
  <c r="U200" i="29"/>
  <c r="T200" i="29"/>
  <c r="S200" i="29"/>
  <c r="R200" i="29"/>
  <c r="Q200" i="29"/>
  <c r="P200" i="29"/>
  <c r="O200" i="29"/>
  <c r="N200" i="29"/>
  <c r="M200" i="29"/>
  <c r="J200" i="29"/>
  <c r="AU199" i="29"/>
  <c r="AT199" i="29"/>
  <c r="AS199" i="29"/>
  <c r="AR199" i="29"/>
  <c r="AQ199" i="29"/>
  <c r="AP199" i="29"/>
  <c r="AO199" i="29"/>
  <c r="AN199" i="29"/>
  <c r="AM199" i="29"/>
  <c r="AL199" i="29"/>
  <c r="AK199" i="29"/>
  <c r="AJ199" i="29"/>
  <c r="AI199" i="29"/>
  <c r="AH199" i="29"/>
  <c r="AG199" i="29"/>
  <c r="AF199" i="29"/>
  <c r="AE199" i="29"/>
  <c r="AD199" i="29"/>
  <c r="AC199" i="29"/>
  <c r="AB199" i="29"/>
  <c r="AA199" i="29"/>
  <c r="Z199" i="29"/>
  <c r="Y199" i="29"/>
  <c r="X199" i="29"/>
  <c r="W199" i="29"/>
  <c r="V199" i="29"/>
  <c r="U199" i="29"/>
  <c r="T199" i="29"/>
  <c r="S199" i="29"/>
  <c r="R199" i="29"/>
  <c r="Q199" i="29"/>
  <c r="P199" i="29"/>
  <c r="O199" i="29"/>
  <c r="N199" i="29"/>
  <c r="M199" i="29"/>
  <c r="J199" i="29"/>
  <c r="AU198" i="29"/>
  <c r="AT198" i="29"/>
  <c r="AS198" i="29"/>
  <c r="AR198" i="29"/>
  <c r="AQ198" i="29"/>
  <c r="AP198" i="29"/>
  <c r="AO198" i="29"/>
  <c r="AN198" i="29"/>
  <c r="AM198" i="29"/>
  <c r="AL198" i="29"/>
  <c r="AK198" i="29"/>
  <c r="AJ198" i="29"/>
  <c r="AI198" i="29"/>
  <c r="AH198" i="29"/>
  <c r="AG198" i="29"/>
  <c r="AF198" i="29"/>
  <c r="AE198" i="29"/>
  <c r="AD198" i="29"/>
  <c r="AC198" i="29"/>
  <c r="AB198" i="29"/>
  <c r="AA198" i="29"/>
  <c r="Z198" i="29"/>
  <c r="Y198" i="29"/>
  <c r="X198" i="29"/>
  <c r="W198" i="29"/>
  <c r="V198" i="29"/>
  <c r="U198" i="29"/>
  <c r="T198" i="29"/>
  <c r="S198" i="29"/>
  <c r="R198" i="29"/>
  <c r="Q198" i="29"/>
  <c r="P198" i="29"/>
  <c r="O198" i="29"/>
  <c r="N198" i="29"/>
  <c r="M198" i="29"/>
  <c r="J198" i="29"/>
  <c r="AU197" i="29"/>
  <c r="AT197" i="29"/>
  <c r="AS197" i="29"/>
  <c r="AR197" i="29"/>
  <c r="AQ197" i="29"/>
  <c r="AP197" i="29"/>
  <c r="AO197" i="29"/>
  <c r="AN197" i="29"/>
  <c r="AM197" i="29"/>
  <c r="AL197" i="29"/>
  <c r="AK197" i="29"/>
  <c r="AJ197" i="29"/>
  <c r="AI197" i="29"/>
  <c r="AH197" i="29"/>
  <c r="AG197" i="29"/>
  <c r="AF197" i="29"/>
  <c r="AE197" i="29"/>
  <c r="AD197" i="29"/>
  <c r="AC197" i="29"/>
  <c r="AB197" i="29"/>
  <c r="AA197" i="29"/>
  <c r="Z197" i="29"/>
  <c r="Y197" i="29"/>
  <c r="X197" i="29"/>
  <c r="W197" i="29"/>
  <c r="V197" i="29"/>
  <c r="U197" i="29"/>
  <c r="T197" i="29"/>
  <c r="S197" i="29"/>
  <c r="R197" i="29"/>
  <c r="Q197" i="29"/>
  <c r="P197" i="29"/>
  <c r="O197" i="29"/>
  <c r="N197" i="29"/>
  <c r="M197" i="29"/>
  <c r="J197" i="29"/>
  <c r="AU196" i="29"/>
  <c r="AT196" i="29"/>
  <c r="AS196" i="29"/>
  <c r="AR196" i="29"/>
  <c r="AQ196" i="29"/>
  <c r="AP196" i="29"/>
  <c r="AO196" i="29"/>
  <c r="AN196" i="29"/>
  <c r="AM196" i="29"/>
  <c r="AL196" i="29"/>
  <c r="AK196" i="29"/>
  <c r="AJ196" i="29"/>
  <c r="AI196" i="29"/>
  <c r="AH196" i="29"/>
  <c r="AG196" i="29"/>
  <c r="AF196" i="29"/>
  <c r="AE196" i="29"/>
  <c r="AD196" i="29"/>
  <c r="AC196" i="29"/>
  <c r="AB196" i="29"/>
  <c r="AA196" i="29"/>
  <c r="Z196" i="29"/>
  <c r="Y196" i="29"/>
  <c r="X196" i="29"/>
  <c r="W196" i="29"/>
  <c r="V196" i="29"/>
  <c r="U196" i="29"/>
  <c r="T196" i="29"/>
  <c r="S196" i="29"/>
  <c r="R196" i="29"/>
  <c r="Q196" i="29"/>
  <c r="P196" i="29"/>
  <c r="O196" i="29"/>
  <c r="N196" i="29"/>
  <c r="M196" i="29"/>
  <c r="J196" i="29"/>
  <c r="AU195" i="29"/>
  <c r="AT195" i="29"/>
  <c r="AS195" i="29"/>
  <c r="AR195" i="29"/>
  <c r="AQ195" i="29"/>
  <c r="AP195" i="29"/>
  <c r="AO195" i="29"/>
  <c r="AN195" i="29"/>
  <c r="AM195" i="29"/>
  <c r="AL195" i="29"/>
  <c r="AK195" i="29"/>
  <c r="AJ195" i="29"/>
  <c r="AI195" i="29"/>
  <c r="AH195" i="29"/>
  <c r="AG195" i="29"/>
  <c r="AF195" i="29"/>
  <c r="AE195" i="29"/>
  <c r="AD195" i="29"/>
  <c r="AC195" i="29"/>
  <c r="AB195" i="29"/>
  <c r="AA195" i="29"/>
  <c r="Z195" i="29"/>
  <c r="Y195" i="29"/>
  <c r="X195" i="29"/>
  <c r="W195" i="29"/>
  <c r="V195" i="29"/>
  <c r="U195" i="29"/>
  <c r="T195" i="29"/>
  <c r="S195" i="29"/>
  <c r="R195" i="29"/>
  <c r="Q195" i="29"/>
  <c r="P195" i="29"/>
  <c r="O195" i="29"/>
  <c r="N195" i="29"/>
  <c r="M195" i="29"/>
  <c r="J195" i="29"/>
  <c r="AU194" i="29"/>
  <c r="AT194" i="29"/>
  <c r="AS194" i="29"/>
  <c r="AR194" i="29"/>
  <c r="AQ194" i="29"/>
  <c r="AP194" i="29"/>
  <c r="AO194" i="29"/>
  <c r="AN194" i="29"/>
  <c r="AM194" i="29"/>
  <c r="AL194" i="29"/>
  <c r="AK194" i="29"/>
  <c r="AJ194" i="29"/>
  <c r="AI194" i="29"/>
  <c r="AH194" i="29"/>
  <c r="AG194" i="29"/>
  <c r="AF194" i="29"/>
  <c r="AE194" i="29"/>
  <c r="AD194" i="29"/>
  <c r="AC194" i="29"/>
  <c r="AB194" i="29"/>
  <c r="AA194" i="29"/>
  <c r="Z194" i="29"/>
  <c r="Y194" i="29"/>
  <c r="X194" i="29"/>
  <c r="W194" i="29"/>
  <c r="V194" i="29"/>
  <c r="U194" i="29"/>
  <c r="T194" i="29"/>
  <c r="S194" i="29"/>
  <c r="R194" i="29"/>
  <c r="Q194" i="29"/>
  <c r="P194" i="29"/>
  <c r="O194" i="29"/>
  <c r="N194" i="29"/>
  <c r="M194" i="29"/>
  <c r="J194" i="29"/>
  <c r="AU193" i="29"/>
  <c r="AT193" i="29"/>
  <c r="AS193" i="29"/>
  <c r="AR193" i="29"/>
  <c r="AQ193" i="29"/>
  <c r="AP193" i="29"/>
  <c r="AO193" i="29"/>
  <c r="AN193" i="29"/>
  <c r="AM193" i="29"/>
  <c r="AL193" i="29"/>
  <c r="AK193" i="29"/>
  <c r="AJ193" i="29"/>
  <c r="AI193" i="29"/>
  <c r="AH193" i="29"/>
  <c r="AG193" i="29"/>
  <c r="AF193" i="29"/>
  <c r="AE193" i="29"/>
  <c r="AD193" i="29"/>
  <c r="AC193" i="29"/>
  <c r="AB193" i="29"/>
  <c r="AA193" i="29"/>
  <c r="Z193" i="29"/>
  <c r="Y193" i="29"/>
  <c r="X193" i="29"/>
  <c r="W193" i="29"/>
  <c r="V193" i="29"/>
  <c r="U193" i="29"/>
  <c r="T193" i="29"/>
  <c r="S193" i="29"/>
  <c r="R193" i="29"/>
  <c r="Q193" i="29"/>
  <c r="P193" i="29"/>
  <c r="O193" i="29"/>
  <c r="N193" i="29"/>
  <c r="M193" i="29"/>
  <c r="J193" i="29"/>
  <c r="AU192" i="29"/>
  <c r="AT192" i="29"/>
  <c r="AS192" i="29"/>
  <c r="AR192" i="29"/>
  <c r="AQ192" i="29"/>
  <c r="AP192" i="29"/>
  <c r="AO192" i="29"/>
  <c r="AN192" i="29"/>
  <c r="AM192" i="29"/>
  <c r="AL192" i="29"/>
  <c r="AK192" i="29"/>
  <c r="AJ192" i="29"/>
  <c r="AI192" i="29"/>
  <c r="AH192" i="29"/>
  <c r="AG192" i="29"/>
  <c r="AF192" i="29"/>
  <c r="AE192" i="29"/>
  <c r="AD192" i="29"/>
  <c r="AC192" i="29"/>
  <c r="AB192" i="29"/>
  <c r="AA192" i="29"/>
  <c r="Z192" i="29"/>
  <c r="Y192" i="29"/>
  <c r="X192" i="29"/>
  <c r="W192" i="29"/>
  <c r="V192" i="29"/>
  <c r="U192" i="29"/>
  <c r="T192" i="29"/>
  <c r="S192" i="29"/>
  <c r="R192" i="29"/>
  <c r="Q192" i="29"/>
  <c r="P192" i="29"/>
  <c r="O192" i="29"/>
  <c r="N192" i="29"/>
  <c r="M192" i="29"/>
  <c r="J192" i="29"/>
  <c r="AU191" i="29"/>
  <c r="AT191" i="29"/>
  <c r="AS191" i="29"/>
  <c r="AR191" i="29"/>
  <c r="AQ191" i="29"/>
  <c r="AP191" i="29"/>
  <c r="AO191" i="29"/>
  <c r="AN191" i="29"/>
  <c r="AM191" i="29"/>
  <c r="AL191" i="29"/>
  <c r="AK191" i="29"/>
  <c r="AJ191" i="29"/>
  <c r="AI191" i="29"/>
  <c r="AH191" i="29"/>
  <c r="AG191" i="29"/>
  <c r="AF191" i="29"/>
  <c r="AE191" i="29"/>
  <c r="AD191" i="29"/>
  <c r="AC191" i="29"/>
  <c r="AB191" i="29"/>
  <c r="AA191" i="29"/>
  <c r="Z191" i="29"/>
  <c r="Y191" i="29"/>
  <c r="X191" i="29"/>
  <c r="W191" i="29"/>
  <c r="V191" i="29"/>
  <c r="U191" i="29"/>
  <c r="T191" i="29"/>
  <c r="S191" i="29"/>
  <c r="R191" i="29"/>
  <c r="Q191" i="29"/>
  <c r="P191" i="29"/>
  <c r="O191" i="29"/>
  <c r="N191" i="29"/>
  <c r="M191" i="29"/>
  <c r="J191" i="29"/>
  <c r="AU190" i="29"/>
  <c r="AT190" i="29"/>
  <c r="AS190" i="29"/>
  <c r="AR190" i="29"/>
  <c r="AQ190" i="29"/>
  <c r="AP190" i="29"/>
  <c r="AO190" i="29"/>
  <c r="AN190" i="29"/>
  <c r="AM190" i="29"/>
  <c r="AL190" i="29"/>
  <c r="AK190" i="29"/>
  <c r="AJ190" i="29"/>
  <c r="AI190" i="29"/>
  <c r="AH190" i="29"/>
  <c r="AG190" i="29"/>
  <c r="AF190" i="29"/>
  <c r="AE190" i="29"/>
  <c r="AD190" i="29"/>
  <c r="AC190" i="29"/>
  <c r="AB190" i="29"/>
  <c r="AA190" i="29"/>
  <c r="Z190" i="29"/>
  <c r="Y190" i="29"/>
  <c r="X190" i="29"/>
  <c r="W190" i="29"/>
  <c r="V190" i="29"/>
  <c r="U190" i="29"/>
  <c r="T190" i="29"/>
  <c r="S190" i="29"/>
  <c r="R190" i="29"/>
  <c r="Q190" i="29"/>
  <c r="P190" i="29"/>
  <c r="O190" i="29"/>
  <c r="N190" i="29"/>
  <c r="M190" i="29"/>
  <c r="J190" i="29"/>
  <c r="AU189" i="29"/>
  <c r="AT189" i="29"/>
  <c r="AS189" i="29"/>
  <c r="AR189" i="29"/>
  <c r="AQ189" i="29"/>
  <c r="AP189" i="29"/>
  <c r="AO189" i="29"/>
  <c r="AN189" i="29"/>
  <c r="AM189" i="29"/>
  <c r="AL189" i="29"/>
  <c r="AK189" i="29"/>
  <c r="AJ189" i="29"/>
  <c r="AI189" i="29"/>
  <c r="AH189" i="29"/>
  <c r="AG189" i="29"/>
  <c r="AF189" i="29"/>
  <c r="AE189" i="29"/>
  <c r="AD189" i="29"/>
  <c r="AC189" i="29"/>
  <c r="AB189" i="29"/>
  <c r="AA189" i="29"/>
  <c r="Z189" i="29"/>
  <c r="Y189" i="29"/>
  <c r="X189" i="29"/>
  <c r="W189" i="29"/>
  <c r="V189" i="29"/>
  <c r="U189" i="29"/>
  <c r="T189" i="29"/>
  <c r="S189" i="29"/>
  <c r="R189" i="29"/>
  <c r="Q189" i="29"/>
  <c r="P189" i="29"/>
  <c r="O189" i="29"/>
  <c r="N189" i="29"/>
  <c r="M189" i="29"/>
  <c r="J189" i="29"/>
  <c r="AU188" i="29"/>
  <c r="AT188" i="29"/>
  <c r="AS188" i="29"/>
  <c r="AR188" i="29"/>
  <c r="AQ188" i="29"/>
  <c r="AP188" i="29"/>
  <c r="AO188" i="29"/>
  <c r="AN188" i="29"/>
  <c r="AM188" i="29"/>
  <c r="AL188" i="29"/>
  <c r="AK188" i="29"/>
  <c r="AJ188" i="29"/>
  <c r="AI188" i="29"/>
  <c r="AH188" i="29"/>
  <c r="AG188" i="29"/>
  <c r="AF188" i="29"/>
  <c r="AE188" i="29"/>
  <c r="AD188" i="29"/>
  <c r="AC188" i="29"/>
  <c r="AB188" i="29"/>
  <c r="AA188" i="29"/>
  <c r="Z188" i="29"/>
  <c r="Y188" i="29"/>
  <c r="X188" i="29"/>
  <c r="W188" i="29"/>
  <c r="V188" i="29"/>
  <c r="U188" i="29"/>
  <c r="T188" i="29"/>
  <c r="S188" i="29"/>
  <c r="R188" i="29"/>
  <c r="Q188" i="29"/>
  <c r="P188" i="29"/>
  <c r="O188" i="29"/>
  <c r="N188" i="29"/>
  <c r="M188" i="29"/>
  <c r="J188" i="29"/>
  <c r="AU187" i="29"/>
  <c r="AT187" i="29"/>
  <c r="AS187" i="29"/>
  <c r="AR187" i="29"/>
  <c r="AQ187" i="29"/>
  <c r="AP187" i="29"/>
  <c r="AO187" i="29"/>
  <c r="AN187" i="29"/>
  <c r="AM187" i="29"/>
  <c r="AL187" i="29"/>
  <c r="AK187" i="29"/>
  <c r="AJ187" i="29"/>
  <c r="AI187" i="29"/>
  <c r="AH187" i="29"/>
  <c r="AG187" i="29"/>
  <c r="AF187" i="29"/>
  <c r="AE187" i="29"/>
  <c r="AD187" i="29"/>
  <c r="AC187" i="29"/>
  <c r="AB187" i="29"/>
  <c r="AA187" i="29"/>
  <c r="Z187" i="29"/>
  <c r="Y187" i="29"/>
  <c r="X187" i="29"/>
  <c r="W187" i="29"/>
  <c r="V187" i="29"/>
  <c r="U187" i="29"/>
  <c r="T187" i="29"/>
  <c r="S187" i="29"/>
  <c r="R187" i="29"/>
  <c r="Q187" i="29"/>
  <c r="P187" i="29"/>
  <c r="O187" i="29"/>
  <c r="N187" i="29"/>
  <c r="M187" i="29"/>
  <c r="J187" i="29"/>
  <c r="AU186" i="29"/>
  <c r="AT186" i="29"/>
  <c r="AS186" i="29"/>
  <c r="AR186" i="29"/>
  <c r="AQ186" i="29"/>
  <c r="AP186" i="29"/>
  <c r="AO186" i="29"/>
  <c r="AN186" i="29"/>
  <c r="AM186" i="29"/>
  <c r="AL186" i="29"/>
  <c r="AK186" i="29"/>
  <c r="AJ186" i="29"/>
  <c r="AI186" i="29"/>
  <c r="AH186" i="29"/>
  <c r="AG186" i="29"/>
  <c r="AF186" i="29"/>
  <c r="AE186" i="29"/>
  <c r="AD186" i="29"/>
  <c r="AC186" i="29"/>
  <c r="AB186" i="29"/>
  <c r="AA186" i="29"/>
  <c r="Z186" i="29"/>
  <c r="Y186" i="29"/>
  <c r="X186" i="29"/>
  <c r="W186" i="29"/>
  <c r="V186" i="29"/>
  <c r="U186" i="29"/>
  <c r="T186" i="29"/>
  <c r="S186" i="29"/>
  <c r="R186" i="29"/>
  <c r="Q186" i="29"/>
  <c r="P186" i="29"/>
  <c r="O186" i="29"/>
  <c r="N186" i="29"/>
  <c r="M186" i="29"/>
  <c r="J186" i="29"/>
  <c r="AU185" i="29"/>
  <c r="AT185" i="29"/>
  <c r="AS185" i="29"/>
  <c r="AR185" i="29"/>
  <c r="AQ185" i="29"/>
  <c r="AP185" i="29"/>
  <c r="AO185" i="29"/>
  <c r="AN185" i="29"/>
  <c r="AM185" i="29"/>
  <c r="AL185" i="29"/>
  <c r="AK185" i="29"/>
  <c r="AJ185" i="29"/>
  <c r="AI185" i="29"/>
  <c r="AH185" i="29"/>
  <c r="AG185" i="29"/>
  <c r="AF185" i="29"/>
  <c r="AE185" i="29"/>
  <c r="AD185" i="29"/>
  <c r="AC185" i="29"/>
  <c r="AB185" i="29"/>
  <c r="AA185" i="29"/>
  <c r="Z185" i="29"/>
  <c r="Y185" i="29"/>
  <c r="X185" i="29"/>
  <c r="W185" i="29"/>
  <c r="V185" i="29"/>
  <c r="U185" i="29"/>
  <c r="T185" i="29"/>
  <c r="S185" i="29"/>
  <c r="R185" i="29"/>
  <c r="Q185" i="29"/>
  <c r="P185" i="29"/>
  <c r="O185" i="29"/>
  <c r="N185" i="29"/>
  <c r="M185" i="29"/>
  <c r="J185" i="29"/>
  <c r="AU184" i="29"/>
  <c r="AT184" i="29"/>
  <c r="AS184" i="29"/>
  <c r="AR184" i="29"/>
  <c r="AQ184" i="29"/>
  <c r="AP184" i="29"/>
  <c r="AO184" i="29"/>
  <c r="AN184" i="29"/>
  <c r="AM184" i="29"/>
  <c r="AL184" i="29"/>
  <c r="AK184" i="29"/>
  <c r="AJ184" i="29"/>
  <c r="AI184" i="29"/>
  <c r="AH184" i="29"/>
  <c r="AG184" i="29"/>
  <c r="AF184" i="29"/>
  <c r="AE184" i="29"/>
  <c r="AD184" i="29"/>
  <c r="AC184" i="29"/>
  <c r="AB184" i="29"/>
  <c r="AA184" i="29"/>
  <c r="Z184" i="29"/>
  <c r="Y184" i="29"/>
  <c r="X184" i="29"/>
  <c r="W184" i="29"/>
  <c r="V184" i="29"/>
  <c r="U184" i="29"/>
  <c r="T184" i="29"/>
  <c r="S184" i="29"/>
  <c r="R184" i="29"/>
  <c r="Q184" i="29"/>
  <c r="P184" i="29"/>
  <c r="O184" i="29"/>
  <c r="N184" i="29"/>
  <c r="M184" i="29"/>
  <c r="J184" i="29"/>
  <c r="AU183" i="29"/>
  <c r="AT183" i="29"/>
  <c r="AS183" i="29"/>
  <c r="AR183" i="29"/>
  <c r="AQ183" i="29"/>
  <c r="AP183" i="29"/>
  <c r="AO183" i="29"/>
  <c r="AN183" i="29"/>
  <c r="AM183" i="29"/>
  <c r="AL183" i="29"/>
  <c r="AK183" i="29"/>
  <c r="AJ183" i="29"/>
  <c r="AI183" i="29"/>
  <c r="AH183" i="29"/>
  <c r="AG183" i="29"/>
  <c r="AF183" i="29"/>
  <c r="AE183" i="29"/>
  <c r="AD183" i="29"/>
  <c r="AC183" i="29"/>
  <c r="AB183" i="29"/>
  <c r="AA183" i="29"/>
  <c r="Z183" i="29"/>
  <c r="Y183" i="29"/>
  <c r="X183" i="29"/>
  <c r="W183" i="29"/>
  <c r="V183" i="29"/>
  <c r="U183" i="29"/>
  <c r="T183" i="29"/>
  <c r="S183" i="29"/>
  <c r="R183" i="29"/>
  <c r="Q183" i="29"/>
  <c r="P183" i="29"/>
  <c r="O183" i="29"/>
  <c r="N183" i="29"/>
  <c r="M183" i="29"/>
  <c r="J183" i="29"/>
  <c r="AU182" i="29"/>
  <c r="AT182" i="29"/>
  <c r="AS182" i="29"/>
  <c r="AR182" i="29"/>
  <c r="AQ182" i="29"/>
  <c r="AP182" i="29"/>
  <c r="AO182" i="29"/>
  <c r="AN182" i="29"/>
  <c r="AM182" i="29"/>
  <c r="AL182" i="29"/>
  <c r="AK182" i="29"/>
  <c r="AJ182" i="29"/>
  <c r="AI182" i="29"/>
  <c r="AH182" i="29"/>
  <c r="AG182" i="29"/>
  <c r="AF182" i="29"/>
  <c r="AE182" i="29"/>
  <c r="AD182" i="29"/>
  <c r="AC182" i="29"/>
  <c r="AB182" i="29"/>
  <c r="AA182" i="29"/>
  <c r="Z182" i="29"/>
  <c r="Y182" i="29"/>
  <c r="X182" i="29"/>
  <c r="W182" i="29"/>
  <c r="V182" i="29"/>
  <c r="U182" i="29"/>
  <c r="T182" i="29"/>
  <c r="S182" i="29"/>
  <c r="R182" i="29"/>
  <c r="Q182" i="29"/>
  <c r="P182" i="29"/>
  <c r="O182" i="29"/>
  <c r="N182" i="29"/>
  <c r="M182" i="29"/>
  <c r="J182" i="29"/>
  <c r="AU181" i="29"/>
  <c r="AT181" i="29"/>
  <c r="AS181" i="29"/>
  <c r="AR181" i="29"/>
  <c r="AQ181" i="29"/>
  <c r="AP181" i="29"/>
  <c r="AO181" i="29"/>
  <c r="AN181" i="29"/>
  <c r="AM181" i="29"/>
  <c r="AL181" i="29"/>
  <c r="AK181" i="29"/>
  <c r="AJ181" i="29"/>
  <c r="AI181" i="29"/>
  <c r="AH181" i="29"/>
  <c r="AG181" i="29"/>
  <c r="AF181" i="29"/>
  <c r="AE181" i="29"/>
  <c r="AD181" i="29"/>
  <c r="AC181" i="29"/>
  <c r="AB181" i="29"/>
  <c r="AA181" i="29"/>
  <c r="Z181" i="29"/>
  <c r="Y181" i="29"/>
  <c r="X181" i="29"/>
  <c r="W181" i="29"/>
  <c r="V181" i="29"/>
  <c r="U181" i="29"/>
  <c r="T181" i="29"/>
  <c r="S181" i="29"/>
  <c r="R181" i="29"/>
  <c r="Q181" i="29"/>
  <c r="P181" i="29"/>
  <c r="O181" i="29"/>
  <c r="N181" i="29"/>
  <c r="M181" i="29"/>
  <c r="J181" i="29"/>
  <c r="AU180" i="29"/>
  <c r="AT180" i="29"/>
  <c r="AS180" i="29"/>
  <c r="AR180" i="29"/>
  <c r="AQ180" i="29"/>
  <c r="AP180" i="29"/>
  <c r="AO180" i="29"/>
  <c r="AN180" i="29"/>
  <c r="AM180" i="29"/>
  <c r="AL180" i="29"/>
  <c r="AK180" i="29"/>
  <c r="AJ180" i="29"/>
  <c r="AI180" i="29"/>
  <c r="AH180" i="29"/>
  <c r="AG180" i="29"/>
  <c r="AF180" i="29"/>
  <c r="AE180" i="29"/>
  <c r="AD180" i="29"/>
  <c r="AC180" i="29"/>
  <c r="AB180" i="29"/>
  <c r="AA180" i="29"/>
  <c r="Z180" i="29"/>
  <c r="Y180" i="29"/>
  <c r="X180" i="29"/>
  <c r="W180" i="29"/>
  <c r="V180" i="29"/>
  <c r="U180" i="29"/>
  <c r="T180" i="29"/>
  <c r="S180" i="29"/>
  <c r="R180" i="29"/>
  <c r="Q180" i="29"/>
  <c r="P180" i="29"/>
  <c r="O180" i="29"/>
  <c r="N180" i="29"/>
  <c r="M180" i="29"/>
  <c r="J180" i="29"/>
  <c r="AU179" i="29"/>
  <c r="AT179" i="29"/>
  <c r="AS179" i="29"/>
  <c r="AR179" i="29"/>
  <c r="AQ179" i="29"/>
  <c r="AP179" i="29"/>
  <c r="AO179" i="29"/>
  <c r="AN179" i="29"/>
  <c r="AM179" i="29"/>
  <c r="AL179" i="29"/>
  <c r="AK179" i="29"/>
  <c r="AJ179" i="29"/>
  <c r="AI179" i="29"/>
  <c r="AH179" i="29"/>
  <c r="AG179" i="29"/>
  <c r="AF179" i="29"/>
  <c r="AE179" i="29"/>
  <c r="AD179" i="29"/>
  <c r="AC179" i="29"/>
  <c r="AB179" i="29"/>
  <c r="AA179" i="29"/>
  <c r="Z179" i="29"/>
  <c r="Y179" i="29"/>
  <c r="X179" i="29"/>
  <c r="W179" i="29"/>
  <c r="V179" i="29"/>
  <c r="U179" i="29"/>
  <c r="T179" i="29"/>
  <c r="S179" i="29"/>
  <c r="R179" i="29"/>
  <c r="Q179" i="29"/>
  <c r="P179" i="29"/>
  <c r="O179" i="29"/>
  <c r="N179" i="29"/>
  <c r="M179" i="29"/>
  <c r="J179" i="29"/>
  <c r="AU178" i="29"/>
  <c r="AT178" i="29"/>
  <c r="AS178" i="29"/>
  <c r="AR178" i="29"/>
  <c r="AQ178" i="29"/>
  <c r="AP178" i="29"/>
  <c r="AO178" i="29"/>
  <c r="AN178" i="29"/>
  <c r="AM178" i="29"/>
  <c r="AL178" i="29"/>
  <c r="AK178" i="29"/>
  <c r="AJ178" i="29"/>
  <c r="AI178" i="29"/>
  <c r="AH178" i="29"/>
  <c r="AG178" i="29"/>
  <c r="AF178" i="29"/>
  <c r="AE178" i="29"/>
  <c r="AD178" i="29"/>
  <c r="AC178" i="29"/>
  <c r="AB178" i="29"/>
  <c r="AA178" i="29"/>
  <c r="Z178" i="29"/>
  <c r="Y178" i="29"/>
  <c r="X178" i="29"/>
  <c r="W178" i="29"/>
  <c r="V178" i="29"/>
  <c r="U178" i="29"/>
  <c r="T178" i="29"/>
  <c r="S178" i="29"/>
  <c r="R178" i="29"/>
  <c r="Q178" i="29"/>
  <c r="P178" i="29"/>
  <c r="O178" i="29"/>
  <c r="N178" i="29"/>
  <c r="M178" i="29"/>
  <c r="J178" i="29"/>
  <c r="AU177" i="29"/>
  <c r="AT177" i="29"/>
  <c r="AS177" i="29"/>
  <c r="AR177" i="29"/>
  <c r="AQ177" i="29"/>
  <c r="AP177" i="29"/>
  <c r="AO177" i="29"/>
  <c r="AN177" i="29"/>
  <c r="AM177" i="29"/>
  <c r="AL177" i="29"/>
  <c r="AK177" i="29"/>
  <c r="AJ177" i="29"/>
  <c r="AI177" i="29"/>
  <c r="AH177" i="29"/>
  <c r="AG177" i="29"/>
  <c r="AF177" i="29"/>
  <c r="AE177" i="29"/>
  <c r="AD177" i="29"/>
  <c r="AC177" i="29"/>
  <c r="AB177" i="29"/>
  <c r="AA177" i="29"/>
  <c r="Z177" i="29"/>
  <c r="Y177" i="29"/>
  <c r="X177" i="29"/>
  <c r="W177" i="29"/>
  <c r="V177" i="29"/>
  <c r="U177" i="29"/>
  <c r="T177" i="29"/>
  <c r="S177" i="29"/>
  <c r="R177" i="29"/>
  <c r="Q177" i="29"/>
  <c r="P177" i="29"/>
  <c r="O177" i="29"/>
  <c r="N177" i="29"/>
  <c r="M177" i="29"/>
  <c r="J177" i="29"/>
  <c r="AU176" i="29"/>
  <c r="AT176" i="29"/>
  <c r="AS176" i="29"/>
  <c r="AR176" i="29"/>
  <c r="AQ176" i="29"/>
  <c r="AP176" i="29"/>
  <c r="AO176" i="29"/>
  <c r="AN176" i="29"/>
  <c r="AM176" i="29"/>
  <c r="AL176" i="29"/>
  <c r="AK176" i="29"/>
  <c r="AJ176" i="29"/>
  <c r="AI176" i="29"/>
  <c r="AH176" i="29"/>
  <c r="AG176" i="29"/>
  <c r="AF176" i="29"/>
  <c r="AE176" i="29"/>
  <c r="AD176" i="29"/>
  <c r="AC176" i="29"/>
  <c r="AB176" i="29"/>
  <c r="AA176" i="29"/>
  <c r="Z176" i="29"/>
  <c r="Y176" i="29"/>
  <c r="X176" i="29"/>
  <c r="W176" i="29"/>
  <c r="V176" i="29"/>
  <c r="U176" i="29"/>
  <c r="T176" i="29"/>
  <c r="S176" i="29"/>
  <c r="R176" i="29"/>
  <c r="Q176" i="29"/>
  <c r="P176" i="29"/>
  <c r="O176" i="29"/>
  <c r="N176" i="29"/>
  <c r="M176" i="29"/>
  <c r="J176" i="29"/>
  <c r="AU175" i="29"/>
  <c r="AT175" i="29"/>
  <c r="AS175" i="29"/>
  <c r="AR175" i="29"/>
  <c r="AQ175" i="29"/>
  <c r="AP175" i="29"/>
  <c r="AO175" i="29"/>
  <c r="AN175" i="29"/>
  <c r="AM175" i="29"/>
  <c r="AL175" i="29"/>
  <c r="AK175" i="29"/>
  <c r="AJ175" i="29"/>
  <c r="AI175" i="29"/>
  <c r="AH175" i="29"/>
  <c r="AG175" i="29"/>
  <c r="AF175" i="29"/>
  <c r="AE175" i="29"/>
  <c r="AD175" i="29"/>
  <c r="AC175" i="29"/>
  <c r="AB175" i="29"/>
  <c r="AA175" i="29"/>
  <c r="Z175" i="29"/>
  <c r="Y175" i="29"/>
  <c r="X175" i="29"/>
  <c r="W175" i="29"/>
  <c r="V175" i="29"/>
  <c r="U175" i="29"/>
  <c r="T175" i="29"/>
  <c r="S175" i="29"/>
  <c r="R175" i="29"/>
  <c r="Q175" i="29"/>
  <c r="P175" i="29"/>
  <c r="O175" i="29"/>
  <c r="N175" i="29"/>
  <c r="M175" i="29"/>
  <c r="J175" i="29"/>
  <c r="AU174" i="29"/>
  <c r="AT174" i="29"/>
  <c r="AS174" i="29"/>
  <c r="AR174" i="29"/>
  <c r="AQ174" i="29"/>
  <c r="AP174" i="29"/>
  <c r="AO174" i="29"/>
  <c r="AN174" i="29"/>
  <c r="AM174" i="29"/>
  <c r="AL174" i="29"/>
  <c r="AK174" i="29"/>
  <c r="AJ174" i="29"/>
  <c r="AI174" i="29"/>
  <c r="AH174" i="29"/>
  <c r="AG174" i="29"/>
  <c r="AF174" i="29"/>
  <c r="AE174" i="29"/>
  <c r="AD174" i="29"/>
  <c r="AC174" i="29"/>
  <c r="AB174" i="29"/>
  <c r="AA174" i="29"/>
  <c r="Z174" i="29"/>
  <c r="Y174" i="29"/>
  <c r="X174" i="29"/>
  <c r="W174" i="29"/>
  <c r="V174" i="29"/>
  <c r="U174" i="29"/>
  <c r="T174" i="29"/>
  <c r="S174" i="29"/>
  <c r="R174" i="29"/>
  <c r="Q174" i="29"/>
  <c r="P174" i="29"/>
  <c r="O174" i="29"/>
  <c r="N174" i="29"/>
  <c r="M174" i="29"/>
  <c r="J174" i="29"/>
  <c r="AU173" i="29"/>
  <c r="AT173" i="29"/>
  <c r="AS173" i="29"/>
  <c r="AR173" i="29"/>
  <c r="AQ173" i="29"/>
  <c r="AP173" i="29"/>
  <c r="AO173" i="29"/>
  <c r="AN173" i="29"/>
  <c r="AM173" i="29"/>
  <c r="AL173" i="29"/>
  <c r="AK173" i="29"/>
  <c r="AJ173" i="29"/>
  <c r="AI173" i="29"/>
  <c r="AH173" i="29"/>
  <c r="AG173" i="29"/>
  <c r="AF173" i="29"/>
  <c r="AE173" i="29"/>
  <c r="AD173" i="29"/>
  <c r="AC173" i="29"/>
  <c r="AB173" i="29"/>
  <c r="AA173" i="29"/>
  <c r="Z173" i="29"/>
  <c r="Y173" i="29"/>
  <c r="X173" i="29"/>
  <c r="W173" i="29"/>
  <c r="V173" i="29"/>
  <c r="U173" i="29"/>
  <c r="T173" i="29"/>
  <c r="S173" i="29"/>
  <c r="R173" i="29"/>
  <c r="Q173" i="29"/>
  <c r="P173" i="29"/>
  <c r="O173" i="29"/>
  <c r="N173" i="29"/>
  <c r="M173" i="29"/>
  <c r="J173" i="29"/>
  <c r="AU172" i="29"/>
  <c r="AT172" i="29"/>
  <c r="AS172" i="29"/>
  <c r="AR172" i="29"/>
  <c r="AQ172" i="29"/>
  <c r="AP172" i="29"/>
  <c r="AO172" i="29"/>
  <c r="AN172" i="29"/>
  <c r="AM172" i="29"/>
  <c r="AL172" i="29"/>
  <c r="AK172" i="29"/>
  <c r="AJ172" i="29"/>
  <c r="AI172" i="29"/>
  <c r="AH172" i="29"/>
  <c r="AG172" i="29"/>
  <c r="AF172" i="29"/>
  <c r="AE172" i="29"/>
  <c r="AD172" i="29"/>
  <c r="AC172" i="29"/>
  <c r="AB172" i="29"/>
  <c r="AA172" i="29"/>
  <c r="Z172" i="29"/>
  <c r="Y172" i="29"/>
  <c r="X172" i="29"/>
  <c r="W172" i="29"/>
  <c r="V172" i="29"/>
  <c r="U172" i="29"/>
  <c r="T172" i="29"/>
  <c r="S172" i="29"/>
  <c r="R172" i="29"/>
  <c r="Q172" i="29"/>
  <c r="P172" i="29"/>
  <c r="O172" i="29"/>
  <c r="N172" i="29"/>
  <c r="M172" i="29"/>
  <c r="J172" i="29"/>
  <c r="AU171" i="29"/>
  <c r="AT171" i="29"/>
  <c r="AS171" i="29"/>
  <c r="AR171" i="29"/>
  <c r="AQ171" i="29"/>
  <c r="AP171" i="29"/>
  <c r="AO171" i="29"/>
  <c r="AN171" i="29"/>
  <c r="AM171" i="29"/>
  <c r="AL171" i="29"/>
  <c r="AK171" i="29"/>
  <c r="AJ171" i="29"/>
  <c r="AI171" i="29"/>
  <c r="AH171" i="29"/>
  <c r="AG171" i="29"/>
  <c r="AF171" i="29"/>
  <c r="AE171" i="29"/>
  <c r="AD171" i="29"/>
  <c r="AC171" i="29"/>
  <c r="AB171" i="29"/>
  <c r="AA171" i="29"/>
  <c r="Z171" i="29"/>
  <c r="Y171" i="29"/>
  <c r="X171" i="29"/>
  <c r="W171" i="29"/>
  <c r="V171" i="29"/>
  <c r="U171" i="29"/>
  <c r="T171" i="29"/>
  <c r="S171" i="29"/>
  <c r="R171" i="29"/>
  <c r="Q171" i="29"/>
  <c r="P171" i="29"/>
  <c r="O171" i="29"/>
  <c r="N171" i="29"/>
  <c r="M171" i="29"/>
  <c r="J171" i="29"/>
  <c r="AU170" i="29"/>
  <c r="AT170" i="29"/>
  <c r="AS170" i="29"/>
  <c r="AR170" i="29"/>
  <c r="AQ170" i="29"/>
  <c r="AP170" i="29"/>
  <c r="AO170" i="29"/>
  <c r="AN170" i="29"/>
  <c r="AM170" i="29"/>
  <c r="AL170" i="29"/>
  <c r="AK170" i="29"/>
  <c r="AJ170" i="29"/>
  <c r="AI170" i="29"/>
  <c r="AH170" i="29"/>
  <c r="AG170" i="29"/>
  <c r="AF170" i="29"/>
  <c r="AE170" i="29"/>
  <c r="AD170" i="29"/>
  <c r="AC170" i="29"/>
  <c r="AB170" i="29"/>
  <c r="AA170" i="29"/>
  <c r="Z170" i="29"/>
  <c r="Y170" i="29"/>
  <c r="X170" i="29"/>
  <c r="W170" i="29"/>
  <c r="V170" i="29"/>
  <c r="U170" i="29"/>
  <c r="T170" i="29"/>
  <c r="S170" i="29"/>
  <c r="R170" i="29"/>
  <c r="Q170" i="29"/>
  <c r="P170" i="29"/>
  <c r="O170" i="29"/>
  <c r="N170" i="29"/>
  <c r="M170" i="29"/>
  <c r="J170" i="29"/>
  <c r="AU169" i="29"/>
  <c r="AT169" i="29"/>
  <c r="AS169" i="29"/>
  <c r="AR169" i="29"/>
  <c r="AQ169" i="29"/>
  <c r="AP169" i="29"/>
  <c r="AO169" i="29"/>
  <c r="AN169" i="29"/>
  <c r="AM169" i="29"/>
  <c r="AL169" i="29"/>
  <c r="AK169" i="29"/>
  <c r="AJ169" i="29"/>
  <c r="AI169" i="29"/>
  <c r="AH169" i="29"/>
  <c r="AG169" i="29"/>
  <c r="AF169" i="29"/>
  <c r="AE169" i="29"/>
  <c r="AD169" i="29"/>
  <c r="AC169" i="29"/>
  <c r="AB169" i="29"/>
  <c r="AA169" i="29"/>
  <c r="Z169" i="29"/>
  <c r="Y169" i="29"/>
  <c r="X169" i="29"/>
  <c r="W169" i="29"/>
  <c r="V169" i="29"/>
  <c r="U169" i="29"/>
  <c r="T169" i="29"/>
  <c r="S169" i="29"/>
  <c r="R169" i="29"/>
  <c r="Q169" i="29"/>
  <c r="P169" i="29"/>
  <c r="O169" i="29"/>
  <c r="N169" i="29"/>
  <c r="M169" i="29"/>
  <c r="J169" i="29"/>
  <c r="AU168" i="29"/>
  <c r="AT168" i="29"/>
  <c r="AS168" i="29"/>
  <c r="AR168" i="29"/>
  <c r="AQ168" i="29"/>
  <c r="AP168" i="29"/>
  <c r="AO168" i="29"/>
  <c r="AN168" i="29"/>
  <c r="AM168" i="29"/>
  <c r="AL168" i="29"/>
  <c r="AK168" i="29"/>
  <c r="AJ168" i="29"/>
  <c r="AI168" i="29"/>
  <c r="AH168" i="29"/>
  <c r="AG168" i="29"/>
  <c r="AF168" i="29"/>
  <c r="AE168" i="29"/>
  <c r="AD168" i="29"/>
  <c r="AC168" i="29"/>
  <c r="AB168" i="29"/>
  <c r="AA168" i="29"/>
  <c r="Z168" i="29"/>
  <c r="Y168" i="29"/>
  <c r="X168" i="29"/>
  <c r="W168" i="29"/>
  <c r="V168" i="29"/>
  <c r="U168" i="29"/>
  <c r="T168" i="29"/>
  <c r="S168" i="29"/>
  <c r="R168" i="29"/>
  <c r="Q168" i="29"/>
  <c r="P168" i="29"/>
  <c r="O168" i="29"/>
  <c r="N168" i="29"/>
  <c r="M168" i="29"/>
  <c r="J168" i="29"/>
  <c r="AU167" i="29"/>
  <c r="AT167" i="29"/>
  <c r="AS167" i="29"/>
  <c r="AR167" i="29"/>
  <c r="AQ167" i="29"/>
  <c r="AP167" i="29"/>
  <c r="AO167" i="29"/>
  <c r="AN167" i="29"/>
  <c r="AM167" i="29"/>
  <c r="AL167" i="29"/>
  <c r="AK167" i="29"/>
  <c r="AJ167" i="29"/>
  <c r="AI167" i="29"/>
  <c r="AH167" i="29"/>
  <c r="AG167" i="29"/>
  <c r="AF167" i="29"/>
  <c r="AE167" i="29"/>
  <c r="AD167" i="29"/>
  <c r="AC167" i="29"/>
  <c r="AB167" i="29"/>
  <c r="AA167" i="29"/>
  <c r="Z167" i="29"/>
  <c r="Y167" i="29"/>
  <c r="X167" i="29"/>
  <c r="W167" i="29"/>
  <c r="V167" i="29"/>
  <c r="U167" i="29"/>
  <c r="T167" i="29"/>
  <c r="S167" i="29"/>
  <c r="R167" i="29"/>
  <c r="Q167" i="29"/>
  <c r="P167" i="29"/>
  <c r="O167" i="29"/>
  <c r="N167" i="29"/>
  <c r="M167" i="29"/>
  <c r="J167" i="29"/>
  <c r="AU166" i="29"/>
  <c r="AT166" i="29"/>
  <c r="AS166" i="29"/>
  <c r="AR166" i="29"/>
  <c r="AQ166" i="29"/>
  <c r="AP166" i="29"/>
  <c r="AO166" i="29"/>
  <c r="AN166" i="29"/>
  <c r="AM166" i="29"/>
  <c r="AL166" i="29"/>
  <c r="AK166" i="29"/>
  <c r="AJ166" i="29"/>
  <c r="AI166" i="29"/>
  <c r="AH166" i="29"/>
  <c r="AG166" i="29"/>
  <c r="AF166" i="29"/>
  <c r="AE166" i="29"/>
  <c r="AD166" i="29"/>
  <c r="AC166" i="29"/>
  <c r="AB166" i="29"/>
  <c r="AA166" i="29"/>
  <c r="Z166" i="29"/>
  <c r="Y166" i="29"/>
  <c r="X166" i="29"/>
  <c r="W166" i="29"/>
  <c r="V166" i="29"/>
  <c r="U166" i="29"/>
  <c r="T166" i="29"/>
  <c r="S166" i="29"/>
  <c r="R166" i="29"/>
  <c r="Q166" i="29"/>
  <c r="P166" i="29"/>
  <c r="O166" i="29"/>
  <c r="N166" i="29"/>
  <c r="M166" i="29"/>
  <c r="J166" i="29"/>
  <c r="AU165" i="29"/>
  <c r="AT165" i="29"/>
  <c r="AS165" i="29"/>
  <c r="AR165" i="29"/>
  <c r="AQ165" i="29"/>
  <c r="AP165" i="29"/>
  <c r="AO165" i="29"/>
  <c r="AN165" i="29"/>
  <c r="AM165" i="29"/>
  <c r="AL165" i="29"/>
  <c r="AK165" i="29"/>
  <c r="AJ165" i="29"/>
  <c r="AI165" i="29"/>
  <c r="AH165" i="29"/>
  <c r="AG165" i="29"/>
  <c r="AF165" i="29"/>
  <c r="AE165" i="29"/>
  <c r="AD165" i="29"/>
  <c r="AC165" i="29"/>
  <c r="AB165" i="29"/>
  <c r="AA165" i="29"/>
  <c r="Z165" i="29"/>
  <c r="Y165" i="29"/>
  <c r="X165" i="29"/>
  <c r="W165" i="29"/>
  <c r="V165" i="29"/>
  <c r="U165" i="29"/>
  <c r="T165" i="29"/>
  <c r="S165" i="29"/>
  <c r="R165" i="29"/>
  <c r="Q165" i="29"/>
  <c r="P165" i="29"/>
  <c r="O165" i="29"/>
  <c r="N165" i="29"/>
  <c r="M165" i="29"/>
  <c r="J165" i="29"/>
  <c r="AU164" i="29"/>
  <c r="AT164" i="29"/>
  <c r="AS164" i="29"/>
  <c r="AR164" i="29"/>
  <c r="AQ164" i="29"/>
  <c r="AP164" i="29"/>
  <c r="AO164" i="29"/>
  <c r="AN164" i="29"/>
  <c r="AM164" i="29"/>
  <c r="AL164" i="29"/>
  <c r="AK164" i="29"/>
  <c r="AJ164" i="29"/>
  <c r="AI164" i="29"/>
  <c r="AH164" i="29"/>
  <c r="AG164" i="29"/>
  <c r="AF164" i="29"/>
  <c r="AE164" i="29"/>
  <c r="AD164" i="29"/>
  <c r="AC164" i="29"/>
  <c r="AB164" i="29"/>
  <c r="AA164" i="29"/>
  <c r="Z164" i="29"/>
  <c r="Y164" i="29"/>
  <c r="X164" i="29"/>
  <c r="W164" i="29"/>
  <c r="V164" i="29"/>
  <c r="U164" i="29"/>
  <c r="T164" i="29"/>
  <c r="S164" i="29"/>
  <c r="R164" i="29"/>
  <c r="Q164" i="29"/>
  <c r="P164" i="29"/>
  <c r="O164" i="29"/>
  <c r="N164" i="29"/>
  <c r="M164" i="29"/>
  <c r="J164" i="29"/>
  <c r="AU163" i="29"/>
  <c r="AT163" i="29"/>
  <c r="AS163" i="29"/>
  <c r="AR163" i="29"/>
  <c r="AQ163" i="29"/>
  <c r="AP163" i="29"/>
  <c r="AO163" i="29"/>
  <c r="AN163" i="29"/>
  <c r="AM163" i="29"/>
  <c r="AL163" i="29"/>
  <c r="AK163" i="29"/>
  <c r="AJ163" i="29"/>
  <c r="AI163" i="29"/>
  <c r="AH163" i="29"/>
  <c r="AG163" i="29"/>
  <c r="AF163" i="29"/>
  <c r="AE163" i="29"/>
  <c r="AD163" i="29"/>
  <c r="AC163" i="29"/>
  <c r="AB163" i="29"/>
  <c r="AA163" i="29"/>
  <c r="Z163" i="29"/>
  <c r="Y163" i="29"/>
  <c r="X163" i="29"/>
  <c r="W163" i="29"/>
  <c r="V163" i="29"/>
  <c r="U163" i="29"/>
  <c r="T163" i="29"/>
  <c r="S163" i="29"/>
  <c r="R163" i="29"/>
  <c r="Q163" i="29"/>
  <c r="P163" i="29"/>
  <c r="O163" i="29"/>
  <c r="N163" i="29"/>
  <c r="M163" i="29"/>
  <c r="J163" i="29"/>
  <c r="AU162" i="29"/>
  <c r="AT162" i="29"/>
  <c r="AS162" i="29"/>
  <c r="AR162" i="29"/>
  <c r="AQ162" i="29"/>
  <c r="AP162" i="29"/>
  <c r="AO162" i="29"/>
  <c r="AN162" i="29"/>
  <c r="AM162" i="29"/>
  <c r="AL162" i="29"/>
  <c r="AK162" i="29"/>
  <c r="AJ162" i="29"/>
  <c r="AI162" i="29"/>
  <c r="AH162" i="29"/>
  <c r="AG162" i="29"/>
  <c r="AF162" i="29"/>
  <c r="AE162" i="29"/>
  <c r="AD162" i="29"/>
  <c r="AC162" i="29"/>
  <c r="AB162" i="29"/>
  <c r="AA162" i="29"/>
  <c r="Z162" i="29"/>
  <c r="Y162" i="29"/>
  <c r="X162" i="29"/>
  <c r="W162" i="29"/>
  <c r="V162" i="29"/>
  <c r="U162" i="29"/>
  <c r="T162" i="29"/>
  <c r="S162" i="29"/>
  <c r="R162" i="29"/>
  <c r="Q162" i="29"/>
  <c r="P162" i="29"/>
  <c r="O162" i="29"/>
  <c r="N162" i="29"/>
  <c r="M162" i="29"/>
  <c r="J162" i="29"/>
  <c r="AU161" i="29"/>
  <c r="AT161" i="29"/>
  <c r="AS161" i="29"/>
  <c r="AR161" i="29"/>
  <c r="AQ161" i="29"/>
  <c r="AP161" i="29"/>
  <c r="AO161" i="29"/>
  <c r="AN161" i="29"/>
  <c r="AM161" i="29"/>
  <c r="AL161" i="29"/>
  <c r="AK161" i="29"/>
  <c r="AJ161" i="29"/>
  <c r="AI161" i="29"/>
  <c r="AH161" i="29"/>
  <c r="AG161" i="29"/>
  <c r="AF161" i="29"/>
  <c r="AE161" i="29"/>
  <c r="AD161" i="29"/>
  <c r="AC161" i="29"/>
  <c r="AB161" i="29"/>
  <c r="AA161" i="29"/>
  <c r="Z161" i="29"/>
  <c r="Y161" i="29"/>
  <c r="X161" i="29"/>
  <c r="W161" i="29"/>
  <c r="V161" i="29"/>
  <c r="U161" i="29"/>
  <c r="T161" i="29"/>
  <c r="S161" i="29"/>
  <c r="R161" i="29"/>
  <c r="Q161" i="29"/>
  <c r="P161" i="29"/>
  <c r="O161" i="29"/>
  <c r="N161" i="29"/>
  <c r="M161" i="29"/>
  <c r="J161" i="29"/>
  <c r="AU160" i="29"/>
  <c r="AT160" i="29"/>
  <c r="AS160" i="29"/>
  <c r="AR160" i="29"/>
  <c r="AQ160" i="29"/>
  <c r="AP160" i="29"/>
  <c r="AO160" i="29"/>
  <c r="AN160" i="29"/>
  <c r="AM160" i="29"/>
  <c r="AL160" i="29"/>
  <c r="AK160" i="29"/>
  <c r="AJ160" i="29"/>
  <c r="AI160" i="29"/>
  <c r="AH160" i="29"/>
  <c r="AG160" i="29"/>
  <c r="AF160" i="29"/>
  <c r="AE160" i="29"/>
  <c r="AD160" i="29"/>
  <c r="AC160" i="29"/>
  <c r="AB160" i="29"/>
  <c r="AA160" i="29"/>
  <c r="Z160" i="29"/>
  <c r="Y160" i="29"/>
  <c r="X160" i="29"/>
  <c r="W160" i="29"/>
  <c r="V160" i="29"/>
  <c r="U160" i="29"/>
  <c r="T160" i="29"/>
  <c r="S160" i="29"/>
  <c r="R160" i="29"/>
  <c r="Q160" i="29"/>
  <c r="P160" i="29"/>
  <c r="O160" i="29"/>
  <c r="N160" i="29"/>
  <c r="M160" i="29"/>
  <c r="J160" i="29"/>
  <c r="AU159" i="29"/>
  <c r="AT159" i="29"/>
  <c r="AS159" i="29"/>
  <c r="AR159" i="29"/>
  <c r="AQ159" i="29"/>
  <c r="AP159" i="29"/>
  <c r="AO159" i="29"/>
  <c r="AN159" i="29"/>
  <c r="AM159" i="29"/>
  <c r="AL159" i="29"/>
  <c r="AK159" i="29"/>
  <c r="AJ159" i="29"/>
  <c r="AI159" i="29"/>
  <c r="AH159" i="29"/>
  <c r="AG159" i="29"/>
  <c r="AF159" i="29"/>
  <c r="AE159" i="29"/>
  <c r="AD159" i="29"/>
  <c r="AC159" i="29"/>
  <c r="AB159" i="29"/>
  <c r="AA159" i="29"/>
  <c r="Z159" i="29"/>
  <c r="Y159" i="29"/>
  <c r="X159" i="29"/>
  <c r="W159" i="29"/>
  <c r="V159" i="29"/>
  <c r="U159" i="29"/>
  <c r="T159" i="29"/>
  <c r="S159" i="29"/>
  <c r="R159" i="29"/>
  <c r="Q159" i="29"/>
  <c r="P159" i="29"/>
  <c r="O159" i="29"/>
  <c r="N159" i="29"/>
  <c r="M159" i="29"/>
  <c r="J159" i="29"/>
  <c r="AU158" i="29"/>
  <c r="AT158" i="29"/>
  <c r="AS158" i="29"/>
  <c r="AR158" i="29"/>
  <c r="AQ158" i="29"/>
  <c r="AP158" i="29"/>
  <c r="AO158" i="29"/>
  <c r="AN158" i="29"/>
  <c r="AM158" i="29"/>
  <c r="AL158" i="29"/>
  <c r="AK158" i="29"/>
  <c r="AJ158" i="29"/>
  <c r="AI158" i="29"/>
  <c r="AH158" i="29"/>
  <c r="AG158" i="29"/>
  <c r="AF158" i="29"/>
  <c r="AE158" i="29"/>
  <c r="AD158" i="29"/>
  <c r="AC158" i="29"/>
  <c r="AB158" i="29"/>
  <c r="AA158" i="29"/>
  <c r="Z158" i="29"/>
  <c r="Y158" i="29"/>
  <c r="X158" i="29"/>
  <c r="W158" i="29"/>
  <c r="V158" i="29"/>
  <c r="U158" i="29"/>
  <c r="T158" i="29"/>
  <c r="S158" i="29"/>
  <c r="R158" i="29"/>
  <c r="Q158" i="29"/>
  <c r="P158" i="29"/>
  <c r="O158" i="29"/>
  <c r="N158" i="29"/>
  <c r="M158" i="29"/>
  <c r="J158" i="29"/>
  <c r="AU157" i="29"/>
  <c r="AT157" i="29"/>
  <c r="AS157" i="29"/>
  <c r="AR157" i="29"/>
  <c r="AQ157" i="29"/>
  <c r="AP157" i="29"/>
  <c r="AO157" i="29"/>
  <c r="AN157" i="29"/>
  <c r="AM157" i="29"/>
  <c r="AL157" i="29"/>
  <c r="AK157" i="29"/>
  <c r="AJ157" i="29"/>
  <c r="AI157" i="29"/>
  <c r="AH157" i="29"/>
  <c r="AG157" i="29"/>
  <c r="AF157" i="29"/>
  <c r="AE157" i="29"/>
  <c r="AD157" i="29"/>
  <c r="AC157" i="29"/>
  <c r="AB157" i="29"/>
  <c r="AA157" i="29"/>
  <c r="Z157" i="29"/>
  <c r="Y157" i="29"/>
  <c r="X157" i="29"/>
  <c r="W157" i="29"/>
  <c r="V157" i="29"/>
  <c r="U157" i="29"/>
  <c r="T157" i="29"/>
  <c r="S157" i="29"/>
  <c r="R157" i="29"/>
  <c r="Q157" i="29"/>
  <c r="P157" i="29"/>
  <c r="O157" i="29"/>
  <c r="N157" i="29"/>
  <c r="M157" i="29"/>
  <c r="J157" i="29"/>
  <c r="AU156" i="29"/>
  <c r="AT156" i="29"/>
  <c r="AS156" i="29"/>
  <c r="AR156" i="29"/>
  <c r="AQ156" i="29"/>
  <c r="AP156" i="29"/>
  <c r="AO156" i="29"/>
  <c r="AN156" i="29"/>
  <c r="AM156" i="29"/>
  <c r="AL156" i="29"/>
  <c r="AK156" i="29"/>
  <c r="AJ156" i="29"/>
  <c r="AI156" i="29"/>
  <c r="AH156" i="29"/>
  <c r="AG156" i="29"/>
  <c r="AF156" i="29"/>
  <c r="AE156" i="29"/>
  <c r="AD156" i="29"/>
  <c r="AC156" i="29"/>
  <c r="AB156" i="29"/>
  <c r="AA156" i="29"/>
  <c r="Z156" i="29"/>
  <c r="Y156" i="29"/>
  <c r="X156" i="29"/>
  <c r="W156" i="29"/>
  <c r="V156" i="29"/>
  <c r="U156" i="29"/>
  <c r="T156" i="29"/>
  <c r="S156" i="29"/>
  <c r="R156" i="29"/>
  <c r="Q156" i="29"/>
  <c r="P156" i="29"/>
  <c r="O156" i="29"/>
  <c r="N156" i="29"/>
  <c r="M156" i="29"/>
  <c r="J156" i="29"/>
  <c r="AU155" i="29"/>
  <c r="AT155" i="29"/>
  <c r="AS155" i="29"/>
  <c r="AR155" i="29"/>
  <c r="AQ155" i="29"/>
  <c r="AP155" i="29"/>
  <c r="AO155" i="29"/>
  <c r="AN155" i="29"/>
  <c r="AM155" i="29"/>
  <c r="AL155" i="29"/>
  <c r="AK155" i="29"/>
  <c r="AJ155" i="29"/>
  <c r="AI155" i="29"/>
  <c r="AH155" i="29"/>
  <c r="AG155" i="29"/>
  <c r="AF155" i="29"/>
  <c r="AE155" i="29"/>
  <c r="AD155" i="29"/>
  <c r="AC155" i="29"/>
  <c r="AB155" i="29"/>
  <c r="AA155" i="29"/>
  <c r="Z155" i="29"/>
  <c r="Y155" i="29"/>
  <c r="X155" i="29"/>
  <c r="W155" i="29"/>
  <c r="V155" i="29"/>
  <c r="U155" i="29"/>
  <c r="T155" i="29"/>
  <c r="S155" i="29"/>
  <c r="R155" i="29"/>
  <c r="Q155" i="29"/>
  <c r="P155" i="29"/>
  <c r="O155" i="29"/>
  <c r="N155" i="29"/>
  <c r="M155" i="29"/>
  <c r="J155" i="29"/>
  <c r="AU154" i="29"/>
  <c r="AT154" i="29"/>
  <c r="AS154" i="29"/>
  <c r="AR154" i="29"/>
  <c r="AQ154" i="29"/>
  <c r="AP154" i="29"/>
  <c r="AO154" i="29"/>
  <c r="AN154" i="29"/>
  <c r="AM154" i="29"/>
  <c r="AL154" i="29"/>
  <c r="AK154" i="29"/>
  <c r="AJ154" i="29"/>
  <c r="AI154" i="29"/>
  <c r="AH154" i="29"/>
  <c r="AG154" i="29"/>
  <c r="AF154" i="29"/>
  <c r="AE154" i="29"/>
  <c r="AD154" i="29"/>
  <c r="AC154" i="29"/>
  <c r="AB154" i="29"/>
  <c r="AA154" i="29"/>
  <c r="Z154" i="29"/>
  <c r="Y154" i="29"/>
  <c r="X154" i="29"/>
  <c r="W154" i="29"/>
  <c r="V154" i="29"/>
  <c r="U154" i="29"/>
  <c r="T154" i="29"/>
  <c r="S154" i="29"/>
  <c r="R154" i="29"/>
  <c r="Q154" i="29"/>
  <c r="P154" i="29"/>
  <c r="O154" i="29"/>
  <c r="N154" i="29"/>
  <c r="M154" i="29"/>
  <c r="J154" i="29"/>
  <c r="AU153" i="29"/>
  <c r="AT153" i="29"/>
  <c r="AS153" i="29"/>
  <c r="AR153" i="29"/>
  <c r="AQ153" i="29"/>
  <c r="AP153" i="29"/>
  <c r="AO153" i="29"/>
  <c r="AN153" i="29"/>
  <c r="AM153" i="29"/>
  <c r="AL153" i="29"/>
  <c r="AK153" i="29"/>
  <c r="AJ153" i="29"/>
  <c r="AI153" i="29"/>
  <c r="AH153" i="29"/>
  <c r="AG153" i="29"/>
  <c r="AF153" i="29"/>
  <c r="AE153" i="29"/>
  <c r="AD153" i="29"/>
  <c r="AC153" i="29"/>
  <c r="AB153" i="29"/>
  <c r="AA153" i="29"/>
  <c r="Z153" i="29"/>
  <c r="Y153" i="29"/>
  <c r="X153" i="29"/>
  <c r="W153" i="29"/>
  <c r="V153" i="29"/>
  <c r="U153" i="29"/>
  <c r="T153" i="29"/>
  <c r="S153" i="29"/>
  <c r="R153" i="29"/>
  <c r="Q153" i="29"/>
  <c r="P153" i="29"/>
  <c r="O153" i="29"/>
  <c r="N153" i="29"/>
  <c r="M153" i="29"/>
  <c r="J153" i="29"/>
  <c r="AU152" i="29"/>
  <c r="AT152" i="29"/>
  <c r="AS152" i="29"/>
  <c r="AR152" i="29"/>
  <c r="AQ152" i="29"/>
  <c r="AP152" i="29"/>
  <c r="AO152" i="29"/>
  <c r="AN152" i="29"/>
  <c r="AM152" i="29"/>
  <c r="AL152" i="29"/>
  <c r="AK152" i="29"/>
  <c r="AJ152" i="29"/>
  <c r="AI152" i="29"/>
  <c r="AH152" i="29"/>
  <c r="AG152" i="29"/>
  <c r="AF152" i="29"/>
  <c r="AE152" i="29"/>
  <c r="AD152" i="29"/>
  <c r="AC152" i="29"/>
  <c r="AB152" i="29"/>
  <c r="AA152" i="29"/>
  <c r="Z152" i="29"/>
  <c r="Y152" i="29"/>
  <c r="X152" i="29"/>
  <c r="W152" i="29"/>
  <c r="V152" i="29"/>
  <c r="U152" i="29"/>
  <c r="T152" i="29"/>
  <c r="S152" i="29"/>
  <c r="R152" i="29"/>
  <c r="Q152" i="29"/>
  <c r="P152" i="29"/>
  <c r="O152" i="29"/>
  <c r="N152" i="29"/>
  <c r="M152" i="29"/>
  <c r="J152" i="29"/>
  <c r="AU151" i="29"/>
  <c r="AT151" i="29"/>
  <c r="AS151" i="29"/>
  <c r="AR151" i="29"/>
  <c r="AQ151" i="29"/>
  <c r="AP151" i="29"/>
  <c r="AO151" i="29"/>
  <c r="AN151" i="29"/>
  <c r="AM151" i="29"/>
  <c r="AL151" i="29"/>
  <c r="AK151" i="29"/>
  <c r="AJ151" i="29"/>
  <c r="AI151" i="29"/>
  <c r="AH151" i="29"/>
  <c r="AG151" i="29"/>
  <c r="AF151" i="29"/>
  <c r="AE151" i="29"/>
  <c r="AD151" i="29"/>
  <c r="AC151" i="29"/>
  <c r="AB151" i="29"/>
  <c r="AA151" i="29"/>
  <c r="Z151" i="29"/>
  <c r="Y151" i="29"/>
  <c r="X151" i="29"/>
  <c r="W151" i="29"/>
  <c r="V151" i="29"/>
  <c r="U151" i="29"/>
  <c r="T151" i="29"/>
  <c r="S151" i="29"/>
  <c r="R151" i="29"/>
  <c r="Q151" i="29"/>
  <c r="P151" i="29"/>
  <c r="O151" i="29"/>
  <c r="N151" i="29"/>
  <c r="M151" i="29"/>
  <c r="J151" i="29"/>
  <c r="AU150" i="29"/>
  <c r="AT150" i="29"/>
  <c r="AS150" i="29"/>
  <c r="AR150" i="29"/>
  <c r="AQ150" i="29"/>
  <c r="AP150" i="29"/>
  <c r="AO150" i="29"/>
  <c r="AN150" i="29"/>
  <c r="AM150" i="29"/>
  <c r="AL150" i="29"/>
  <c r="AK150" i="29"/>
  <c r="AJ150" i="29"/>
  <c r="AI150" i="29"/>
  <c r="AH150" i="29"/>
  <c r="AG150" i="29"/>
  <c r="AF150" i="29"/>
  <c r="AE150" i="29"/>
  <c r="AD150" i="29"/>
  <c r="AC150" i="29"/>
  <c r="AB150" i="29"/>
  <c r="AA150" i="29"/>
  <c r="Z150" i="29"/>
  <c r="Y150" i="29"/>
  <c r="X150" i="29"/>
  <c r="W150" i="29"/>
  <c r="V150" i="29"/>
  <c r="U150" i="29"/>
  <c r="T150" i="29"/>
  <c r="S150" i="29"/>
  <c r="R150" i="29"/>
  <c r="Q150" i="29"/>
  <c r="P150" i="29"/>
  <c r="O150" i="29"/>
  <c r="N150" i="29"/>
  <c r="M150" i="29"/>
  <c r="J150" i="29"/>
  <c r="AU149" i="29"/>
  <c r="AT149" i="29"/>
  <c r="AS149" i="29"/>
  <c r="AR149" i="29"/>
  <c r="AQ149" i="29"/>
  <c r="AP149" i="29"/>
  <c r="AO149" i="29"/>
  <c r="AN149" i="29"/>
  <c r="AM149" i="29"/>
  <c r="AL149" i="29"/>
  <c r="AK149" i="29"/>
  <c r="AJ149" i="29"/>
  <c r="AI149" i="29"/>
  <c r="AH149" i="29"/>
  <c r="AG149" i="29"/>
  <c r="AF149" i="29"/>
  <c r="AE149" i="29"/>
  <c r="AD149" i="29"/>
  <c r="AC149" i="29"/>
  <c r="AB149" i="29"/>
  <c r="AA149" i="29"/>
  <c r="Z149" i="29"/>
  <c r="Y149" i="29"/>
  <c r="X149" i="29"/>
  <c r="W149" i="29"/>
  <c r="V149" i="29"/>
  <c r="U149" i="29"/>
  <c r="T149" i="29"/>
  <c r="S149" i="29"/>
  <c r="R149" i="29"/>
  <c r="Q149" i="29"/>
  <c r="P149" i="29"/>
  <c r="O149" i="29"/>
  <c r="N149" i="29"/>
  <c r="M149" i="29"/>
  <c r="J149" i="29"/>
  <c r="AU148" i="29"/>
  <c r="AT148" i="29"/>
  <c r="AS148" i="29"/>
  <c r="AR148" i="29"/>
  <c r="AQ148" i="29"/>
  <c r="AP148" i="29"/>
  <c r="AO148" i="29"/>
  <c r="AN148" i="29"/>
  <c r="AM148" i="29"/>
  <c r="AL148" i="29"/>
  <c r="AK148" i="29"/>
  <c r="AJ148" i="29"/>
  <c r="AI148" i="29"/>
  <c r="AH148" i="29"/>
  <c r="AG148" i="29"/>
  <c r="AF148" i="29"/>
  <c r="AE148" i="29"/>
  <c r="AD148" i="29"/>
  <c r="AC148" i="29"/>
  <c r="AB148" i="29"/>
  <c r="AA148" i="29"/>
  <c r="Z148" i="29"/>
  <c r="Y148" i="29"/>
  <c r="X148" i="29"/>
  <c r="W148" i="29"/>
  <c r="V148" i="29"/>
  <c r="U148" i="29"/>
  <c r="T148" i="29"/>
  <c r="S148" i="29"/>
  <c r="R148" i="29"/>
  <c r="Q148" i="29"/>
  <c r="P148" i="29"/>
  <c r="O148" i="29"/>
  <c r="N148" i="29"/>
  <c r="M148" i="29"/>
  <c r="J148" i="29"/>
  <c r="AU147" i="29"/>
  <c r="AT147" i="29"/>
  <c r="AS147" i="29"/>
  <c r="AR147" i="29"/>
  <c r="AQ147" i="29"/>
  <c r="AP147" i="29"/>
  <c r="AO147" i="29"/>
  <c r="AN147" i="29"/>
  <c r="AM147" i="29"/>
  <c r="AL147" i="29"/>
  <c r="AK147" i="29"/>
  <c r="AJ147" i="29"/>
  <c r="AI147" i="29"/>
  <c r="AH147" i="29"/>
  <c r="AG147" i="29"/>
  <c r="AF147" i="29"/>
  <c r="AE147" i="29"/>
  <c r="AD147" i="29"/>
  <c r="AC147" i="29"/>
  <c r="AB147" i="29"/>
  <c r="AA147" i="29"/>
  <c r="Z147" i="29"/>
  <c r="Y147" i="29"/>
  <c r="X147" i="29"/>
  <c r="W147" i="29"/>
  <c r="V147" i="29"/>
  <c r="U147" i="29"/>
  <c r="T147" i="29"/>
  <c r="S147" i="29"/>
  <c r="R147" i="29"/>
  <c r="Q147" i="29"/>
  <c r="P147" i="29"/>
  <c r="O147" i="29"/>
  <c r="N147" i="29"/>
  <c r="M147" i="29"/>
  <c r="J147" i="29"/>
  <c r="AU146" i="29"/>
  <c r="AT146" i="29"/>
  <c r="AS146" i="29"/>
  <c r="AR146" i="29"/>
  <c r="AQ146" i="29"/>
  <c r="AP146" i="29"/>
  <c r="AO146" i="29"/>
  <c r="AN146" i="29"/>
  <c r="AM146" i="29"/>
  <c r="AL146" i="29"/>
  <c r="AK146" i="29"/>
  <c r="AJ146" i="29"/>
  <c r="AI146" i="29"/>
  <c r="AH146" i="29"/>
  <c r="AG146" i="29"/>
  <c r="AF146" i="29"/>
  <c r="AE146" i="29"/>
  <c r="AD146" i="29"/>
  <c r="AC146" i="29"/>
  <c r="AB146" i="29"/>
  <c r="AA146" i="29"/>
  <c r="Z146" i="29"/>
  <c r="Y146" i="29"/>
  <c r="X146" i="29"/>
  <c r="W146" i="29"/>
  <c r="V146" i="29"/>
  <c r="U146" i="29"/>
  <c r="T146" i="29"/>
  <c r="S146" i="29"/>
  <c r="R146" i="29"/>
  <c r="Q146" i="29"/>
  <c r="P146" i="29"/>
  <c r="O146" i="29"/>
  <c r="N146" i="29"/>
  <c r="M146" i="29"/>
  <c r="J146" i="29"/>
  <c r="AU145" i="29"/>
  <c r="AT145" i="29"/>
  <c r="AS145" i="29"/>
  <c r="AR145" i="29"/>
  <c r="AQ145" i="29"/>
  <c r="AP145" i="29"/>
  <c r="AO145" i="29"/>
  <c r="AN145" i="29"/>
  <c r="AM145" i="29"/>
  <c r="AL145" i="29"/>
  <c r="AK145" i="29"/>
  <c r="AJ145" i="29"/>
  <c r="AI145" i="29"/>
  <c r="AH145" i="29"/>
  <c r="AG145" i="29"/>
  <c r="AF145" i="29"/>
  <c r="AE145" i="29"/>
  <c r="AD145" i="29"/>
  <c r="AC145" i="29"/>
  <c r="AB145" i="29"/>
  <c r="AA145" i="29"/>
  <c r="Z145" i="29"/>
  <c r="Y145" i="29"/>
  <c r="X145" i="29"/>
  <c r="W145" i="29"/>
  <c r="V145" i="29"/>
  <c r="U145" i="29"/>
  <c r="T145" i="29"/>
  <c r="S145" i="29"/>
  <c r="R145" i="29"/>
  <c r="Q145" i="29"/>
  <c r="P145" i="29"/>
  <c r="O145" i="29"/>
  <c r="N145" i="29"/>
  <c r="M145" i="29"/>
  <c r="J145" i="29"/>
  <c r="AU144" i="29"/>
  <c r="AT144" i="29"/>
  <c r="AS144" i="29"/>
  <c r="AR144" i="29"/>
  <c r="AQ144" i="29"/>
  <c r="AP144" i="29"/>
  <c r="AO144" i="29"/>
  <c r="AN144" i="29"/>
  <c r="AM144" i="29"/>
  <c r="AL144" i="29"/>
  <c r="AK144" i="29"/>
  <c r="AJ144" i="29"/>
  <c r="AI144" i="29"/>
  <c r="AH144" i="29"/>
  <c r="AG144" i="29"/>
  <c r="AF144" i="29"/>
  <c r="AE144" i="29"/>
  <c r="AD144" i="29"/>
  <c r="AC144" i="29"/>
  <c r="AB144" i="29"/>
  <c r="AA144" i="29"/>
  <c r="Z144" i="29"/>
  <c r="Y144" i="29"/>
  <c r="X144" i="29"/>
  <c r="W144" i="29"/>
  <c r="V144" i="29"/>
  <c r="U144" i="29"/>
  <c r="T144" i="29"/>
  <c r="S144" i="29"/>
  <c r="R144" i="29"/>
  <c r="Q144" i="29"/>
  <c r="P144" i="29"/>
  <c r="O144" i="29"/>
  <c r="N144" i="29"/>
  <c r="M144" i="29"/>
  <c r="J144" i="29"/>
  <c r="AU143" i="29"/>
  <c r="AT143" i="29"/>
  <c r="AS143" i="29"/>
  <c r="AR143" i="29"/>
  <c r="AQ143" i="29"/>
  <c r="AP143" i="29"/>
  <c r="AO143" i="29"/>
  <c r="AN143" i="29"/>
  <c r="AM143" i="29"/>
  <c r="AL143" i="29"/>
  <c r="AK143" i="29"/>
  <c r="AJ143" i="29"/>
  <c r="AI143" i="29"/>
  <c r="AH143" i="29"/>
  <c r="AG143" i="29"/>
  <c r="AF143" i="29"/>
  <c r="AE143" i="29"/>
  <c r="AD143" i="29"/>
  <c r="AC143" i="29"/>
  <c r="AB143" i="29"/>
  <c r="AA143" i="29"/>
  <c r="Z143" i="29"/>
  <c r="Y143" i="29"/>
  <c r="X143" i="29"/>
  <c r="W143" i="29"/>
  <c r="V143" i="29"/>
  <c r="U143" i="29"/>
  <c r="T143" i="29"/>
  <c r="S143" i="29"/>
  <c r="R143" i="29"/>
  <c r="Q143" i="29"/>
  <c r="P143" i="29"/>
  <c r="O143" i="29"/>
  <c r="N143" i="29"/>
  <c r="M143" i="29"/>
  <c r="J143" i="29"/>
  <c r="AU142" i="29"/>
  <c r="AT142" i="29"/>
  <c r="AS142" i="29"/>
  <c r="AR142" i="29"/>
  <c r="AQ142" i="29"/>
  <c r="AP142" i="29"/>
  <c r="AO142" i="29"/>
  <c r="AN142" i="29"/>
  <c r="AM142" i="29"/>
  <c r="AL142" i="29"/>
  <c r="AK142" i="29"/>
  <c r="AJ142" i="29"/>
  <c r="AI142" i="29"/>
  <c r="AH142" i="29"/>
  <c r="AG142" i="29"/>
  <c r="AF142" i="29"/>
  <c r="AE142" i="29"/>
  <c r="AD142" i="29"/>
  <c r="AC142" i="29"/>
  <c r="AB142" i="29"/>
  <c r="AA142" i="29"/>
  <c r="Z142" i="29"/>
  <c r="Y142" i="29"/>
  <c r="X142" i="29"/>
  <c r="W142" i="29"/>
  <c r="V142" i="29"/>
  <c r="U142" i="29"/>
  <c r="T142" i="29"/>
  <c r="S142" i="29"/>
  <c r="R142" i="29"/>
  <c r="Q142" i="29"/>
  <c r="P142" i="29"/>
  <c r="O142" i="29"/>
  <c r="N142" i="29"/>
  <c r="M142" i="29"/>
  <c r="J142" i="29"/>
  <c r="AU141" i="29"/>
  <c r="AT141" i="29"/>
  <c r="AS141" i="29"/>
  <c r="AR141" i="29"/>
  <c r="AQ141" i="29"/>
  <c r="AP141" i="29"/>
  <c r="AO141" i="29"/>
  <c r="AN141" i="29"/>
  <c r="AM141" i="29"/>
  <c r="AL141" i="29"/>
  <c r="AK141" i="29"/>
  <c r="AJ141" i="29"/>
  <c r="AI141" i="29"/>
  <c r="AH141" i="29"/>
  <c r="AG141" i="29"/>
  <c r="AF141" i="29"/>
  <c r="AE141" i="29"/>
  <c r="AD141" i="29"/>
  <c r="AC141" i="29"/>
  <c r="AB141" i="29"/>
  <c r="AA141" i="29"/>
  <c r="Z141" i="29"/>
  <c r="Y141" i="29"/>
  <c r="X141" i="29"/>
  <c r="W141" i="29"/>
  <c r="V141" i="29"/>
  <c r="U141" i="29"/>
  <c r="T141" i="29"/>
  <c r="S141" i="29"/>
  <c r="R141" i="29"/>
  <c r="Q141" i="29"/>
  <c r="P141" i="29"/>
  <c r="O141" i="29"/>
  <c r="N141" i="29"/>
  <c r="M141" i="29"/>
  <c r="J141" i="29"/>
  <c r="AU140" i="29"/>
  <c r="AT140" i="29"/>
  <c r="AS140" i="29"/>
  <c r="AR140" i="29"/>
  <c r="AQ140" i="29"/>
  <c r="AP140" i="29"/>
  <c r="AO140" i="29"/>
  <c r="AN140" i="29"/>
  <c r="AM140" i="29"/>
  <c r="AL140" i="29"/>
  <c r="AK140" i="29"/>
  <c r="AJ140" i="29"/>
  <c r="AI140" i="29"/>
  <c r="AH140" i="29"/>
  <c r="AG140" i="29"/>
  <c r="AF140" i="29"/>
  <c r="AE140" i="29"/>
  <c r="AD140" i="29"/>
  <c r="AC140" i="29"/>
  <c r="AB140" i="29"/>
  <c r="AA140" i="29"/>
  <c r="Z140" i="29"/>
  <c r="Y140" i="29"/>
  <c r="X140" i="29"/>
  <c r="W140" i="29"/>
  <c r="V140" i="29"/>
  <c r="U140" i="29"/>
  <c r="T140" i="29"/>
  <c r="S140" i="29"/>
  <c r="R140" i="29"/>
  <c r="Q140" i="29"/>
  <c r="P140" i="29"/>
  <c r="O140" i="29"/>
  <c r="N140" i="29"/>
  <c r="M140" i="29"/>
  <c r="J140" i="29"/>
  <c r="AU139" i="29"/>
  <c r="AT139" i="29"/>
  <c r="AS139" i="29"/>
  <c r="AR139" i="29"/>
  <c r="AQ139" i="29"/>
  <c r="AP139" i="29"/>
  <c r="AO139" i="29"/>
  <c r="AN139" i="29"/>
  <c r="AM139" i="29"/>
  <c r="AL139" i="29"/>
  <c r="AK139" i="29"/>
  <c r="AJ139" i="29"/>
  <c r="AI139" i="29"/>
  <c r="AH139" i="29"/>
  <c r="AG139" i="29"/>
  <c r="AF139" i="29"/>
  <c r="AE139" i="29"/>
  <c r="AD139" i="29"/>
  <c r="AC139" i="29"/>
  <c r="AB139" i="29"/>
  <c r="AA139" i="29"/>
  <c r="Z139" i="29"/>
  <c r="Y139" i="29"/>
  <c r="X139" i="29"/>
  <c r="W139" i="29"/>
  <c r="V139" i="29"/>
  <c r="U139" i="29"/>
  <c r="T139" i="29"/>
  <c r="S139" i="29"/>
  <c r="R139" i="29"/>
  <c r="Q139" i="29"/>
  <c r="P139" i="29"/>
  <c r="O139" i="29"/>
  <c r="N139" i="29"/>
  <c r="M139" i="29"/>
  <c r="J139" i="29"/>
  <c r="AU138" i="29"/>
  <c r="AT138" i="29"/>
  <c r="AS138" i="29"/>
  <c r="AR138" i="29"/>
  <c r="AQ138" i="29"/>
  <c r="AP138" i="29"/>
  <c r="AO138" i="29"/>
  <c r="AN138" i="29"/>
  <c r="AM138" i="29"/>
  <c r="AL138" i="29"/>
  <c r="AK138" i="29"/>
  <c r="AJ138" i="29"/>
  <c r="AI138" i="29"/>
  <c r="AH138" i="29"/>
  <c r="AG138" i="29"/>
  <c r="AF138" i="29"/>
  <c r="AE138" i="29"/>
  <c r="AD138" i="29"/>
  <c r="AC138" i="29"/>
  <c r="AB138" i="29"/>
  <c r="AA138" i="29"/>
  <c r="Z138" i="29"/>
  <c r="Y138" i="29"/>
  <c r="X138" i="29"/>
  <c r="W138" i="29"/>
  <c r="V138" i="29"/>
  <c r="U138" i="29"/>
  <c r="T138" i="29"/>
  <c r="S138" i="29"/>
  <c r="R138" i="29"/>
  <c r="Q138" i="29"/>
  <c r="P138" i="29"/>
  <c r="O138" i="29"/>
  <c r="N138" i="29"/>
  <c r="M138" i="29"/>
  <c r="J138" i="29"/>
  <c r="AU137" i="29"/>
  <c r="AT137" i="29"/>
  <c r="AS137" i="29"/>
  <c r="AR137" i="29"/>
  <c r="AQ137" i="29"/>
  <c r="AP137" i="29"/>
  <c r="AO137" i="29"/>
  <c r="AN137" i="29"/>
  <c r="AM137" i="29"/>
  <c r="AL137" i="29"/>
  <c r="AK137" i="29"/>
  <c r="AJ137" i="29"/>
  <c r="AI137" i="29"/>
  <c r="AH137" i="29"/>
  <c r="AG137" i="29"/>
  <c r="AF137" i="29"/>
  <c r="AE137" i="29"/>
  <c r="AD137" i="29"/>
  <c r="AC137" i="29"/>
  <c r="AB137" i="29"/>
  <c r="AA137" i="29"/>
  <c r="Z137" i="29"/>
  <c r="Y137" i="29"/>
  <c r="X137" i="29"/>
  <c r="W137" i="29"/>
  <c r="V137" i="29"/>
  <c r="U137" i="29"/>
  <c r="T137" i="29"/>
  <c r="S137" i="29"/>
  <c r="R137" i="29"/>
  <c r="Q137" i="29"/>
  <c r="P137" i="29"/>
  <c r="O137" i="29"/>
  <c r="N137" i="29"/>
  <c r="M137" i="29"/>
  <c r="J137" i="29"/>
  <c r="AU136" i="29"/>
  <c r="AT136" i="29"/>
  <c r="AS136" i="29"/>
  <c r="AR136" i="29"/>
  <c r="AQ136" i="29"/>
  <c r="AP136" i="29"/>
  <c r="AO136" i="29"/>
  <c r="AN136" i="29"/>
  <c r="AM136" i="29"/>
  <c r="AL136" i="29"/>
  <c r="AK136" i="29"/>
  <c r="AJ136" i="29"/>
  <c r="AI136" i="29"/>
  <c r="AH136" i="29"/>
  <c r="AG136" i="29"/>
  <c r="AF136" i="29"/>
  <c r="AE136" i="29"/>
  <c r="AD136" i="29"/>
  <c r="AC136" i="29"/>
  <c r="AB136" i="29"/>
  <c r="AA136" i="29"/>
  <c r="Z136" i="29"/>
  <c r="Y136" i="29"/>
  <c r="X136" i="29"/>
  <c r="W136" i="29"/>
  <c r="V136" i="29"/>
  <c r="U136" i="29"/>
  <c r="T136" i="29"/>
  <c r="S136" i="29"/>
  <c r="R136" i="29"/>
  <c r="Q136" i="29"/>
  <c r="P136" i="29"/>
  <c r="O136" i="29"/>
  <c r="N136" i="29"/>
  <c r="M136" i="29"/>
  <c r="J136" i="29"/>
  <c r="AU135" i="29"/>
  <c r="AT135" i="29"/>
  <c r="AS135" i="29"/>
  <c r="AR135" i="29"/>
  <c r="AQ135" i="29"/>
  <c r="AP135" i="29"/>
  <c r="AO135" i="29"/>
  <c r="AN135" i="29"/>
  <c r="AM135" i="29"/>
  <c r="AL135" i="29"/>
  <c r="AK135" i="29"/>
  <c r="AJ135" i="29"/>
  <c r="AI135" i="29"/>
  <c r="AH135" i="29"/>
  <c r="AG135" i="29"/>
  <c r="AF135" i="29"/>
  <c r="AE135" i="29"/>
  <c r="AD135" i="29"/>
  <c r="AC135" i="29"/>
  <c r="AB135" i="29"/>
  <c r="AA135" i="29"/>
  <c r="Z135" i="29"/>
  <c r="Y135" i="29"/>
  <c r="X135" i="29"/>
  <c r="W135" i="29"/>
  <c r="V135" i="29"/>
  <c r="U135" i="29"/>
  <c r="T135" i="29"/>
  <c r="S135" i="29"/>
  <c r="R135" i="29"/>
  <c r="Q135" i="29"/>
  <c r="P135" i="29"/>
  <c r="O135" i="29"/>
  <c r="N135" i="29"/>
  <c r="M135" i="29"/>
  <c r="J135" i="29"/>
  <c r="AU134" i="29"/>
  <c r="AT134" i="29"/>
  <c r="AS134" i="29"/>
  <c r="AR134" i="29"/>
  <c r="AQ134" i="29"/>
  <c r="AP134" i="29"/>
  <c r="AO134" i="29"/>
  <c r="AN134" i="29"/>
  <c r="AM134" i="29"/>
  <c r="AL134" i="29"/>
  <c r="AK134" i="29"/>
  <c r="AJ134" i="29"/>
  <c r="AI134" i="29"/>
  <c r="AH134" i="29"/>
  <c r="AG134" i="29"/>
  <c r="AF134" i="29"/>
  <c r="AE134" i="29"/>
  <c r="AD134" i="29"/>
  <c r="AC134" i="29"/>
  <c r="AB134" i="29"/>
  <c r="AA134" i="29"/>
  <c r="Z134" i="29"/>
  <c r="Y134" i="29"/>
  <c r="X134" i="29"/>
  <c r="W134" i="29"/>
  <c r="V134" i="29"/>
  <c r="U134" i="29"/>
  <c r="T134" i="29"/>
  <c r="S134" i="29"/>
  <c r="R134" i="29"/>
  <c r="Q134" i="29"/>
  <c r="P134" i="29"/>
  <c r="O134" i="29"/>
  <c r="N134" i="29"/>
  <c r="M134" i="29"/>
  <c r="J134" i="29"/>
  <c r="AU133" i="29"/>
  <c r="AT133" i="29"/>
  <c r="AS133" i="29"/>
  <c r="AR133" i="29"/>
  <c r="AQ133" i="29"/>
  <c r="AP133" i="29"/>
  <c r="AO133" i="29"/>
  <c r="AN133" i="29"/>
  <c r="AM133" i="29"/>
  <c r="AL133" i="29"/>
  <c r="AK133" i="29"/>
  <c r="AJ133" i="29"/>
  <c r="AI133" i="29"/>
  <c r="AH133" i="29"/>
  <c r="AG133" i="29"/>
  <c r="AF133" i="29"/>
  <c r="AE133" i="29"/>
  <c r="AD133" i="29"/>
  <c r="AC133" i="29"/>
  <c r="AB133" i="29"/>
  <c r="AA133" i="29"/>
  <c r="Z133" i="29"/>
  <c r="Y133" i="29"/>
  <c r="X133" i="29"/>
  <c r="W133" i="29"/>
  <c r="V133" i="29"/>
  <c r="U133" i="29"/>
  <c r="T133" i="29"/>
  <c r="S133" i="29"/>
  <c r="R133" i="29"/>
  <c r="Q133" i="29"/>
  <c r="P133" i="29"/>
  <c r="O133" i="29"/>
  <c r="N133" i="29"/>
  <c r="M133" i="29"/>
  <c r="J133" i="29"/>
  <c r="AU132" i="29"/>
  <c r="AT132" i="29"/>
  <c r="AS132" i="29"/>
  <c r="AR132" i="29"/>
  <c r="AQ132" i="29"/>
  <c r="AP132" i="29"/>
  <c r="AO132" i="29"/>
  <c r="AN132" i="29"/>
  <c r="AM132" i="29"/>
  <c r="AL132" i="29"/>
  <c r="AK132" i="29"/>
  <c r="AJ132" i="29"/>
  <c r="AI132" i="29"/>
  <c r="AH132" i="29"/>
  <c r="AG132" i="29"/>
  <c r="AF132" i="29"/>
  <c r="AE132" i="29"/>
  <c r="AD132" i="29"/>
  <c r="AC132" i="29"/>
  <c r="AB132" i="29"/>
  <c r="AA132" i="29"/>
  <c r="Z132" i="29"/>
  <c r="Y132" i="29"/>
  <c r="X132" i="29"/>
  <c r="W132" i="29"/>
  <c r="V132" i="29"/>
  <c r="U132" i="29"/>
  <c r="T132" i="29"/>
  <c r="S132" i="29"/>
  <c r="R132" i="29"/>
  <c r="Q132" i="29"/>
  <c r="P132" i="29"/>
  <c r="O132" i="29"/>
  <c r="N132" i="29"/>
  <c r="M132" i="29"/>
  <c r="J132" i="29"/>
  <c r="AU131" i="29"/>
  <c r="AT131" i="29"/>
  <c r="AS131" i="29"/>
  <c r="AR131" i="29"/>
  <c r="AQ131" i="29"/>
  <c r="AP131" i="29"/>
  <c r="AO131" i="29"/>
  <c r="AN131" i="29"/>
  <c r="AM131" i="29"/>
  <c r="AL131" i="29"/>
  <c r="AK131" i="29"/>
  <c r="AJ131" i="29"/>
  <c r="AI131" i="29"/>
  <c r="AH131" i="29"/>
  <c r="AG131" i="29"/>
  <c r="AF131" i="29"/>
  <c r="AE131" i="29"/>
  <c r="AD131" i="29"/>
  <c r="AC131" i="29"/>
  <c r="AB131" i="29"/>
  <c r="AA131" i="29"/>
  <c r="Z131" i="29"/>
  <c r="Y131" i="29"/>
  <c r="X131" i="29"/>
  <c r="W131" i="29"/>
  <c r="V131" i="29"/>
  <c r="U131" i="29"/>
  <c r="T131" i="29"/>
  <c r="S131" i="29"/>
  <c r="R131" i="29"/>
  <c r="Q131" i="29"/>
  <c r="P131" i="29"/>
  <c r="O131" i="29"/>
  <c r="N131" i="29"/>
  <c r="M131" i="29"/>
  <c r="J131" i="29"/>
  <c r="AU130" i="29"/>
  <c r="AT130" i="29"/>
  <c r="AS130" i="29"/>
  <c r="AR130" i="29"/>
  <c r="AQ130" i="29"/>
  <c r="AP130" i="29"/>
  <c r="AO130" i="29"/>
  <c r="AN130" i="29"/>
  <c r="AM130" i="29"/>
  <c r="AL130" i="29"/>
  <c r="AK130" i="29"/>
  <c r="AJ130" i="29"/>
  <c r="AI130" i="29"/>
  <c r="AH130" i="29"/>
  <c r="AG130" i="29"/>
  <c r="AF130" i="29"/>
  <c r="AE130" i="29"/>
  <c r="AD130" i="29"/>
  <c r="AC130" i="29"/>
  <c r="AB130" i="29"/>
  <c r="AA130" i="29"/>
  <c r="Z130" i="29"/>
  <c r="Y130" i="29"/>
  <c r="X130" i="29"/>
  <c r="W130" i="29"/>
  <c r="V130" i="29"/>
  <c r="U130" i="29"/>
  <c r="T130" i="29"/>
  <c r="S130" i="29"/>
  <c r="R130" i="29"/>
  <c r="Q130" i="29"/>
  <c r="P130" i="29"/>
  <c r="O130" i="29"/>
  <c r="N130" i="29"/>
  <c r="M130" i="29"/>
  <c r="J130" i="29"/>
  <c r="AU129" i="29"/>
  <c r="AT129" i="29"/>
  <c r="AS129" i="29"/>
  <c r="AR129" i="29"/>
  <c r="AQ129" i="29"/>
  <c r="AP129" i="29"/>
  <c r="AO129" i="29"/>
  <c r="AN129" i="29"/>
  <c r="AM129" i="29"/>
  <c r="AL129" i="29"/>
  <c r="AK129" i="29"/>
  <c r="AJ129" i="29"/>
  <c r="AI129" i="29"/>
  <c r="AH129" i="29"/>
  <c r="AG129" i="29"/>
  <c r="AF129" i="29"/>
  <c r="AE129" i="29"/>
  <c r="AD129" i="29"/>
  <c r="AC129" i="29"/>
  <c r="AB129" i="29"/>
  <c r="AA129" i="29"/>
  <c r="Z129" i="29"/>
  <c r="Y129" i="29"/>
  <c r="X129" i="29"/>
  <c r="W129" i="29"/>
  <c r="V129" i="29"/>
  <c r="U129" i="29"/>
  <c r="T129" i="29"/>
  <c r="S129" i="29"/>
  <c r="R129" i="29"/>
  <c r="Q129" i="29"/>
  <c r="P129" i="29"/>
  <c r="O129" i="29"/>
  <c r="N129" i="29"/>
  <c r="M129" i="29"/>
  <c r="J129" i="29"/>
  <c r="AU128" i="29"/>
  <c r="AT128" i="29"/>
  <c r="AS128" i="29"/>
  <c r="AR128" i="29"/>
  <c r="AQ128" i="29"/>
  <c r="AP128" i="29"/>
  <c r="AO128" i="29"/>
  <c r="AN128" i="29"/>
  <c r="AM128" i="29"/>
  <c r="AL128" i="29"/>
  <c r="AK128" i="29"/>
  <c r="AJ128" i="29"/>
  <c r="AI128" i="29"/>
  <c r="AH128" i="29"/>
  <c r="AG128" i="29"/>
  <c r="AF128" i="29"/>
  <c r="AE128" i="29"/>
  <c r="AD128" i="29"/>
  <c r="AC128" i="29"/>
  <c r="AB128" i="29"/>
  <c r="AA128" i="29"/>
  <c r="Z128" i="29"/>
  <c r="Y128" i="29"/>
  <c r="X128" i="29"/>
  <c r="W128" i="29"/>
  <c r="V128" i="29"/>
  <c r="U128" i="29"/>
  <c r="T128" i="29"/>
  <c r="S128" i="29"/>
  <c r="R128" i="29"/>
  <c r="Q128" i="29"/>
  <c r="P128" i="29"/>
  <c r="O128" i="29"/>
  <c r="N128" i="29"/>
  <c r="M128" i="29"/>
  <c r="J128" i="29"/>
  <c r="AU127" i="29"/>
  <c r="AT127" i="29"/>
  <c r="AS127" i="29"/>
  <c r="AR127" i="29"/>
  <c r="AQ127" i="29"/>
  <c r="AP127" i="29"/>
  <c r="AO127" i="29"/>
  <c r="AN127" i="29"/>
  <c r="AM127" i="29"/>
  <c r="AL127" i="29"/>
  <c r="AK127" i="29"/>
  <c r="AJ127" i="29"/>
  <c r="AI127" i="29"/>
  <c r="AH127" i="29"/>
  <c r="AG127" i="29"/>
  <c r="AF127" i="29"/>
  <c r="AE127" i="29"/>
  <c r="AD127" i="29"/>
  <c r="AC127" i="29"/>
  <c r="AB127" i="29"/>
  <c r="AA127" i="29"/>
  <c r="Z127" i="29"/>
  <c r="Y127" i="29"/>
  <c r="X127" i="29"/>
  <c r="W127" i="29"/>
  <c r="V127" i="29"/>
  <c r="U127" i="29"/>
  <c r="T127" i="29"/>
  <c r="S127" i="29"/>
  <c r="R127" i="29"/>
  <c r="Q127" i="29"/>
  <c r="P127" i="29"/>
  <c r="O127" i="29"/>
  <c r="N127" i="29"/>
  <c r="M127" i="29"/>
  <c r="J127" i="29"/>
  <c r="AU126" i="29"/>
  <c r="AT126" i="29"/>
  <c r="AS126" i="29"/>
  <c r="AR126" i="29"/>
  <c r="AQ126" i="29"/>
  <c r="AP126" i="29"/>
  <c r="AO126" i="29"/>
  <c r="AN126" i="29"/>
  <c r="AM126" i="29"/>
  <c r="AL126" i="29"/>
  <c r="AK126" i="29"/>
  <c r="AJ126" i="29"/>
  <c r="AI126" i="29"/>
  <c r="AH126" i="29"/>
  <c r="AG126" i="29"/>
  <c r="AF126" i="29"/>
  <c r="AE126" i="29"/>
  <c r="AD126" i="29"/>
  <c r="AC126" i="29"/>
  <c r="AB126" i="29"/>
  <c r="AA126" i="29"/>
  <c r="Z126" i="29"/>
  <c r="Y126" i="29"/>
  <c r="X126" i="29"/>
  <c r="W126" i="29"/>
  <c r="V126" i="29"/>
  <c r="U126" i="29"/>
  <c r="T126" i="29"/>
  <c r="S126" i="29"/>
  <c r="R126" i="29"/>
  <c r="Q126" i="29"/>
  <c r="P126" i="29"/>
  <c r="O126" i="29"/>
  <c r="N126" i="29"/>
  <c r="M126" i="29"/>
  <c r="J126" i="29"/>
  <c r="AU125" i="29"/>
  <c r="AT125" i="29"/>
  <c r="AS125" i="29"/>
  <c r="AR125" i="29"/>
  <c r="AQ125" i="29"/>
  <c r="AP125" i="29"/>
  <c r="AO125" i="29"/>
  <c r="AN125" i="29"/>
  <c r="AM125" i="29"/>
  <c r="AL125" i="29"/>
  <c r="AK125" i="29"/>
  <c r="AJ125" i="29"/>
  <c r="AI125" i="29"/>
  <c r="AH125" i="29"/>
  <c r="AG125" i="29"/>
  <c r="AF125" i="29"/>
  <c r="AE125" i="29"/>
  <c r="AD125" i="29"/>
  <c r="AC125" i="29"/>
  <c r="AB125" i="29"/>
  <c r="AA125" i="29"/>
  <c r="Z125" i="29"/>
  <c r="Y125" i="29"/>
  <c r="X125" i="29"/>
  <c r="W125" i="29"/>
  <c r="V125" i="29"/>
  <c r="U125" i="29"/>
  <c r="T125" i="29"/>
  <c r="S125" i="29"/>
  <c r="R125" i="29"/>
  <c r="Q125" i="29"/>
  <c r="P125" i="29"/>
  <c r="O125" i="29"/>
  <c r="N125" i="29"/>
  <c r="M125" i="29"/>
  <c r="J125" i="29"/>
  <c r="AU124" i="29"/>
  <c r="AT124" i="29"/>
  <c r="AS124" i="29"/>
  <c r="AR124" i="29"/>
  <c r="AQ124" i="29"/>
  <c r="AP124" i="29"/>
  <c r="AO124" i="29"/>
  <c r="AN124" i="29"/>
  <c r="AM124" i="29"/>
  <c r="AL124" i="29"/>
  <c r="AK124" i="29"/>
  <c r="AJ124" i="29"/>
  <c r="AI124" i="29"/>
  <c r="AH124" i="29"/>
  <c r="AG124" i="29"/>
  <c r="AF124" i="29"/>
  <c r="AE124" i="29"/>
  <c r="AD124" i="29"/>
  <c r="AC124" i="29"/>
  <c r="AB124" i="29"/>
  <c r="AA124" i="29"/>
  <c r="Z124" i="29"/>
  <c r="Y124" i="29"/>
  <c r="X124" i="29"/>
  <c r="W124" i="29"/>
  <c r="V124" i="29"/>
  <c r="U124" i="29"/>
  <c r="T124" i="29"/>
  <c r="S124" i="29"/>
  <c r="R124" i="29"/>
  <c r="Q124" i="29"/>
  <c r="P124" i="29"/>
  <c r="O124" i="29"/>
  <c r="N124" i="29"/>
  <c r="M124" i="29"/>
  <c r="J124" i="29"/>
  <c r="AU123" i="29"/>
  <c r="AT123" i="29"/>
  <c r="AS123" i="29"/>
  <c r="AR123" i="29"/>
  <c r="AQ123" i="29"/>
  <c r="AP123" i="29"/>
  <c r="AO123" i="29"/>
  <c r="AN123" i="29"/>
  <c r="AM123" i="29"/>
  <c r="AL123" i="29"/>
  <c r="AK123" i="29"/>
  <c r="AJ123" i="29"/>
  <c r="AI123" i="29"/>
  <c r="AH123" i="29"/>
  <c r="AG123" i="29"/>
  <c r="AF123" i="29"/>
  <c r="AE123" i="29"/>
  <c r="AD123" i="29"/>
  <c r="AC123" i="29"/>
  <c r="AB123" i="29"/>
  <c r="AA123" i="29"/>
  <c r="Z123" i="29"/>
  <c r="Y123" i="29"/>
  <c r="X123" i="29"/>
  <c r="W123" i="29"/>
  <c r="V123" i="29"/>
  <c r="U123" i="29"/>
  <c r="T123" i="29"/>
  <c r="S123" i="29"/>
  <c r="R123" i="29"/>
  <c r="Q123" i="29"/>
  <c r="P123" i="29"/>
  <c r="O123" i="29"/>
  <c r="N123" i="29"/>
  <c r="M123" i="29"/>
  <c r="J123" i="29"/>
  <c r="AU122" i="29"/>
  <c r="AT122" i="29"/>
  <c r="AS122" i="29"/>
  <c r="AR122" i="29"/>
  <c r="AQ122" i="29"/>
  <c r="AP122" i="29"/>
  <c r="AO122" i="29"/>
  <c r="AN122" i="29"/>
  <c r="AM122" i="29"/>
  <c r="AL122" i="29"/>
  <c r="AK122" i="29"/>
  <c r="AJ122" i="29"/>
  <c r="AI122" i="29"/>
  <c r="AH122" i="29"/>
  <c r="AG122" i="29"/>
  <c r="AF122" i="29"/>
  <c r="AE122" i="29"/>
  <c r="AD122" i="29"/>
  <c r="AC122" i="29"/>
  <c r="AB122" i="29"/>
  <c r="AA122" i="29"/>
  <c r="Z122" i="29"/>
  <c r="Y122" i="29"/>
  <c r="X122" i="29"/>
  <c r="W122" i="29"/>
  <c r="V122" i="29"/>
  <c r="U122" i="29"/>
  <c r="T122" i="29"/>
  <c r="S122" i="29"/>
  <c r="R122" i="29"/>
  <c r="Q122" i="29"/>
  <c r="P122" i="29"/>
  <c r="O122" i="29"/>
  <c r="N122" i="29"/>
  <c r="M122" i="29"/>
  <c r="J122" i="29"/>
  <c r="AU121" i="29"/>
  <c r="AT121" i="29"/>
  <c r="AS121" i="29"/>
  <c r="AR121" i="29"/>
  <c r="AQ121" i="29"/>
  <c r="AP121" i="29"/>
  <c r="AO121" i="29"/>
  <c r="AN121" i="29"/>
  <c r="AM121" i="29"/>
  <c r="AL121" i="29"/>
  <c r="AK121" i="29"/>
  <c r="AJ121" i="29"/>
  <c r="AI121" i="29"/>
  <c r="AH121" i="29"/>
  <c r="AG121" i="29"/>
  <c r="AF121" i="29"/>
  <c r="AE121" i="29"/>
  <c r="AD121" i="29"/>
  <c r="AC121" i="29"/>
  <c r="AB121" i="29"/>
  <c r="AA121" i="29"/>
  <c r="Z121" i="29"/>
  <c r="Y121" i="29"/>
  <c r="X121" i="29"/>
  <c r="W121" i="29"/>
  <c r="V121" i="29"/>
  <c r="U121" i="29"/>
  <c r="T121" i="29"/>
  <c r="S121" i="29"/>
  <c r="R121" i="29"/>
  <c r="Q121" i="29"/>
  <c r="P121" i="29"/>
  <c r="O121" i="29"/>
  <c r="N121" i="29"/>
  <c r="M121" i="29"/>
  <c r="J121" i="29"/>
  <c r="AU120" i="29"/>
  <c r="AT120" i="29"/>
  <c r="AS120" i="29"/>
  <c r="AR120" i="29"/>
  <c r="AQ120" i="29"/>
  <c r="AP120" i="29"/>
  <c r="AO120" i="29"/>
  <c r="AN120" i="29"/>
  <c r="AM120" i="29"/>
  <c r="AL120" i="29"/>
  <c r="AK120" i="29"/>
  <c r="AJ120" i="29"/>
  <c r="AI120" i="29"/>
  <c r="AH120" i="29"/>
  <c r="AG120" i="29"/>
  <c r="AF120" i="29"/>
  <c r="AE120" i="29"/>
  <c r="AD120" i="29"/>
  <c r="AC120" i="29"/>
  <c r="AB120" i="29"/>
  <c r="AA120" i="29"/>
  <c r="Z120" i="29"/>
  <c r="Y120" i="29"/>
  <c r="X120" i="29"/>
  <c r="W120" i="29"/>
  <c r="V120" i="29"/>
  <c r="U120" i="29"/>
  <c r="T120" i="29"/>
  <c r="S120" i="29"/>
  <c r="R120" i="29"/>
  <c r="Q120" i="29"/>
  <c r="P120" i="29"/>
  <c r="O120" i="29"/>
  <c r="N120" i="29"/>
  <c r="M120" i="29"/>
  <c r="J120" i="29"/>
  <c r="AU119" i="29"/>
  <c r="AT119" i="29"/>
  <c r="AS119" i="29"/>
  <c r="AR119" i="29"/>
  <c r="AQ119" i="29"/>
  <c r="AP119" i="29"/>
  <c r="AO119" i="29"/>
  <c r="AN119" i="29"/>
  <c r="AM119" i="29"/>
  <c r="AL119" i="29"/>
  <c r="AK119" i="29"/>
  <c r="AJ119" i="29"/>
  <c r="AI119" i="29"/>
  <c r="AH119" i="29"/>
  <c r="AG119" i="29"/>
  <c r="AF119" i="29"/>
  <c r="AE119" i="29"/>
  <c r="AD119" i="29"/>
  <c r="AC119" i="29"/>
  <c r="AB119" i="29"/>
  <c r="AA119" i="29"/>
  <c r="Z119" i="29"/>
  <c r="Y119" i="29"/>
  <c r="X119" i="29"/>
  <c r="W119" i="29"/>
  <c r="V119" i="29"/>
  <c r="U119" i="29"/>
  <c r="T119" i="29"/>
  <c r="S119" i="29"/>
  <c r="R119" i="29"/>
  <c r="Q119" i="29"/>
  <c r="P119" i="29"/>
  <c r="O119" i="29"/>
  <c r="N119" i="29"/>
  <c r="M119" i="29"/>
  <c r="J119" i="29"/>
  <c r="AU118" i="29"/>
  <c r="AT118" i="29"/>
  <c r="AS118" i="29"/>
  <c r="AR118" i="29"/>
  <c r="AQ118" i="29"/>
  <c r="AP118" i="29"/>
  <c r="AO118" i="29"/>
  <c r="AN118" i="29"/>
  <c r="AM118" i="29"/>
  <c r="AL118" i="29"/>
  <c r="AK118" i="29"/>
  <c r="AJ118" i="29"/>
  <c r="AI118" i="29"/>
  <c r="AH118" i="29"/>
  <c r="AG118" i="29"/>
  <c r="AF118" i="29"/>
  <c r="AE118" i="29"/>
  <c r="AD118" i="29"/>
  <c r="AC118" i="29"/>
  <c r="AB118" i="29"/>
  <c r="AA118" i="29"/>
  <c r="Z118" i="29"/>
  <c r="Y118" i="29"/>
  <c r="X118" i="29"/>
  <c r="W118" i="29"/>
  <c r="V118" i="29"/>
  <c r="U118" i="29"/>
  <c r="T118" i="29"/>
  <c r="S118" i="29"/>
  <c r="R118" i="29"/>
  <c r="Q118" i="29"/>
  <c r="P118" i="29"/>
  <c r="O118" i="29"/>
  <c r="N118" i="29"/>
  <c r="M118" i="29"/>
  <c r="J118" i="29"/>
  <c r="AU117" i="29"/>
  <c r="AT117" i="29"/>
  <c r="AS117" i="29"/>
  <c r="AR117" i="29"/>
  <c r="AQ117" i="29"/>
  <c r="AP117" i="29"/>
  <c r="AO117" i="29"/>
  <c r="AN117" i="29"/>
  <c r="AM117" i="29"/>
  <c r="AL117" i="29"/>
  <c r="AK117" i="29"/>
  <c r="AJ117" i="29"/>
  <c r="AI117" i="29"/>
  <c r="AH117" i="29"/>
  <c r="AG117" i="29"/>
  <c r="AF117" i="29"/>
  <c r="AE117" i="29"/>
  <c r="AD117" i="29"/>
  <c r="AC117" i="29"/>
  <c r="AB117" i="29"/>
  <c r="AA117" i="29"/>
  <c r="Z117" i="29"/>
  <c r="Y117" i="29"/>
  <c r="X117" i="29"/>
  <c r="W117" i="29"/>
  <c r="V117" i="29"/>
  <c r="U117" i="29"/>
  <c r="T117" i="29"/>
  <c r="S117" i="29"/>
  <c r="R117" i="29"/>
  <c r="Q117" i="29"/>
  <c r="P117" i="29"/>
  <c r="O117" i="29"/>
  <c r="N117" i="29"/>
  <c r="M117" i="29"/>
  <c r="J117" i="29"/>
  <c r="AU116" i="29"/>
  <c r="AT116" i="29"/>
  <c r="AS116" i="29"/>
  <c r="AR116" i="29"/>
  <c r="AQ116" i="29"/>
  <c r="AP116" i="29"/>
  <c r="AO116" i="29"/>
  <c r="AN116" i="29"/>
  <c r="AM116" i="29"/>
  <c r="AL116" i="29"/>
  <c r="AK116" i="29"/>
  <c r="AJ116" i="29"/>
  <c r="AI116" i="29"/>
  <c r="AH116" i="29"/>
  <c r="AG116" i="29"/>
  <c r="AF116" i="29"/>
  <c r="AE116" i="29"/>
  <c r="AD116" i="29"/>
  <c r="AC116" i="29"/>
  <c r="AB116" i="29"/>
  <c r="AA116" i="29"/>
  <c r="Z116" i="29"/>
  <c r="Y116" i="29"/>
  <c r="X116" i="29"/>
  <c r="W116" i="29"/>
  <c r="V116" i="29"/>
  <c r="U116" i="29"/>
  <c r="T116" i="29"/>
  <c r="S116" i="29"/>
  <c r="R116" i="29"/>
  <c r="Q116" i="29"/>
  <c r="P116" i="29"/>
  <c r="O116" i="29"/>
  <c r="N116" i="29"/>
  <c r="M116" i="29"/>
  <c r="J116" i="29"/>
  <c r="AU115" i="29"/>
  <c r="AT115" i="29"/>
  <c r="AS115" i="29"/>
  <c r="AR115" i="29"/>
  <c r="AQ115" i="29"/>
  <c r="AP115" i="29"/>
  <c r="AO115" i="29"/>
  <c r="AN115" i="29"/>
  <c r="AM115" i="29"/>
  <c r="AL115" i="29"/>
  <c r="AK115" i="29"/>
  <c r="AJ115" i="29"/>
  <c r="AI115" i="29"/>
  <c r="AH115" i="29"/>
  <c r="AG115" i="29"/>
  <c r="AF115" i="29"/>
  <c r="AE115" i="29"/>
  <c r="AD115" i="29"/>
  <c r="AC115" i="29"/>
  <c r="AB115" i="29"/>
  <c r="AA115" i="29"/>
  <c r="Z115" i="29"/>
  <c r="Y115" i="29"/>
  <c r="X115" i="29"/>
  <c r="W115" i="29"/>
  <c r="V115" i="29"/>
  <c r="U115" i="29"/>
  <c r="T115" i="29"/>
  <c r="S115" i="29"/>
  <c r="R115" i="29"/>
  <c r="Q115" i="29"/>
  <c r="P115" i="29"/>
  <c r="O115" i="29"/>
  <c r="N115" i="29"/>
  <c r="M115" i="29"/>
  <c r="J115" i="29"/>
  <c r="AU114" i="29"/>
  <c r="AT114" i="29"/>
  <c r="AS114" i="29"/>
  <c r="AR114" i="29"/>
  <c r="AQ114" i="29"/>
  <c r="AP114" i="29"/>
  <c r="AO114" i="29"/>
  <c r="AN114" i="29"/>
  <c r="AM114" i="29"/>
  <c r="AL114" i="29"/>
  <c r="AK114" i="29"/>
  <c r="AJ114" i="29"/>
  <c r="AI114" i="29"/>
  <c r="AH114" i="29"/>
  <c r="AG114" i="29"/>
  <c r="AF114" i="29"/>
  <c r="AE114" i="29"/>
  <c r="AD114" i="29"/>
  <c r="AC114" i="29"/>
  <c r="AB114" i="29"/>
  <c r="AA114" i="29"/>
  <c r="Z114" i="29"/>
  <c r="Y114" i="29"/>
  <c r="X114" i="29"/>
  <c r="W114" i="29"/>
  <c r="V114" i="29"/>
  <c r="U114" i="29"/>
  <c r="T114" i="29"/>
  <c r="S114" i="29"/>
  <c r="R114" i="29"/>
  <c r="Q114" i="29"/>
  <c r="P114" i="29"/>
  <c r="O114" i="29"/>
  <c r="N114" i="29"/>
  <c r="M114" i="29"/>
  <c r="J114" i="29"/>
  <c r="AU113" i="29"/>
  <c r="AT113" i="29"/>
  <c r="AS113" i="29"/>
  <c r="AR113" i="29"/>
  <c r="AQ113" i="29"/>
  <c r="AP113" i="29"/>
  <c r="AO113" i="29"/>
  <c r="AN113" i="29"/>
  <c r="AM113" i="29"/>
  <c r="AL113" i="29"/>
  <c r="AK113" i="29"/>
  <c r="AJ113" i="29"/>
  <c r="AI113" i="29"/>
  <c r="AH113" i="29"/>
  <c r="AG113" i="29"/>
  <c r="AF113" i="29"/>
  <c r="AE113" i="29"/>
  <c r="AD113" i="29"/>
  <c r="AC113" i="29"/>
  <c r="AB113" i="29"/>
  <c r="AA113" i="29"/>
  <c r="Z113" i="29"/>
  <c r="Y113" i="29"/>
  <c r="X113" i="29"/>
  <c r="W113" i="29"/>
  <c r="V113" i="29"/>
  <c r="U113" i="29"/>
  <c r="T113" i="29"/>
  <c r="S113" i="29"/>
  <c r="R113" i="29"/>
  <c r="Q113" i="29"/>
  <c r="P113" i="29"/>
  <c r="O113" i="29"/>
  <c r="N113" i="29"/>
  <c r="M113" i="29"/>
  <c r="J113" i="29"/>
  <c r="AU112" i="29"/>
  <c r="AT112" i="29"/>
  <c r="AS112" i="29"/>
  <c r="AR112" i="29"/>
  <c r="AQ112" i="29"/>
  <c r="AP112" i="29"/>
  <c r="AO112" i="29"/>
  <c r="AN112" i="29"/>
  <c r="AM112" i="29"/>
  <c r="AL112" i="29"/>
  <c r="AK112" i="29"/>
  <c r="AJ112" i="29"/>
  <c r="AI112" i="29"/>
  <c r="AH112" i="29"/>
  <c r="AG112" i="29"/>
  <c r="AF112" i="29"/>
  <c r="AE112" i="29"/>
  <c r="AD112" i="29"/>
  <c r="AC112" i="29"/>
  <c r="AB112" i="29"/>
  <c r="AA112" i="29"/>
  <c r="Z112" i="29"/>
  <c r="Y112" i="29"/>
  <c r="X112" i="29"/>
  <c r="W112" i="29"/>
  <c r="V112" i="29"/>
  <c r="U112" i="29"/>
  <c r="T112" i="29"/>
  <c r="S112" i="29"/>
  <c r="R112" i="29"/>
  <c r="Q112" i="29"/>
  <c r="P112" i="29"/>
  <c r="O112" i="29"/>
  <c r="N112" i="29"/>
  <c r="M112" i="29"/>
  <c r="J112" i="29"/>
  <c r="AU111" i="29"/>
  <c r="AT111" i="29"/>
  <c r="AS111" i="29"/>
  <c r="AR111" i="29"/>
  <c r="AQ111" i="29"/>
  <c r="AP111" i="29"/>
  <c r="AO111" i="29"/>
  <c r="AN111" i="29"/>
  <c r="AM111" i="29"/>
  <c r="AL111" i="29"/>
  <c r="AK111" i="29"/>
  <c r="AJ111" i="29"/>
  <c r="AI111" i="29"/>
  <c r="AH111" i="29"/>
  <c r="AG111" i="29"/>
  <c r="AF111" i="29"/>
  <c r="AE111" i="29"/>
  <c r="AD111" i="29"/>
  <c r="AC111" i="29"/>
  <c r="AB111" i="29"/>
  <c r="AA111" i="29"/>
  <c r="Z111" i="29"/>
  <c r="Y111" i="29"/>
  <c r="X111" i="29"/>
  <c r="W111" i="29"/>
  <c r="V111" i="29"/>
  <c r="U111" i="29"/>
  <c r="T111" i="29"/>
  <c r="S111" i="29"/>
  <c r="R111" i="29"/>
  <c r="Q111" i="29"/>
  <c r="P111" i="29"/>
  <c r="O111" i="29"/>
  <c r="N111" i="29"/>
  <c r="M111" i="29"/>
  <c r="J111" i="29"/>
  <c r="AU110" i="29"/>
  <c r="AT110" i="29"/>
  <c r="AS110" i="29"/>
  <c r="AR110" i="29"/>
  <c r="AQ110" i="29"/>
  <c r="AP110" i="29"/>
  <c r="AO110" i="29"/>
  <c r="AN110" i="29"/>
  <c r="AM110" i="29"/>
  <c r="AL110" i="29"/>
  <c r="AK110" i="29"/>
  <c r="AJ110" i="29"/>
  <c r="AI110" i="29"/>
  <c r="AH110" i="29"/>
  <c r="AG110" i="29"/>
  <c r="AF110" i="29"/>
  <c r="AE110" i="29"/>
  <c r="AD110" i="29"/>
  <c r="AC110" i="29"/>
  <c r="AB110" i="29"/>
  <c r="AA110" i="29"/>
  <c r="Z110" i="29"/>
  <c r="Y110" i="29"/>
  <c r="X110" i="29"/>
  <c r="W110" i="29"/>
  <c r="V110" i="29"/>
  <c r="U110" i="29"/>
  <c r="T110" i="29"/>
  <c r="S110" i="29"/>
  <c r="R110" i="29"/>
  <c r="Q110" i="29"/>
  <c r="P110" i="29"/>
  <c r="O110" i="29"/>
  <c r="N110" i="29"/>
  <c r="M110" i="29"/>
  <c r="J110" i="29"/>
  <c r="AU109" i="29"/>
  <c r="AT109" i="29"/>
  <c r="AS109" i="29"/>
  <c r="AR109" i="29"/>
  <c r="AQ109" i="29"/>
  <c r="AP109" i="29"/>
  <c r="AO109" i="29"/>
  <c r="AN109" i="29"/>
  <c r="AM109" i="29"/>
  <c r="AL109" i="29"/>
  <c r="AK109" i="29"/>
  <c r="AJ109" i="29"/>
  <c r="AI109" i="29"/>
  <c r="AH109" i="29"/>
  <c r="AG109" i="29"/>
  <c r="AF109" i="29"/>
  <c r="AE109" i="29"/>
  <c r="AD109" i="29"/>
  <c r="AC109" i="29"/>
  <c r="AB109" i="29"/>
  <c r="AA109" i="29"/>
  <c r="Z109" i="29"/>
  <c r="Y109" i="29"/>
  <c r="X109" i="29"/>
  <c r="W109" i="29"/>
  <c r="V109" i="29"/>
  <c r="U109" i="29"/>
  <c r="T109" i="29"/>
  <c r="S109" i="29"/>
  <c r="R109" i="29"/>
  <c r="Q109" i="29"/>
  <c r="P109" i="29"/>
  <c r="O109" i="29"/>
  <c r="N109" i="29"/>
  <c r="M109" i="29"/>
  <c r="J109" i="29"/>
  <c r="AU108" i="29"/>
  <c r="AT108" i="29"/>
  <c r="AS108" i="29"/>
  <c r="AR108" i="29"/>
  <c r="AQ108" i="29"/>
  <c r="AP108" i="29"/>
  <c r="AO108" i="29"/>
  <c r="AN108" i="29"/>
  <c r="AM108" i="29"/>
  <c r="AL108" i="29"/>
  <c r="AK108" i="29"/>
  <c r="AJ108" i="29"/>
  <c r="AI108" i="29"/>
  <c r="AH108" i="29"/>
  <c r="AG108" i="29"/>
  <c r="AF108" i="29"/>
  <c r="AE108" i="29"/>
  <c r="AD108" i="29"/>
  <c r="AC108" i="29"/>
  <c r="AB108" i="29"/>
  <c r="AA108" i="29"/>
  <c r="Z108" i="29"/>
  <c r="Y108" i="29"/>
  <c r="X108" i="29"/>
  <c r="W108" i="29"/>
  <c r="V108" i="29"/>
  <c r="U108" i="29"/>
  <c r="T108" i="29"/>
  <c r="S108" i="29"/>
  <c r="R108" i="29"/>
  <c r="Q108" i="29"/>
  <c r="P108" i="29"/>
  <c r="O108" i="29"/>
  <c r="N108" i="29"/>
  <c r="M108" i="29"/>
  <c r="J108" i="29"/>
  <c r="AU107" i="29"/>
  <c r="AT107" i="29"/>
  <c r="AS107" i="29"/>
  <c r="AR107" i="29"/>
  <c r="AQ107" i="29"/>
  <c r="AP107" i="29"/>
  <c r="AO107" i="29"/>
  <c r="AN107" i="29"/>
  <c r="AM107" i="29"/>
  <c r="AL107" i="29"/>
  <c r="AK107" i="29"/>
  <c r="AJ107" i="29"/>
  <c r="AI107" i="29"/>
  <c r="AH107" i="29"/>
  <c r="AG107" i="29"/>
  <c r="AF107" i="29"/>
  <c r="AE107" i="29"/>
  <c r="AD107" i="29"/>
  <c r="AC107" i="29"/>
  <c r="AB107" i="29"/>
  <c r="AA107" i="29"/>
  <c r="Z107" i="29"/>
  <c r="Y107" i="29"/>
  <c r="X107" i="29"/>
  <c r="W107" i="29"/>
  <c r="V107" i="29"/>
  <c r="U107" i="29"/>
  <c r="T107" i="29"/>
  <c r="S107" i="29"/>
  <c r="R107" i="29"/>
  <c r="Q107" i="29"/>
  <c r="P107" i="29"/>
  <c r="O107" i="29"/>
  <c r="N107" i="29"/>
  <c r="M107" i="29"/>
  <c r="J107" i="29"/>
  <c r="AU106" i="29"/>
  <c r="AT106" i="29"/>
  <c r="AS106" i="29"/>
  <c r="AR106" i="29"/>
  <c r="AQ106" i="29"/>
  <c r="AP106" i="29"/>
  <c r="AO106" i="29"/>
  <c r="AN106" i="29"/>
  <c r="AM106" i="29"/>
  <c r="AL106" i="29"/>
  <c r="AK106" i="29"/>
  <c r="AJ106" i="29"/>
  <c r="AI106" i="29"/>
  <c r="AH106" i="29"/>
  <c r="AG106" i="29"/>
  <c r="AF106" i="29"/>
  <c r="AE106" i="29"/>
  <c r="AD106" i="29"/>
  <c r="AC106" i="29"/>
  <c r="AB106" i="29"/>
  <c r="AA106" i="29"/>
  <c r="Z106" i="29"/>
  <c r="Y106" i="29"/>
  <c r="X106" i="29"/>
  <c r="W106" i="29"/>
  <c r="V106" i="29"/>
  <c r="U106" i="29"/>
  <c r="T106" i="29"/>
  <c r="S106" i="29"/>
  <c r="R106" i="29"/>
  <c r="Q106" i="29"/>
  <c r="P106" i="29"/>
  <c r="O106" i="29"/>
  <c r="N106" i="29"/>
  <c r="M106" i="29"/>
  <c r="J106" i="29"/>
  <c r="AU105" i="29"/>
  <c r="AT105" i="29"/>
  <c r="AS105" i="29"/>
  <c r="AR105" i="29"/>
  <c r="AQ105" i="29"/>
  <c r="AP105" i="29"/>
  <c r="AO105" i="29"/>
  <c r="AN105" i="29"/>
  <c r="AM105" i="29"/>
  <c r="AL105" i="29"/>
  <c r="AK105" i="29"/>
  <c r="AJ105" i="29"/>
  <c r="AI105" i="29"/>
  <c r="AH105" i="29"/>
  <c r="AG105" i="29"/>
  <c r="AF105" i="29"/>
  <c r="AE105" i="29"/>
  <c r="AD105" i="29"/>
  <c r="AC105" i="29"/>
  <c r="AB105" i="29"/>
  <c r="AA105" i="29"/>
  <c r="Z105" i="29"/>
  <c r="Y105" i="29"/>
  <c r="X105" i="29"/>
  <c r="W105" i="29"/>
  <c r="V105" i="29"/>
  <c r="U105" i="29"/>
  <c r="T105" i="29"/>
  <c r="S105" i="29"/>
  <c r="R105" i="29"/>
  <c r="Q105" i="29"/>
  <c r="P105" i="29"/>
  <c r="O105" i="29"/>
  <c r="N105" i="29"/>
  <c r="M105" i="29"/>
  <c r="J105" i="29"/>
  <c r="AU104" i="29"/>
  <c r="AT104" i="29"/>
  <c r="AS104" i="29"/>
  <c r="AR104" i="29"/>
  <c r="AQ104" i="29"/>
  <c r="AP104" i="29"/>
  <c r="AO104" i="29"/>
  <c r="AN104" i="29"/>
  <c r="AM104" i="29"/>
  <c r="AL104" i="29"/>
  <c r="AK104" i="29"/>
  <c r="AJ104" i="29"/>
  <c r="AI104" i="29"/>
  <c r="AH104" i="29"/>
  <c r="AG104" i="29"/>
  <c r="AF104" i="29"/>
  <c r="AE104" i="29"/>
  <c r="AD104" i="29"/>
  <c r="AC104" i="29"/>
  <c r="AB104" i="29"/>
  <c r="AA104" i="29"/>
  <c r="Z104" i="29"/>
  <c r="Y104" i="29"/>
  <c r="X104" i="29"/>
  <c r="W104" i="29"/>
  <c r="V104" i="29"/>
  <c r="U104" i="29"/>
  <c r="T104" i="29"/>
  <c r="S104" i="29"/>
  <c r="R104" i="29"/>
  <c r="Q104" i="29"/>
  <c r="P104" i="29"/>
  <c r="O104" i="29"/>
  <c r="N104" i="29"/>
  <c r="M104" i="29"/>
  <c r="J104" i="29"/>
  <c r="AU103" i="29"/>
  <c r="AT103" i="29"/>
  <c r="AS103" i="29"/>
  <c r="AR103" i="29"/>
  <c r="AQ103" i="29"/>
  <c r="AP103" i="29"/>
  <c r="AO103" i="29"/>
  <c r="AN103" i="29"/>
  <c r="AM103" i="29"/>
  <c r="AL103" i="29"/>
  <c r="AK103" i="29"/>
  <c r="AJ103" i="29"/>
  <c r="AI103" i="29"/>
  <c r="AH103" i="29"/>
  <c r="AG103" i="29"/>
  <c r="AF103" i="29"/>
  <c r="AE103" i="29"/>
  <c r="AD103" i="29"/>
  <c r="AC103" i="29"/>
  <c r="AB103" i="29"/>
  <c r="AA103" i="29"/>
  <c r="Z103" i="29"/>
  <c r="Y103" i="29"/>
  <c r="X103" i="29"/>
  <c r="W103" i="29"/>
  <c r="V103" i="29"/>
  <c r="U103" i="29"/>
  <c r="T103" i="29"/>
  <c r="S103" i="29"/>
  <c r="R103" i="29"/>
  <c r="Q103" i="29"/>
  <c r="P103" i="29"/>
  <c r="O103" i="29"/>
  <c r="N103" i="29"/>
  <c r="M103" i="29"/>
  <c r="J103" i="29"/>
  <c r="AU102" i="29"/>
  <c r="AT102" i="29"/>
  <c r="AS102" i="29"/>
  <c r="AR102" i="29"/>
  <c r="AQ102" i="29"/>
  <c r="AP102" i="29"/>
  <c r="AO102" i="29"/>
  <c r="AN102" i="29"/>
  <c r="AM102" i="29"/>
  <c r="AL102" i="29"/>
  <c r="AK102" i="29"/>
  <c r="AJ102" i="29"/>
  <c r="AI102" i="29"/>
  <c r="AH102" i="29"/>
  <c r="AG102" i="29"/>
  <c r="AF102" i="29"/>
  <c r="AE102" i="29"/>
  <c r="AD102" i="29"/>
  <c r="AC102" i="29"/>
  <c r="AB102" i="29"/>
  <c r="AA102" i="29"/>
  <c r="Z102" i="29"/>
  <c r="Y102" i="29"/>
  <c r="X102" i="29"/>
  <c r="W102" i="29"/>
  <c r="V102" i="29"/>
  <c r="U102" i="29"/>
  <c r="T102" i="29"/>
  <c r="S102" i="29"/>
  <c r="R102" i="29"/>
  <c r="Q102" i="29"/>
  <c r="P102" i="29"/>
  <c r="O102" i="29"/>
  <c r="N102" i="29"/>
  <c r="M102" i="29"/>
  <c r="J102" i="29"/>
  <c r="AU101" i="29"/>
  <c r="AT101" i="29"/>
  <c r="AS101" i="29"/>
  <c r="AR101" i="29"/>
  <c r="AQ101" i="29"/>
  <c r="AP101" i="29"/>
  <c r="AO101" i="29"/>
  <c r="AN101" i="29"/>
  <c r="AM101" i="29"/>
  <c r="AL101" i="29"/>
  <c r="AK101" i="29"/>
  <c r="AJ101" i="29"/>
  <c r="AI101" i="29"/>
  <c r="AH101" i="29"/>
  <c r="AG101" i="29"/>
  <c r="AF101" i="29"/>
  <c r="AE101" i="29"/>
  <c r="AD101" i="29"/>
  <c r="AC101" i="29"/>
  <c r="AB101" i="29"/>
  <c r="AA101" i="29"/>
  <c r="Z101" i="29"/>
  <c r="Y101" i="29"/>
  <c r="X101" i="29"/>
  <c r="W101" i="29"/>
  <c r="V101" i="29"/>
  <c r="U101" i="29"/>
  <c r="T101" i="29"/>
  <c r="S101" i="29"/>
  <c r="R101" i="29"/>
  <c r="Q101" i="29"/>
  <c r="P101" i="29"/>
  <c r="O101" i="29"/>
  <c r="N101" i="29"/>
  <c r="M101" i="29"/>
  <c r="J101" i="29"/>
  <c r="AU100" i="29"/>
  <c r="AT100" i="29"/>
  <c r="AS100" i="29"/>
  <c r="AR100" i="29"/>
  <c r="AQ100" i="29"/>
  <c r="AP100" i="29"/>
  <c r="AO100" i="29"/>
  <c r="AN100" i="29"/>
  <c r="AM100" i="29"/>
  <c r="AL100" i="29"/>
  <c r="AK100" i="29"/>
  <c r="AJ100" i="29"/>
  <c r="AI100" i="29"/>
  <c r="AH100" i="29"/>
  <c r="AG100" i="29"/>
  <c r="AF100" i="29"/>
  <c r="AE100" i="29"/>
  <c r="AD100" i="29"/>
  <c r="AC100" i="29"/>
  <c r="AB100" i="29"/>
  <c r="AA100" i="29"/>
  <c r="Z100" i="29"/>
  <c r="Y100" i="29"/>
  <c r="X100" i="29"/>
  <c r="W100" i="29"/>
  <c r="V100" i="29"/>
  <c r="U100" i="29"/>
  <c r="T100" i="29"/>
  <c r="S100" i="29"/>
  <c r="R100" i="29"/>
  <c r="Q100" i="29"/>
  <c r="P100" i="29"/>
  <c r="O100" i="29"/>
  <c r="N100" i="29"/>
  <c r="M100" i="29"/>
  <c r="J100" i="29"/>
  <c r="AU99" i="29"/>
  <c r="AT99" i="29"/>
  <c r="AS99" i="29"/>
  <c r="AR99" i="29"/>
  <c r="AQ99" i="29"/>
  <c r="AP99" i="29"/>
  <c r="AO99" i="29"/>
  <c r="AN99" i="29"/>
  <c r="AM99" i="29"/>
  <c r="AL99" i="29"/>
  <c r="AK99" i="29"/>
  <c r="AJ99" i="29"/>
  <c r="AI99" i="29"/>
  <c r="AH99" i="29"/>
  <c r="AG99" i="29"/>
  <c r="AF99" i="29"/>
  <c r="AE99" i="29"/>
  <c r="AD99" i="29"/>
  <c r="AC99" i="29"/>
  <c r="AB99" i="29"/>
  <c r="AA99" i="29"/>
  <c r="Z99" i="29"/>
  <c r="Y99" i="29"/>
  <c r="X99" i="29"/>
  <c r="W99" i="29"/>
  <c r="V99" i="29"/>
  <c r="U99" i="29"/>
  <c r="T99" i="29"/>
  <c r="S99" i="29"/>
  <c r="R99" i="29"/>
  <c r="Q99" i="29"/>
  <c r="P99" i="29"/>
  <c r="O99" i="29"/>
  <c r="N99" i="29"/>
  <c r="M99" i="29"/>
  <c r="J99" i="29"/>
  <c r="AU98" i="29"/>
  <c r="AT98" i="29"/>
  <c r="AS98" i="29"/>
  <c r="AR98" i="29"/>
  <c r="AQ98" i="29"/>
  <c r="AP98" i="29"/>
  <c r="AO98" i="29"/>
  <c r="AN98" i="29"/>
  <c r="AM98" i="29"/>
  <c r="AL98" i="29"/>
  <c r="AK98" i="29"/>
  <c r="AJ98" i="29"/>
  <c r="AI98" i="29"/>
  <c r="AH98" i="29"/>
  <c r="AG98" i="29"/>
  <c r="AF98" i="29"/>
  <c r="AE98" i="29"/>
  <c r="AD98" i="29"/>
  <c r="AC98" i="29"/>
  <c r="AB98" i="29"/>
  <c r="AA98" i="29"/>
  <c r="Z98" i="29"/>
  <c r="Y98" i="29"/>
  <c r="X98" i="29"/>
  <c r="W98" i="29"/>
  <c r="V98" i="29"/>
  <c r="U98" i="29"/>
  <c r="T98" i="29"/>
  <c r="S98" i="29"/>
  <c r="R98" i="29"/>
  <c r="Q98" i="29"/>
  <c r="P98" i="29"/>
  <c r="O98" i="29"/>
  <c r="N98" i="29"/>
  <c r="M98" i="29"/>
  <c r="J98" i="29"/>
  <c r="AU97" i="29"/>
  <c r="AT97" i="29"/>
  <c r="AS97" i="29"/>
  <c r="AR97" i="29"/>
  <c r="AQ97" i="29"/>
  <c r="AP97" i="29"/>
  <c r="AO97" i="29"/>
  <c r="AN97" i="29"/>
  <c r="AM97" i="29"/>
  <c r="AL97" i="29"/>
  <c r="AK97" i="29"/>
  <c r="AJ97" i="29"/>
  <c r="AI97" i="29"/>
  <c r="AH97" i="29"/>
  <c r="AG97" i="29"/>
  <c r="AF97" i="29"/>
  <c r="AE97" i="29"/>
  <c r="AD97" i="29"/>
  <c r="AC97" i="29"/>
  <c r="AB97" i="29"/>
  <c r="AA97" i="29"/>
  <c r="Z97" i="29"/>
  <c r="Y97" i="29"/>
  <c r="X97" i="29"/>
  <c r="W97" i="29"/>
  <c r="V97" i="29"/>
  <c r="U97" i="29"/>
  <c r="T97" i="29"/>
  <c r="S97" i="29"/>
  <c r="R97" i="29"/>
  <c r="Q97" i="29"/>
  <c r="P97" i="29"/>
  <c r="O97" i="29"/>
  <c r="N97" i="29"/>
  <c r="M97" i="29"/>
  <c r="J97" i="29"/>
  <c r="AU96" i="29"/>
  <c r="AT96" i="29"/>
  <c r="AS96" i="29"/>
  <c r="AR96" i="29"/>
  <c r="AQ96" i="29"/>
  <c r="AP96" i="29"/>
  <c r="AO96" i="29"/>
  <c r="AN96" i="29"/>
  <c r="AM96" i="29"/>
  <c r="AL96" i="29"/>
  <c r="AK96" i="29"/>
  <c r="AJ96" i="29"/>
  <c r="AI96" i="29"/>
  <c r="AH96" i="29"/>
  <c r="AG96" i="29"/>
  <c r="AF96" i="29"/>
  <c r="AE96" i="29"/>
  <c r="AD96" i="29"/>
  <c r="AC96" i="29"/>
  <c r="AB96" i="29"/>
  <c r="AA96" i="29"/>
  <c r="Z96" i="29"/>
  <c r="Y96" i="29"/>
  <c r="X96" i="29"/>
  <c r="W96" i="29"/>
  <c r="V96" i="29"/>
  <c r="U96" i="29"/>
  <c r="T96" i="29"/>
  <c r="S96" i="29"/>
  <c r="R96" i="29"/>
  <c r="Q96" i="29"/>
  <c r="P96" i="29"/>
  <c r="O96" i="29"/>
  <c r="N96" i="29"/>
  <c r="M96" i="29"/>
  <c r="J96" i="29"/>
  <c r="AU95" i="29"/>
  <c r="AT95" i="29"/>
  <c r="AS95" i="29"/>
  <c r="AR95" i="29"/>
  <c r="AQ95" i="29"/>
  <c r="AP95" i="29"/>
  <c r="AO95" i="29"/>
  <c r="AN95" i="29"/>
  <c r="AM95" i="29"/>
  <c r="AL95" i="29"/>
  <c r="AK95" i="29"/>
  <c r="AJ95" i="29"/>
  <c r="AI95" i="29"/>
  <c r="AH95" i="29"/>
  <c r="AG95" i="29"/>
  <c r="AF95" i="29"/>
  <c r="AE95" i="29"/>
  <c r="AD95" i="29"/>
  <c r="AC95" i="29"/>
  <c r="AB95" i="29"/>
  <c r="AA95" i="29"/>
  <c r="Z95" i="29"/>
  <c r="Y95" i="29"/>
  <c r="X95" i="29"/>
  <c r="W95" i="29"/>
  <c r="V95" i="29"/>
  <c r="U95" i="29"/>
  <c r="T95" i="29"/>
  <c r="S95" i="29"/>
  <c r="R95" i="29"/>
  <c r="Q95" i="29"/>
  <c r="P95" i="29"/>
  <c r="O95" i="29"/>
  <c r="N95" i="29"/>
  <c r="M95" i="29"/>
  <c r="J95" i="29"/>
  <c r="AU94" i="29"/>
  <c r="AT94" i="29"/>
  <c r="AS94" i="29"/>
  <c r="AR94" i="29"/>
  <c r="AQ94" i="29"/>
  <c r="AP94" i="29"/>
  <c r="AO94" i="29"/>
  <c r="AN94" i="29"/>
  <c r="AM94" i="29"/>
  <c r="AL94" i="29"/>
  <c r="AK94" i="29"/>
  <c r="AJ94" i="29"/>
  <c r="AI94" i="29"/>
  <c r="AH94" i="29"/>
  <c r="AG94" i="29"/>
  <c r="AF94" i="29"/>
  <c r="AE94" i="29"/>
  <c r="AD94" i="29"/>
  <c r="AC94" i="29"/>
  <c r="AB94" i="29"/>
  <c r="AA94" i="29"/>
  <c r="Z94" i="29"/>
  <c r="Y94" i="29"/>
  <c r="X94" i="29"/>
  <c r="W94" i="29"/>
  <c r="V94" i="29"/>
  <c r="U94" i="29"/>
  <c r="T94" i="29"/>
  <c r="S94" i="29"/>
  <c r="R94" i="29"/>
  <c r="Q94" i="29"/>
  <c r="P94" i="29"/>
  <c r="O94" i="29"/>
  <c r="N94" i="29"/>
  <c r="M94" i="29"/>
  <c r="J94" i="29"/>
  <c r="AU93" i="29"/>
  <c r="AT93" i="29"/>
  <c r="AS93" i="29"/>
  <c r="AR93" i="29"/>
  <c r="AQ93" i="29"/>
  <c r="AP93" i="29"/>
  <c r="AO93" i="29"/>
  <c r="AN93" i="29"/>
  <c r="AM93" i="29"/>
  <c r="AL93" i="29"/>
  <c r="AK93" i="29"/>
  <c r="AJ93" i="29"/>
  <c r="AI93" i="29"/>
  <c r="AH93" i="29"/>
  <c r="AG93" i="29"/>
  <c r="AF93" i="29"/>
  <c r="AE93" i="29"/>
  <c r="AD93" i="29"/>
  <c r="AC93" i="29"/>
  <c r="AB93" i="29"/>
  <c r="AA93" i="29"/>
  <c r="Z93" i="29"/>
  <c r="Y93" i="29"/>
  <c r="X93" i="29"/>
  <c r="W93" i="29"/>
  <c r="V93" i="29"/>
  <c r="U93" i="29"/>
  <c r="T93" i="29"/>
  <c r="S93" i="29"/>
  <c r="R93" i="29"/>
  <c r="Q93" i="29"/>
  <c r="P93" i="29"/>
  <c r="O93" i="29"/>
  <c r="N93" i="29"/>
  <c r="M93" i="29"/>
  <c r="J93" i="29"/>
  <c r="AU92" i="29"/>
  <c r="AT92" i="29"/>
  <c r="AS92" i="29"/>
  <c r="AR92" i="29"/>
  <c r="AQ92" i="29"/>
  <c r="AP92" i="29"/>
  <c r="AO92" i="29"/>
  <c r="AN92" i="29"/>
  <c r="AM92" i="29"/>
  <c r="AL92" i="29"/>
  <c r="AK92" i="29"/>
  <c r="AJ92" i="29"/>
  <c r="AI92" i="29"/>
  <c r="AH92" i="29"/>
  <c r="AG92" i="29"/>
  <c r="AF92" i="29"/>
  <c r="AE92" i="29"/>
  <c r="AD92" i="29"/>
  <c r="AC92" i="29"/>
  <c r="AB92" i="29"/>
  <c r="AA92" i="29"/>
  <c r="Z92" i="29"/>
  <c r="Y92" i="29"/>
  <c r="X92" i="29"/>
  <c r="W92" i="29"/>
  <c r="V92" i="29"/>
  <c r="U92" i="29"/>
  <c r="T92" i="29"/>
  <c r="S92" i="29"/>
  <c r="R92" i="29"/>
  <c r="Q92" i="29"/>
  <c r="P92" i="29"/>
  <c r="O92" i="29"/>
  <c r="N92" i="29"/>
  <c r="M92" i="29"/>
  <c r="J92" i="29"/>
  <c r="AU91" i="29"/>
  <c r="AT91" i="29"/>
  <c r="AS91" i="29"/>
  <c r="AR91" i="29"/>
  <c r="AQ91" i="29"/>
  <c r="AP91" i="29"/>
  <c r="AO91" i="29"/>
  <c r="AN91" i="29"/>
  <c r="AM91" i="29"/>
  <c r="AL91" i="29"/>
  <c r="AK91" i="29"/>
  <c r="AJ91" i="29"/>
  <c r="AI91" i="29"/>
  <c r="AH91" i="29"/>
  <c r="AG91" i="29"/>
  <c r="AF91" i="29"/>
  <c r="AE91" i="29"/>
  <c r="AD91" i="29"/>
  <c r="AC91" i="29"/>
  <c r="AB91" i="29"/>
  <c r="AA91" i="29"/>
  <c r="Z91" i="29"/>
  <c r="Y91" i="29"/>
  <c r="X91" i="29"/>
  <c r="W91" i="29"/>
  <c r="V91" i="29"/>
  <c r="U91" i="29"/>
  <c r="T91" i="29"/>
  <c r="S91" i="29"/>
  <c r="R91" i="29"/>
  <c r="Q91" i="29"/>
  <c r="P91" i="29"/>
  <c r="O91" i="29"/>
  <c r="N91" i="29"/>
  <c r="M91" i="29"/>
  <c r="J91" i="29"/>
  <c r="AU90" i="29"/>
  <c r="AT90" i="29"/>
  <c r="AS90" i="29"/>
  <c r="AR90" i="29"/>
  <c r="AQ90" i="29"/>
  <c r="AP90" i="29"/>
  <c r="AO90" i="29"/>
  <c r="AN90" i="29"/>
  <c r="AM90" i="29"/>
  <c r="AL90" i="29"/>
  <c r="AK90" i="29"/>
  <c r="AJ90" i="29"/>
  <c r="AI90" i="29"/>
  <c r="AH90" i="29"/>
  <c r="AG90" i="29"/>
  <c r="AF90" i="29"/>
  <c r="AE90" i="29"/>
  <c r="AD90" i="29"/>
  <c r="AC90" i="29"/>
  <c r="AB90" i="29"/>
  <c r="AA90" i="29"/>
  <c r="Z90" i="29"/>
  <c r="Y90" i="29"/>
  <c r="X90" i="29"/>
  <c r="W90" i="29"/>
  <c r="V90" i="29"/>
  <c r="U90" i="29"/>
  <c r="T90" i="29"/>
  <c r="S90" i="29"/>
  <c r="R90" i="29"/>
  <c r="Q90" i="29"/>
  <c r="P90" i="29"/>
  <c r="O90" i="29"/>
  <c r="N90" i="29"/>
  <c r="M90" i="29"/>
  <c r="J90" i="29"/>
  <c r="AU89" i="29"/>
  <c r="AT89" i="29"/>
  <c r="AS89" i="29"/>
  <c r="AR89" i="29"/>
  <c r="AQ89" i="29"/>
  <c r="AP89" i="29"/>
  <c r="AO89" i="29"/>
  <c r="AN89" i="29"/>
  <c r="AM89" i="29"/>
  <c r="AL89" i="29"/>
  <c r="AK89" i="29"/>
  <c r="AJ89" i="29"/>
  <c r="AI89" i="29"/>
  <c r="AH89" i="29"/>
  <c r="AG89" i="29"/>
  <c r="AF89" i="29"/>
  <c r="AE89" i="29"/>
  <c r="AD89" i="29"/>
  <c r="AC89" i="29"/>
  <c r="AB89" i="29"/>
  <c r="AA89" i="29"/>
  <c r="Z89" i="29"/>
  <c r="Y89" i="29"/>
  <c r="X89" i="29"/>
  <c r="W89" i="29"/>
  <c r="V89" i="29"/>
  <c r="U89" i="29"/>
  <c r="T89" i="29"/>
  <c r="S89" i="29"/>
  <c r="R89" i="29"/>
  <c r="Q89" i="29"/>
  <c r="P89" i="29"/>
  <c r="O89" i="29"/>
  <c r="N89" i="29"/>
  <c r="M89" i="29"/>
  <c r="J89" i="29"/>
  <c r="AU88" i="29"/>
  <c r="AT88" i="29"/>
  <c r="AS88" i="29"/>
  <c r="AR88" i="29"/>
  <c r="AQ88" i="29"/>
  <c r="AP88" i="29"/>
  <c r="AO88" i="29"/>
  <c r="AN88" i="29"/>
  <c r="AM88" i="29"/>
  <c r="AL88" i="29"/>
  <c r="AK88" i="29"/>
  <c r="AJ88" i="29"/>
  <c r="AI88" i="29"/>
  <c r="AH88" i="29"/>
  <c r="AG88" i="29"/>
  <c r="AF88" i="29"/>
  <c r="AE88" i="29"/>
  <c r="AD88" i="29"/>
  <c r="AC88" i="29"/>
  <c r="AB88" i="29"/>
  <c r="AA88" i="29"/>
  <c r="Z88" i="29"/>
  <c r="Y88" i="29"/>
  <c r="X88" i="29"/>
  <c r="W88" i="29"/>
  <c r="V88" i="29"/>
  <c r="U88" i="29"/>
  <c r="T88" i="29"/>
  <c r="S88" i="29"/>
  <c r="R88" i="29"/>
  <c r="Q88" i="29"/>
  <c r="P88" i="29"/>
  <c r="O88" i="29"/>
  <c r="N88" i="29"/>
  <c r="M88" i="29"/>
  <c r="J88" i="29"/>
  <c r="AU87" i="29"/>
  <c r="AT87" i="29"/>
  <c r="AS87" i="29"/>
  <c r="AR87" i="29"/>
  <c r="AQ87" i="29"/>
  <c r="AP87" i="29"/>
  <c r="AO87" i="29"/>
  <c r="AN87" i="29"/>
  <c r="AM87" i="29"/>
  <c r="AL87" i="29"/>
  <c r="AK87" i="29"/>
  <c r="AJ87" i="29"/>
  <c r="AI87" i="29"/>
  <c r="AH87" i="29"/>
  <c r="AG87" i="29"/>
  <c r="AF87" i="29"/>
  <c r="AE87" i="29"/>
  <c r="AD87" i="29"/>
  <c r="AC87" i="29"/>
  <c r="AB87" i="29"/>
  <c r="AA87" i="29"/>
  <c r="Z87" i="29"/>
  <c r="Y87" i="29"/>
  <c r="X87" i="29"/>
  <c r="W87" i="29"/>
  <c r="V87" i="29"/>
  <c r="U87" i="29"/>
  <c r="T87" i="29"/>
  <c r="S87" i="29"/>
  <c r="R87" i="29"/>
  <c r="Q87" i="29"/>
  <c r="P87" i="29"/>
  <c r="O87" i="29"/>
  <c r="N87" i="29"/>
  <c r="M87" i="29"/>
  <c r="J87" i="29"/>
  <c r="AU86" i="29"/>
  <c r="AT86" i="29"/>
  <c r="AS86" i="29"/>
  <c r="AR86" i="29"/>
  <c r="AQ86" i="29"/>
  <c r="AP86" i="29"/>
  <c r="AO86" i="29"/>
  <c r="AN86" i="29"/>
  <c r="AM86" i="29"/>
  <c r="AL86" i="29"/>
  <c r="AK86" i="29"/>
  <c r="AJ86" i="29"/>
  <c r="AI86" i="29"/>
  <c r="AH86" i="29"/>
  <c r="AG86" i="29"/>
  <c r="AF86" i="29"/>
  <c r="AE86" i="29"/>
  <c r="AD86" i="29"/>
  <c r="AC86" i="29"/>
  <c r="AB86" i="29"/>
  <c r="AA86" i="29"/>
  <c r="Z86" i="29"/>
  <c r="Y86" i="29"/>
  <c r="X86" i="29"/>
  <c r="W86" i="29"/>
  <c r="V86" i="29"/>
  <c r="U86" i="29"/>
  <c r="T86" i="29"/>
  <c r="S86" i="29"/>
  <c r="R86" i="29"/>
  <c r="Q86" i="29"/>
  <c r="P86" i="29"/>
  <c r="O86" i="29"/>
  <c r="N86" i="29"/>
  <c r="M86" i="29"/>
  <c r="J86" i="29"/>
  <c r="AU85" i="29"/>
  <c r="AT85" i="29"/>
  <c r="AS85" i="29"/>
  <c r="AR85" i="29"/>
  <c r="AQ85" i="29"/>
  <c r="AP85" i="29"/>
  <c r="AO85" i="29"/>
  <c r="AN85" i="29"/>
  <c r="AM85" i="29"/>
  <c r="AL85" i="29"/>
  <c r="AK85" i="29"/>
  <c r="AJ85" i="29"/>
  <c r="AI85" i="29"/>
  <c r="AH85" i="29"/>
  <c r="AG85" i="29"/>
  <c r="AF85" i="29"/>
  <c r="AE85" i="29"/>
  <c r="AD85" i="29"/>
  <c r="AC85" i="29"/>
  <c r="AB85" i="29"/>
  <c r="AA85" i="29"/>
  <c r="Z85" i="29"/>
  <c r="Y85" i="29"/>
  <c r="X85" i="29"/>
  <c r="W85" i="29"/>
  <c r="V85" i="29"/>
  <c r="U85" i="29"/>
  <c r="T85" i="29"/>
  <c r="S85" i="29"/>
  <c r="R85" i="29"/>
  <c r="Q85" i="29"/>
  <c r="P85" i="29"/>
  <c r="O85" i="29"/>
  <c r="N85" i="29"/>
  <c r="M85" i="29"/>
  <c r="J85" i="29"/>
  <c r="AU84" i="29"/>
  <c r="AT84" i="29"/>
  <c r="AS84" i="29"/>
  <c r="AR84" i="29"/>
  <c r="AQ84" i="29"/>
  <c r="AP84" i="29"/>
  <c r="AO84" i="29"/>
  <c r="AN84" i="29"/>
  <c r="AM84" i="29"/>
  <c r="AL84" i="29"/>
  <c r="AK84" i="29"/>
  <c r="AJ84" i="29"/>
  <c r="AI84" i="29"/>
  <c r="AH84" i="29"/>
  <c r="AG84" i="29"/>
  <c r="AF84" i="29"/>
  <c r="AE84" i="29"/>
  <c r="AD84" i="29"/>
  <c r="AC84" i="29"/>
  <c r="AB84" i="29"/>
  <c r="AA84" i="29"/>
  <c r="Z84" i="29"/>
  <c r="Y84" i="29"/>
  <c r="X84" i="29"/>
  <c r="W84" i="29"/>
  <c r="V84" i="29"/>
  <c r="U84" i="29"/>
  <c r="T84" i="29"/>
  <c r="S84" i="29"/>
  <c r="R84" i="29"/>
  <c r="Q84" i="29"/>
  <c r="P84" i="29"/>
  <c r="O84" i="29"/>
  <c r="N84" i="29"/>
  <c r="M84" i="29"/>
  <c r="J84" i="29"/>
  <c r="AU83" i="29"/>
  <c r="AT83" i="29"/>
  <c r="AS83" i="29"/>
  <c r="AR83" i="29"/>
  <c r="AQ83" i="29"/>
  <c r="AP83" i="29"/>
  <c r="AO83" i="29"/>
  <c r="AN83" i="29"/>
  <c r="AM83" i="29"/>
  <c r="AL83" i="29"/>
  <c r="AK83" i="29"/>
  <c r="AJ83" i="29"/>
  <c r="AI83" i="29"/>
  <c r="AH83" i="29"/>
  <c r="AG83" i="29"/>
  <c r="AF83" i="29"/>
  <c r="AE83" i="29"/>
  <c r="AD83" i="29"/>
  <c r="AC83" i="29"/>
  <c r="AB83" i="29"/>
  <c r="AA83" i="29"/>
  <c r="Z83" i="29"/>
  <c r="Y83" i="29"/>
  <c r="X83" i="29"/>
  <c r="W83" i="29"/>
  <c r="V83" i="29"/>
  <c r="U83" i="29"/>
  <c r="T83" i="29"/>
  <c r="S83" i="29"/>
  <c r="R83" i="29"/>
  <c r="Q83" i="29"/>
  <c r="P83" i="29"/>
  <c r="O83" i="29"/>
  <c r="N83" i="29"/>
  <c r="M83" i="29"/>
  <c r="J83" i="29"/>
  <c r="AU82" i="29"/>
  <c r="AT82" i="29"/>
  <c r="AS82" i="29"/>
  <c r="AR82" i="29"/>
  <c r="AQ82" i="29"/>
  <c r="AP82" i="29"/>
  <c r="AO82" i="29"/>
  <c r="AN82" i="29"/>
  <c r="AM82" i="29"/>
  <c r="AL82" i="29"/>
  <c r="AK82" i="29"/>
  <c r="AJ82" i="29"/>
  <c r="AI82" i="29"/>
  <c r="AH82" i="29"/>
  <c r="AG82" i="29"/>
  <c r="AF82" i="29"/>
  <c r="AE82" i="29"/>
  <c r="AD82" i="29"/>
  <c r="AC82" i="29"/>
  <c r="AB82" i="29"/>
  <c r="AA82" i="29"/>
  <c r="Z82" i="29"/>
  <c r="Y82" i="29"/>
  <c r="X82" i="29"/>
  <c r="W82" i="29"/>
  <c r="V82" i="29"/>
  <c r="U82" i="29"/>
  <c r="T82" i="29"/>
  <c r="S82" i="29"/>
  <c r="R82" i="29"/>
  <c r="Q82" i="29"/>
  <c r="P82" i="29"/>
  <c r="O82" i="29"/>
  <c r="N82" i="29"/>
  <c r="M82" i="29"/>
  <c r="J82" i="29"/>
  <c r="AU81" i="29"/>
  <c r="AT81" i="29"/>
  <c r="AS81" i="29"/>
  <c r="AR81" i="29"/>
  <c r="AQ81" i="29"/>
  <c r="AP81" i="29"/>
  <c r="AO81" i="29"/>
  <c r="AN81" i="29"/>
  <c r="AM81" i="29"/>
  <c r="AL81" i="29"/>
  <c r="AK81" i="29"/>
  <c r="AJ81" i="29"/>
  <c r="AI81" i="29"/>
  <c r="AH81" i="29"/>
  <c r="AG81" i="29"/>
  <c r="AF81" i="29"/>
  <c r="AE81" i="29"/>
  <c r="AD81" i="29"/>
  <c r="AC81" i="29"/>
  <c r="AB81" i="29"/>
  <c r="AA81" i="29"/>
  <c r="Z81" i="29"/>
  <c r="Y81" i="29"/>
  <c r="X81" i="29"/>
  <c r="W81" i="29"/>
  <c r="V81" i="29"/>
  <c r="U81" i="29"/>
  <c r="T81" i="29"/>
  <c r="S81" i="29"/>
  <c r="R81" i="29"/>
  <c r="Q81" i="29"/>
  <c r="P81" i="29"/>
  <c r="O81" i="29"/>
  <c r="N81" i="29"/>
  <c r="M81" i="29"/>
  <c r="J81" i="29"/>
  <c r="AU80" i="29"/>
  <c r="AT80" i="29"/>
  <c r="AS80" i="29"/>
  <c r="AR80" i="29"/>
  <c r="AQ80" i="29"/>
  <c r="AP80" i="29"/>
  <c r="AO80" i="29"/>
  <c r="AN80" i="29"/>
  <c r="AM80" i="29"/>
  <c r="AL80" i="29"/>
  <c r="AK80" i="29"/>
  <c r="AJ80" i="29"/>
  <c r="AI80" i="29"/>
  <c r="AH80" i="29"/>
  <c r="AG80" i="29"/>
  <c r="AF80" i="29"/>
  <c r="AE80" i="29"/>
  <c r="AD80" i="29"/>
  <c r="AC80" i="29"/>
  <c r="AB80" i="29"/>
  <c r="AA80" i="29"/>
  <c r="Z80" i="29"/>
  <c r="Y80" i="29"/>
  <c r="X80" i="29"/>
  <c r="W80" i="29"/>
  <c r="V80" i="29"/>
  <c r="U80" i="29"/>
  <c r="T80" i="29"/>
  <c r="S80" i="29"/>
  <c r="R80" i="29"/>
  <c r="Q80" i="29"/>
  <c r="P80" i="29"/>
  <c r="O80" i="29"/>
  <c r="N80" i="29"/>
  <c r="M80" i="29"/>
  <c r="J80" i="29"/>
  <c r="AU79" i="29"/>
  <c r="AT79" i="29"/>
  <c r="AS79" i="29"/>
  <c r="AR79" i="29"/>
  <c r="AQ79" i="29"/>
  <c r="AP79" i="29"/>
  <c r="AO79" i="29"/>
  <c r="AN79" i="29"/>
  <c r="AM79" i="29"/>
  <c r="AL79" i="29"/>
  <c r="AK79" i="29"/>
  <c r="AJ79" i="29"/>
  <c r="AI79" i="29"/>
  <c r="AH79" i="29"/>
  <c r="AG79" i="29"/>
  <c r="AF79" i="29"/>
  <c r="AE79" i="29"/>
  <c r="AD79" i="29"/>
  <c r="AC79" i="29"/>
  <c r="AB79" i="29"/>
  <c r="AA79" i="29"/>
  <c r="Z79" i="29"/>
  <c r="Y79" i="29"/>
  <c r="X79" i="29"/>
  <c r="W79" i="29"/>
  <c r="V79" i="29"/>
  <c r="U79" i="29"/>
  <c r="T79" i="29"/>
  <c r="S79" i="29"/>
  <c r="R79" i="29"/>
  <c r="Q79" i="29"/>
  <c r="P79" i="29"/>
  <c r="O79" i="29"/>
  <c r="N79" i="29"/>
  <c r="M79" i="29"/>
  <c r="J79" i="29"/>
  <c r="AU78" i="29"/>
  <c r="AT78" i="29"/>
  <c r="AS78" i="29"/>
  <c r="AR78" i="29"/>
  <c r="AQ78" i="29"/>
  <c r="AP78" i="29"/>
  <c r="AO78" i="29"/>
  <c r="AN78" i="29"/>
  <c r="AM78" i="29"/>
  <c r="AL78" i="29"/>
  <c r="AK78" i="29"/>
  <c r="AJ78" i="29"/>
  <c r="AI78" i="29"/>
  <c r="AH78" i="29"/>
  <c r="AG78" i="29"/>
  <c r="AF78" i="29"/>
  <c r="AE78" i="29"/>
  <c r="AD78" i="29"/>
  <c r="AC78" i="29"/>
  <c r="AB78" i="29"/>
  <c r="AA78" i="29"/>
  <c r="Z78" i="29"/>
  <c r="Y78" i="29"/>
  <c r="X78" i="29"/>
  <c r="W78" i="29"/>
  <c r="V78" i="29"/>
  <c r="U78" i="29"/>
  <c r="T78" i="29"/>
  <c r="S78" i="29"/>
  <c r="R78" i="29"/>
  <c r="Q78" i="29"/>
  <c r="P78" i="29"/>
  <c r="O78" i="29"/>
  <c r="N78" i="29"/>
  <c r="M78" i="29"/>
  <c r="J78" i="29"/>
  <c r="AU77" i="29"/>
  <c r="AT77" i="29"/>
  <c r="AS77" i="29"/>
  <c r="AR77" i="29"/>
  <c r="AQ77" i="29"/>
  <c r="AP77" i="29"/>
  <c r="AO77" i="29"/>
  <c r="AN77" i="29"/>
  <c r="AM77" i="29"/>
  <c r="AL77" i="29"/>
  <c r="AK77" i="29"/>
  <c r="AJ77" i="29"/>
  <c r="AI77" i="29"/>
  <c r="AH77" i="29"/>
  <c r="AG77" i="29"/>
  <c r="AF77" i="29"/>
  <c r="AE77" i="29"/>
  <c r="AD77" i="29"/>
  <c r="AC77" i="29"/>
  <c r="AB77" i="29"/>
  <c r="AA77" i="29"/>
  <c r="Z77" i="29"/>
  <c r="Y77" i="29"/>
  <c r="X77" i="29"/>
  <c r="W77" i="29"/>
  <c r="V77" i="29"/>
  <c r="U77" i="29"/>
  <c r="T77" i="29"/>
  <c r="S77" i="29"/>
  <c r="R77" i="29"/>
  <c r="Q77" i="29"/>
  <c r="P77" i="29"/>
  <c r="O77" i="29"/>
  <c r="N77" i="29"/>
  <c r="M77" i="29"/>
  <c r="J77" i="29"/>
  <c r="AU76" i="29"/>
  <c r="AT76" i="29"/>
  <c r="AS76" i="29"/>
  <c r="AR76" i="29"/>
  <c r="AQ76" i="29"/>
  <c r="AP76" i="29"/>
  <c r="AO76" i="29"/>
  <c r="AN76" i="29"/>
  <c r="AM76" i="29"/>
  <c r="AL76" i="29"/>
  <c r="AK76" i="29"/>
  <c r="AJ76" i="29"/>
  <c r="AI76" i="29"/>
  <c r="AH76" i="29"/>
  <c r="AG76" i="29"/>
  <c r="AF76" i="29"/>
  <c r="AE76" i="29"/>
  <c r="AD76" i="29"/>
  <c r="AC76" i="29"/>
  <c r="AB76" i="29"/>
  <c r="AA76" i="29"/>
  <c r="Z76" i="29"/>
  <c r="Y76" i="29"/>
  <c r="X76" i="29"/>
  <c r="W76" i="29"/>
  <c r="V76" i="29"/>
  <c r="U76" i="29"/>
  <c r="T76" i="29"/>
  <c r="S76" i="29"/>
  <c r="R76" i="29"/>
  <c r="Q76" i="29"/>
  <c r="P76" i="29"/>
  <c r="O76" i="29"/>
  <c r="N76" i="29"/>
  <c r="M76" i="29"/>
  <c r="J76" i="29"/>
  <c r="AU75" i="29"/>
  <c r="AT75" i="29"/>
  <c r="AS75" i="29"/>
  <c r="AR75" i="29"/>
  <c r="AQ75" i="29"/>
  <c r="AP75" i="29"/>
  <c r="AO75" i="29"/>
  <c r="AN75" i="29"/>
  <c r="AM75" i="29"/>
  <c r="AL75" i="29"/>
  <c r="AK75" i="29"/>
  <c r="AJ75" i="29"/>
  <c r="AI75" i="29"/>
  <c r="AH75" i="29"/>
  <c r="AG75" i="29"/>
  <c r="AF75" i="29"/>
  <c r="AE75" i="29"/>
  <c r="AD75" i="29"/>
  <c r="AC75" i="29"/>
  <c r="AB75" i="29"/>
  <c r="AA75" i="29"/>
  <c r="Z75" i="29"/>
  <c r="Y75" i="29"/>
  <c r="X75" i="29"/>
  <c r="W75" i="29"/>
  <c r="V75" i="29"/>
  <c r="U75" i="29"/>
  <c r="T75" i="29"/>
  <c r="S75" i="29"/>
  <c r="R75" i="29"/>
  <c r="Q75" i="29"/>
  <c r="P75" i="29"/>
  <c r="O75" i="29"/>
  <c r="N75" i="29"/>
  <c r="M75" i="29"/>
  <c r="J75" i="29"/>
  <c r="AU74" i="29"/>
  <c r="AT74" i="29"/>
  <c r="AS74" i="29"/>
  <c r="AR74" i="29"/>
  <c r="AQ74" i="29"/>
  <c r="AP74" i="29"/>
  <c r="AO74" i="29"/>
  <c r="AN74" i="29"/>
  <c r="AM74" i="29"/>
  <c r="AL74" i="29"/>
  <c r="AK74" i="29"/>
  <c r="AJ74" i="29"/>
  <c r="AI74" i="29"/>
  <c r="AH74" i="29"/>
  <c r="AG74" i="29"/>
  <c r="AF74" i="29"/>
  <c r="AE74" i="29"/>
  <c r="AD74" i="29"/>
  <c r="AC74" i="29"/>
  <c r="AB74" i="29"/>
  <c r="AA74" i="29"/>
  <c r="Z74" i="29"/>
  <c r="Y74" i="29"/>
  <c r="X74" i="29"/>
  <c r="W74" i="29"/>
  <c r="V74" i="29"/>
  <c r="U74" i="29"/>
  <c r="T74" i="29"/>
  <c r="S74" i="29"/>
  <c r="R74" i="29"/>
  <c r="Q74" i="29"/>
  <c r="P74" i="29"/>
  <c r="O74" i="29"/>
  <c r="N74" i="29"/>
  <c r="M74" i="29"/>
  <c r="J74" i="29"/>
  <c r="AU73" i="29"/>
  <c r="AT73" i="29"/>
  <c r="AS73" i="29"/>
  <c r="AR73" i="29"/>
  <c r="AQ73" i="29"/>
  <c r="AP73" i="29"/>
  <c r="AO73" i="29"/>
  <c r="AN73" i="29"/>
  <c r="AM73" i="29"/>
  <c r="AL73" i="29"/>
  <c r="AK73" i="29"/>
  <c r="AJ73" i="29"/>
  <c r="AI73" i="29"/>
  <c r="AH73" i="29"/>
  <c r="AG73" i="29"/>
  <c r="AF73" i="29"/>
  <c r="AE73" i="29"/>
  <c r="AD73" i="29"/>
  <c r="AC73" i="29"/>
  <c r="AB73" i="29"/>
  <c r="AA73" i="29"/>
  <c r="Z73" i="29"/>
  <c r="Y73" i="29"/>
  <c r="X73" i="29"/>
  <c r="W73" i="29"/>
  <c r="V73" i="29"/>
  <c r="U73" i="29"/>
  <c r="T73" i="29"/>
  <c r="S73" i="29"/>
  <c r="R73" i="29"/>
  <c r="Q73" i="29"/>
  <c r="P73" i="29"/>
  <c r="O73" i="29"/>
  <c r="N73" i="29"/>
  <c r="M73" i="29"/>
  <c r="J73" i="29"/>
  <c r="AU72" i="29"/>
  <c r="AT72" i="29"/>
  <c r="AS72" i="29"/>
  <c r="AR72" i="29"/>
  <c r="AQ72" i="29"/>
  <c r="AP72" i="29"/>
  <c r="AO72" i="29"/>
  <c r="AN72" i="29"/>
  <c r="AM72" i="29"/>
  <c r="AL72" i="29"/>
  <c r="AK72" i="29"/>
  <c r="AJ72" i="29"/>
  <c r="AI72" i="29"/>
  <c r="AH72" i="29"/>
  <c r="AG72" i="29"/>
  <c r="AF72" i="29"/>
  <c r="AE72" i="29"/>
  <c r="AD72" i="29"/>
  <c r="AC72" i="29"/>
  <c r="AB72" i="29"/>
  <c r="AA72" i="29"/>
  <c r="Z72" i="29"/>
  <c r="Y72" i="29"/>
  <c r="X72" i="29"/>
  <c r="W72" i="29"/>
  <c r="V72" i="29"/>
  <c r="U72" i="29"/>
  <c r="T72" i="29"/>
  <c r="S72" i="29"/>
  <c r="R72" i="29"/>
  <c r="Q72" i="29"/>
  <c r="P72" i="29"/>
  <c r="O72" i="29"/>
  <c r="N72" i="29"/>
  <c r="M72" i="29"/>
  <c r="J72" i="29"/>
  <c r="AU71" i="29"/>
  <c r="AT71" i="29"/>
  <c r="AS71" i="29"/>
  <c r="AR71" i="29"/>
  <c r="AQ71" i="29"/>
  <c r="AP71" i="29"/>
  <c r="AO71" i="29"/>
  <c r="AN71" i="29"/>
  <c r="AM71" i="29"/>
  <c r="AL71" i="29"/>
  <c r="AK71" i="29"/>
  <c r="AJ71" i="29"/>
  <c r="AI71" i="29"/>
  <c r="AH71" i="29"/>
  <c r="AG71" i="29"/>
  <c r="AF71" i="29"/>
  <c r="AE71" i="29"/>
  <c r="AD71" i="29"/>
  <c r="AC71" i="29"/>
  <c r="AB71" i="29"/>
  <c r="AA71" i="29"/>
  <c r="Z71" i="29"/>
  <c r="Y71" i="29"/>
  <c r="X71" i="29"/>
  <c r="W71" i="29"/>
  <c r="V71" i="29"/>
  <c r="U71" i="29"/>
  <c r="T71" i="29"/>
  <c r="S71" i="29"/>
  <c r="R71" i="29"/>
  <c r="Q71" i="29"/>
  <c r="P71" i="29"/>
  <c r="O71" i="29"/>
  <c r="N71" i="29"/>
  <c r="M71" i="29"/>
  <c r="J71" i="29"/>
  <c r="AU70" i="29"/>
  <c r="AT70" i="29"/>
  <c r="AS70" i="29"/>
  <c r="AR70" i="29"/>
  <c r="AQ70" i="29"/>
  <c r="AP70" i="29"/>
  <c r="AO70" i="29"/>
  <c r="AN70" i="29"/>
  <c r="AM70" i="29"/>
  <c r="AL70" i="29"/>
  <c r="AK70" i="29"/>
  <c r="AJ70" i="29"/>
  <c r="AI70" i="29"/>
  <c r="AH70" i="29"/>
  <c r="AG70" i="29"/>
  <c r="AF70" i="29"/>
  <c r="AE70" i="29"/>
  <c r="AD70" i="29"/>
  <c r="AC70" i="29"/>
  <c r="AB70" i="29"/>
  <c r="AA70" i="29"/>
  <c r="Z70" i="29"/>
  <c r="Y70" i="29"/>
  <c r="X70" i="29"/>
  <c r="W70" i="29"/>
  <c r="V70" i="29"/>
  <c r="U70" i="29"/>
  <c r="T70" i="29"/>
  <c r="S70" i="29"/>
  <c r="R70" i="29"/>
  <c r="Q70" i="29"/>
  <c r="P70" i="29"/>
  <c r="O70" i="29"/>
  <c r="N70" i="29"/>
  <c r="M70" i="29"/>
  <c r="J70" i="29"/>
  <c r="AU69" i="29"/>
  <c r="AT69" i="29"/>
  <c r="AS69" i="29"/>
  <c r="AR69" i="29"/>
  <c r="AQ69" i="29"/>
  <c r="AP69" i="29"/>
  <c r="AO69" i="29"/>
  <c r="AN69" i="29"/>
  <c r="AM69" i="29"/>
  <c r="AL69" i="29"/>
  <c r="AK69" i="29"/>
  <c r="AJ69" i="29"/>
  <c r="AI69" i="29"/>
  <c r="AH69" i="29"/>
  <c r="AG69" i="29"/>
  <c r="AF69" i="29"/>
  <c r="AE69" i="29"/>
  <c r="AD69" i="29"/>
  <c r="AC69" i="29"/>
  <c r="AB69" i="29"/>
  <c r="AA69" i="29"/>
  <c r="Z69" i="29"/>
  <c r="Y69" i="29"/>
  <c r="X69" i="29"/>
  <c r="W69" i="29"/>
  <c r="V69" i="29"/>
  <c r="U69" i="29"/>
  <c r="T69" i="29"/>
  <c r="S69" i="29"/>
  <c r="R69" i="29"/>
  <c r="Q69" i="29"/>
  <c r="P69" i="29"/>
  <c r="O69" i="29"/>
  <c r="N69" i="29"/>
  <c r="M69" i="29"/>
  <c r="J69" i="29"/>
  <c r="AU68" i="29"/>
  <c r="AT68" i="29"/>
  <c r="AS68" i="29"/>
  <c r="AR68" i="29"/>
  <c r="AQ68" i="29"/>
  <c r="AP68" i="29"/>
  <c r="AO68" i="29"/>
  <c r="AN68" i="29"/>
  <c r="AM68" i="29"/>
  <c r="AL68" i="29"/>
  <c r="AK68" i="29"/>
  <c r="AJ68" i="29"/>
  <c r="AI68" i="29"/>
  <c r="AH68" i="29"/>
  <c r="AG68" i="29"/>
  <c r="AF68" i="29"/>
  <c r="AE68" i="29"/>
  <c r="AD68" i="29"/>
  <c r="AC68" i="29"/>
  <c r="AB68" i="29"/>
  <c r="AA68" i="29"/>
  <c r="Z68" i="29"/>
  <c r="Y68" i="29"/>
  <c r="X68" i="29"/>
  <c r="W68" i="29"/>
  <c r="V68" i="29"/>
  <c r="U68" i="29"/>
  <c r="T68" i="29"/>
  <c r="S68" i="29"/>
  <c r="R68" i="29"/>
  <c r="Q68" i="29"/>
  <c r="P68" i="29"/>
  <c r="O68" i="29"/>
  <c r="N68" i="29"/>
  <c r="M68" i="29"/>
  <c r="J68" i="29"/>
  <c r="AU67" i="29"/>
  <c r="AT67" i="29"/>
  <c r="AS67" i="29"/>
  <c r="AR67" i="29"/>
  <c r="AQ67" i="29"/>
  <c r="AP67" i="29"/>
  <c r="AO67" i="29"/>
  <c r="AN67" i="29"/>
  <c r="AM67" i="29"/>
  <c r="AL67" i="29"/>
  <c r="AK67" i="29"/>
  <c r="AJ67" i="29"/>
  <c r="AI67" i="29"/>
  <c r="AH67" i="29"/>
  <c r="AG67" i="29"/>
  <c r="AF67" i="29"/>
  <c r="AE67" i="29"/>
  <c r="AD67" i="29"/>
  <c r="AC67" i="29"/>
  <c r="AB67" i="29"/>
  <c r="AA67" i="29"/>
  <c r="Z67" i="29"/>
  <c r="Y67" i="29"/>
  <c r="X67" i="29"/>
  <c r="W67" i="29"/>
  <c r="V67" i="29"/>
  <c r="U67" i="29"/>
  <c r="T67" i="29"/>
  <c r="S67" i="29"/>
  <c r="R67" i="29"/>
  <c r="Q67" i="29"/>
  <c r="P67" i="29"/>
  <c r="O67" i="29"/>
  <c r="N67" i="29"/>
  <c r="M67" i="29"/>
  <c r="J67" i="29"/>
  <c r="AU66" i="29"/>
  <c r="AT66" i="29"/>
  <c r="AS66" i="29"/>
  <c r="AR66" i="29"/>
  <c r="AQ66" i="29"/>
  <c r="AP66" i="29"/>
  <c r="AO66" i="29"/>
  <c r="AN66" i="29"/>
  <c r="AM66" i="29"/>
  <c r="AL66" i="29"/>
  <c r="AK66" i="29"/>
  <c r="AJ66" i="29"/>
  <c r="AI66" i="29"/>
  <c r="AH66" i="29"/>
  <c r="AG66" i="29"/>
  <c r="AF66" i="29"/>
  <c r="AE66" i="29"/>
  <c r="AD66" i="29"/>
  <c r="AC66" i="29"/>
  <c r="AB66" i="29"/>
  <c r="AA66" i="29"/>
  <c r="Z66" i="29"/>
  <c r="Y66" i="29"/>
  <c r="X66" i="29"/>
  <c r="W66" i="29"/>
  <c r="V66" i="29"/>
  <c r="U66" i="29"/>
  <c r="T66" i="29"/>
  <c r="S66" i="29"/>
  <c r="R66" i="29"/>
  <c r="Q66" i="29"/>
  <c r="P66" i="29"/>
  <c r="O66" i="29"/>
  <c r="N66" i="29"/>
  <c r="M66" i="29"/>
  <c r="J66" i="29"/>
  <c r="AU65" i="29"/>
  <c r="AT65" i="29"/>
  <c r="AS65" i="29"/>
  <c r="AR65" i="29"/>
  <c r="AQ65" i="29"/>
  <c r="AP65" i="29"/>
  <c r="AO65" i="29"/>
  <c r="AN65" i="29"/>
  <c r="AM65" i="29"/>
  <c r="AL65" i="29"/>
  <c r="AK65" i="29"/>
  <c r="AJ65" i="29"/>
  <c r="AI65" i="29"/>
  <c r="AH65" i="29"/>
  <c r="AG65" i="29"/>
  <c r="AF65" i="29"/>
  <c r="AE65" i="29"/>
  <c r="AD65" i="29"/>
  <c r="AC65" i="29"/>
  <c r="AB65" i="29"/>
  <c r="AA65" i="29"/>
  <c r="Z65" i="29"/>
  <c r="Y65" i="29"/>
  <c r="X65" i="29"/>
  <c r="W65" i="29"/>
  <c r="V65" i="29"/>
  <c r="U65" i="29"/>
  <c r="T65" i="29"/>
  <c r="S65" i="29"/>
  <c r="R65" i="29"/>
  <c r="Q65" i="29"/>
  <c r="P65" i="29"/>
  <c r="O65" i="29"/>
  <c r="N65" i="29"/>
  <c r="M65" i="29"/>
  <c r="J65" i="29"/>
  <c r="AU64" i="29"/>
  <c r="AT64" i="29"/>
  <c r="AS64" i="29"/>
  <c r="AR64" i="29"/>
  <c r="AQ64" i="29"/>
  <c r="AP64" i="29"/>
  <c r="AO64" i="29"/>
  <c r="AN64" i="29"/>
  <c r="AM64" i="29"/>
  <c r="AL64" i="29"/>
  <c r="AK64" i="29"/>
  <c r="AJ64" i="29"/>
  <c r="AI64" i="29"/>
  <c r="AH64" i="29"/>
  <c r="AG64" i="29"/>
  <c r="AF64" i="29"/>
  <c r="AE64" i="29"/>
  <c r="AD64" i="29"/>
  <c r="AC64" i="29"/>
  <c r="AB64" i="29"/>
  <c r="AA64" i="29"/>
  <c r="Z64" i="29"/>
  <c r="Y64" i="29"/>
  <c r="X64" i="29"/>
  <c r="W64" i="29"/>
  <c r="V64" i="29"/>
  <c r="U64" i="29"/>
  <c r="T64" i="29"/>
  <c r="S64" i="29"/>
  <c r="R64" i="29"/>
  <c r="Q64" i="29"/>
  <c r="P64" i="29"/>
  <c r="O64" i="29"/>
  <c r="N64" i="29"/>
  <c r="M64" i="29"/>
  <c r="J64" i="29"/>
  <c r="AU63" i="29"/>
  <c r="AT63" i="29"/>
  <c r="AS63" i="29"/>
  <c r="AR63" i="29"/>
  <c r="AQ63" i="29"/>
  <c r="AP63" i="29"/>
  <c r="AO63" i="29"/>
  <c r="AN63" i="29"/>
  <c r="AM63" i="29"/>
  <c r="AL63" i="29"/>
  <c r="AK63" i="29"/>
  <c r="AJ63" i="29"/>
  <c r="AI63" i="29"/>
  <c r="AH63" i="29"/>
  <c r="AG63" i="29"/>
  <c r="AF63" i="29"/>
  <c r="AE63" i="29"/>
  <c r="AD63" i="29"/>
  <c r="AC63" i="29"/>
  <c r="AB63" i="29"/>
  <c r="AA63" i="29"/>
  <c r="Z63" i="29"/>
  <c r="Y63" i="29"/>
  <c r="X63" i="29"/>
  <c r="W63" i="29"/>
  <c r="V63" i="29"/>
  <c r="U63" i="29"/>
  <c r="T63" i="29"/>
  <c r="S63" i="29"/>
  <c r="R63" i="29"/>
  <c r="Q63" i="29"/>
  <c r="P63" i="29"/>
  <c r="O63" i="29"/>
  <c r="N63" i="29"/>
  <c r="M63" i="29"/>
  <c r="J63" i="29"/>
  <c r="AU62" i="29"/>
  <c r="AT62" i="29"/>
  <c r="AS62" i="29"/>
  <c r="AR62" i="29"/>
  <c r="AQ62" i="29"/>
  <c r="AP62" i="29"/>
  <c r="AO62" i="29"/>
  <c r="AN62" i="29"/>
  <c r="AM62" i="29"/>
  <c r="AL62" i="29"/>
  <c r="AK62" i="29"/>
  <c r="AJ62" i="29"/>
  <c r="AI62" i="29"/>
  <c r="AH62" i="29"/>
  <c r="AG62" i="29"/>
  <c r="AF62" i="29"/>
  <c r="AE62" i="29"/>
  <c r="AD62" i="29"/>
  <c r="AC62" i="29"/>
  <c r="AB62" i="29"/>
  <c r="AA62" i="29"/>
  <c r="Z62" i="29"/>
  <c r="Y62" i="29"/>
  <c r="X62" i="29"/>
  <c r="W62" i="29"/>
  <c r="V62" i="29"/>
  <c r="U62" i="29"/>
  <c r="T62" i="29"/>
  <c r="S62" i="29"/>
  <c r="R62" i="29"/>
  <c r="Q62" i="29"/>
  <c r="P62" i="29"/>
  <c r="O62" i="29"/>
  <c r="N62" i="29"/>
  <c r="M62" i="29"/>
  <c r="J62" i="29"/>
  <c r="AU61" i="29"/>
  <c r="AT61" i="29"/>
  <c r="AS61" i="29"/>
  <c r="AR61" i="29"/>
  <c r="AQ61" i="29"/>
  <c r="AP61" i="29"/>
  <c r="AO61" i="29"/>
  <c r="AN61" i="29"/>
  <c r="AM61" i="29"/>
  <c r="AL61" i="29"/>
  <c r="AK61" i="29"/>
  <c r="AJ61" i="29"/>
  <c r="AI61" i="29"/>
  <c r="AH61" i="29"/>
  <c r="AG61" i="29"/>
  <c r="AF61" i="29"/>
  <c r="AE61" i="29"/>
  <c r="AD61" i="29"/>
  <c r="AC61" i="29"/>
  <c r="AB61" i="29"/>
  <c r="AA61" i="29"/>
  <c r="Z61" i="29"/>
  <c r="Y61" i="29"/>
  <c r="X61" i="29"/>
  <c r="W61" i="29"/>
  <c r="V61" i="29"/>
  <c r="U61" i="29"/>
  <c r="T61" i="29"/>
  <c r="S61" i="29"/>
  <c r="R61" i="29"/>
  <c r="Q61" i="29"/>
  <c r="P61" i="29"/>
  <c r="O61" i="29"/>
  <c r="N61" i="29"/>
  <c r="M61" i="29"/>
  <c r="J61" i="29"/>
  <c r="AU60" i="29"/>
  <c r="AT60" i="29"/>
  <c r="AS60" i="29"/>
  <c r="AR60" i="29"/>
  <c r="AQ60" i="29"/>
  <c r="AP60" i="29"/>
  <c r="AO60" i="29"/>
  <c r="AN60" i="29"/>
  <c r="AM60" i="29"/>
  <c r="AL60" i="29"/>
  <c r="AK60" i="29"/>
  <c r="AJ60" i="29"/>
  <c r="AI60" i="29"/>
  <c r="AH60" i="29"/>
  <c r="AG60" i="29"/>
  <c r="AF60" i="29"/>
  <c r="AE60" i="29"/>
  <c r="AD60" i="29"/>
  <c r="AC60" i="29"/>
  <c r="AB60" i="29"/>
  <c r="AA60" i="29"/>
  <c r="Z60" i="29"/>
  <c r="Y60" i="29"/>
  <c r="X60" i="29"/>
  <c r="W60" i="29"/>
  <c r="V60" i="29"/>
  <c r="U60" i="29"/>
  <c r="T60" i="29"/>
  <c r="S60" i="29"/>
  <c r="R60" i="29"/>
  <c r="Q60" i="29"/>
  <c r="P60" i="29"/>
  <c r="O60" i="29"/>
  <c r="N60" i="29"/>
  <c r="M60" i="29"/>
  <c r="J60" i="29"/>
  <c r="AU59" i="29"/>
  <c r="AT59" i="29"/>
  <c r="AS59" i="29"/>
  <c r="AR59" i="29"/>
  <c r="AQ59" i="29"/>
  <c r="AP59" i="29"/>
  <c r="AO59" i="29"/>
  <c r="AN59" i="29"/>
  <c r="AM59" i="29"/>
  <c r="AL59" i="29"/>
  <c r="AK59" i="29"/>
  <c r="AJ59" i="29"/>
  <c r="AI59" i="29"/>
  <c r="AH59" i="29"/>
  <c r="AG59" i="29"/>
  <c r="AF59" i="29"/>
  <c r="AE59" i="29"/>
  <c r="AD59" i="29"/>
  <c r="AC59" i="29"/>
  <c r="AB59" i="29"/>
  <c r="AA59" i="29"/>
  <c r="Z59" i="29"/>
  <c r="Y59" i="29"/>
  <c r="X59" i="29"/>
  <c r="W59" i="29"/>
  <c r="V59" i="29"/>
  <c r="U59" i="29"/>
  <c r="T59" i="29"/>
  <c r="S59" i="29"/>
  <c r="R59" i="29"/>
  <c r="Q59" i="29"/>
  <c r="P59" i="29"/>
  <c r="O59" i="29"/>
  <c r="N59" i="29"/>
  <c r="M59" i="29"/>
  <c r="J59" i="29"/>
  <c r="AU58" i="29"/>
  <c r="AT58" i="29"/>
  <c r="AS58" i="29"/>
  <c r="AR58" i="29"/>
  <c r="AQ58" i="29"/>
  <c r="AP58" i="29"/>
  <c r="AO58" i="29"/>
  <c r="AN58" i="29"/>
  <c r="AM58" i="29"/>
  <c r="AL58" i="29"/>
  <c r="AK58" i="29"/>
  <c r="AJ58" i="29"/>
  <c r="AI58" i="29"/>
  <c r="AH58" i="29"/>
  <c r="AG58" i="29"/>
  <c r="AF58" i="29"/>
  <c r="AE58" i="29"/>
  <c r="AD58" i="29"/>
  <c r="AC58" i="29"/>
  <c r="AB58" i="29"/>
  <c r="AA58" i="29"/>
  <c r="Z58" i="29"/>
  <c r="Y58" i="29"/>
  <c r="X58" i="29"/>
  <c r="W58" i="29"/>
  <c r="V58" i="29"/>
  <c r="U58" i="29"/>
  <c r="T58" i="29"/>
  <c r="S58" i="29"/>
  <c r="R58" i="29"/>
  <c r="Q58" i="29"/>
  <c r="P58" i="29"/>
  <c r="O58" i="29"/>
  <c r="N58" i="29"/>
  <c r="M58" i="29"/>
  <c r="J58" i="29"/>
  <c r="AU57" i="29"/>
  <c r="AT57" i="29"/>
  <c r="AS57" i="29"/>
  <c r="AR57" i="29"/>
  <c r="AQ57" i="29"/>
  <c r="AP57" i="29"/>
  <c r="AO57" i="29"/>
  <c r="AN57" i="29"/>
  <c r="AM57" i="29"/>
  <c r="AL57" i="29"/>
  <c r="AK57" i="29"/>
  <c r="AJ57" i="29"/>
  <c r="AI57" i="29"/>
  <c r="AH57" i="29"/>
  <c r="AG57" i="29"/>
  <c r="AF57" i="29"/>
  <c r="AE57" i="29"/>
  <c r="AD57" i="29"/>
  <c r="AC57" i="29"/>
  <c r="AB57" i="29"/>
  <c r="AA57" i="29"/>
  <c r="Z57" i="29"/>
  <c r="Y57" i="29"/>
  <c r="X57" i="29"/>
  <c r="W57" i="29"/>
  <c r="V57" i="29"/>
  <c r="U57" i="29"/>
  <c r="T57" i="29"/>
  <c r="S57" i="29"/>
  <c r="R57" i="29"/>
  <c r="Q57" i="29"/>
  <c r="P57" i="29"/>
  <c r="O57" i="29"/>
  <c r="N57" i="29"/>
  <c r="M57" i="29"/>
  <c r="J57" i="29"/>
  <c r="AU56" i="29"/>
  <c r="AT56" i="29"/>
  <c r="AS56" i="29"/>
  <c r="AR56" i="29"/>
  <c r="AQ56" i="29"/>
  <c r="AP56" i="29"/>
  <c r="AO56" i="29"/>
  <c r="AN56" i="29"/>
  <c r="AM56" i="29"/>
  <c r="AL56" i="29"/>
  <c r="AK56" i="29"/>
  <c r="AJ56" i="29"/>
  <c r="AI56" i="29"/>
  <c r="AH56" i="29"/>
  <c r="AG56" i="29"/>
  <c r="AF56" i="29"/>
  <c r="AE56" i="29"/>
  <c r="AD56" i="29"/>
  <c r="AC56" i="29"/>
  <c r="AB56" i="29"/>
  <c r="AA56" i="29"/>
  <c r="Z56" i="29"/>
  <c r="Y56" i="29"/>
  <c r="X56" i="29"/>
  <c r="W56" i="29"/>
  <c r="V56" i="29"/>
  <c r="U56" i="29"/>
  <c r="T56" i="29"/>
  <c r="S56" i="29"/>
  <c r="R56" i="29"/>
  <c r="Q56" i="29"/>
  <c r="P56" i="29"/>
  <c r="O56" i="29"/>
  <c r="N56" i="29"/>
  <c r="M56" i="29"/>
  <c r="J56" i="29"/>
  <c r="AU55" i="29"/>
  <c r="AT55" i="29"/>
  <c r="AS55" i="29"/>
  <c r="AR55" i="29"/>
  <c r="AQ55" i="29"/>
  <c r="AP55" i="29"/>
  <c r="AO55" i="29"/>
  <c r="AN55" i="29"/>
  <c r="AM55" i="29"/>
  <c r="AL55" i="29"/>
  <c r="AK55" i="29"/>
  <c r="AJ55" i="29"/>
  <c r="AI55" i="29"/>
  <c r="AH55" i="29"/>
  <c r="AG55" i="29"/>
  <c r="AF55" i="29"/>
  <c r="AE55" i="29"/>
  <c r="AD55" i="29"/>
  <c r="AC55" i="29"/>
  <c r="AB55" i="29"/>
  <c r="AA55" i="29"/>
  <c r="Z55" i="29"/>
  <c r="Y55" i="29"/>
  <c r="X55" i="29"/>
  <c r="W55" i="29"/>
  <c r="V55" i="29"/>
  <c r="U55" i="29"/>
  <c r="T55" i="29"/>
  <c r="S55" i="29"/>
  <c r="R55" i="29"/>
  <c r="Q55" i="29"/>
  <c r="P55" i="29"/>
  <c r="O55" i="29"/>
  <c r="N55" i="29"/>
  <c r="M55" i="29"/>
  <c r="J55" i="29"/>
  <c r="AU54" i="29"/>
  <c r="AT54" i="29"/>
  <c r="AS54" i="29"/>
  <c r="AR54" i="29"/>
  <c r="AQ54" i="29"/>
  <c r="AP54" i="29"/>
  <c r="AO54" i="29"/>
  <c r="AN54" i="29"/>
  <c r="AM54" i="29"/>
  <c r="AL54" i="29"/>
  <c r="AK54" i="29"/>
  <c r="AJ54" i="29"/>
  <c r="AI54" i="29"/>
  <c r="AH54" i="29"/>
  <c r="AG54" i="29"/>
  <c r="AF54" i="29"/>
  <c r="AE54" i="29"/>
  <c r="AD54" i="29"/>
  <c r="AC54" i="29"/>
  <c r="AB54" i="29"/>
  <c r="AA54" i="29"/>
  <c r="Z54" i="29"/>
  <c r="Y54" i="29"/>
  <c r="X54" i="29"/>
  <c r="W54" i="29"/>
  <c r="V54" i="29"/>
  <c r="U54" i="29"/>
  <c r="T54" i="29"/>
  <c r="S54" i="29"/>
  <c r="R54" i="29"/>
  <c r="Q54" i="29"/>
  <c r="P54" i="29"/>
  <c r="O54" i="29"/>
  <c r="N54" i="29"/>
  <c r="M54" i="29"/>
  <c r="J54" i="29"/>
  <c r="AU53" i="29"/>
  <c r="AT53" i="29"/>
  <c r="AS53" i="29"/>
  <c r="AR53" i="29"/>
  <c r="AQ53" i="29"/>
  <c r="AP53" i="29"/>
  <c r="AO53" i="29"/>
  <c r="AN53" i="29"/>
  <c r="AM53" i="29"/>
  <c r="AL53" i="29"/>
  <c r="AK53" i="29"/>
  <c r="AJ53" i="29"/>
  <c r="AI53" i="29"/>
  <c r="AH53" i="29"/>
  <c r="AG53" i="29"/>
  <c r="AF53" i="29"/>
  <c r="AE53" i="29"/>
  <c r="AD53" i="29"/>
  <c r="AC53" i="29"/>
  <c r="AB53" i="29"/>
  <c r="AA53" i="29"/>
  <c r="Z53" i="29"/>
  <c r="Y53" i="29"/>
  <c r="X53" i="29"/>
  <c r="W53" i="29"/>
  <c r="V53" i="29"/>
  <c r="U53" i="29"/>
  <c r="T53" i="29"/>
  <c r="S53" i="29"/>
  <c r="R53" i="29"/>
  <c r="Q53" i="29"/>
  <c r="P53" i="29"/>
  <c r="O53" i="29"/>
  <c r="N53" i="29"/>
  <c r="M53" i="29"/>
  <c r="J53" i="29"/>
  <c r="AU52" i="29"/>
  <c r="AT52" i="29"/>
  <c r="AS52" i="29"/>
  <c r="AR52" i="29"/>
  <c r="AQ52" i="29"/>
  <c r="AP52" i="29"/>
  <c r="AO52" i="29"/>
  <c r="AN52" i="29"/>
  <c r="AM52" i="29"/>
  <c r="AL52" i="29"/>
  <c r="AK52" i="29"/>
  <c r="AJ52" i="29"/>
  <c r="AI52" i="29"/>
  <c r="AH52" i="29"/>
  <c r="AG52" i="29"/>
  <c r="AF52" i="29"/>
  <c r="AE52" i="29"/>
  <c r="AD52" i="29"/>
  <c r="AC52" i="29"/>
  <c r="AB52" i="29"/>
  <c r="AA52" i="29"/>
  <c r="Z52" i="29"/>
  <c r="Y52" i="29"/>
  <c r="X52" i="29"/>
  <c r="W52" i="29"/>
  <c r="V52" i="29"/>
  <c r="U52" i="29"/>
  <c r="T52" i="29"/>
  <c r="S52" i="29"/>
  <c r="R52" i="29"/>
  <c r="Q52" i="29"/>
  <c r="P52" i="29"/>
  <c r="O52" i="29"/>
  <c r="N52" i="29"/>
  <c r="M52" i="29"/>
  <c r="J52" i="29"/>
  <c r="AU51" i="29"/>
  <c r="AT51" i="29"/>
  <c r="AS51" i="29"/>
  <c r="AR51" i="29"/>
  <c r="AQ51" i="29"/>
  <c r="AP51" i="29"/>
  <c r="AO51" i="29"/>
  <c r="AN51" i="29"/>
  <c r="AM51" i="29"/>
  <c r="AL51" i="29"/>
  <c r="AK51" i="29"/>
  <c r="AJ51" i="29"/>
  <c r="AI51" i="29"/>
  <c r="AH51" i="29"/>
  <c r="AG51" i="29"/>
  <c r="AF51" i="29"/>
  <c r="AE51" i="29"/>
  <c r="AD51" i="29"/>
  <c r="AC51" i="29"/>
  <c r="AB51" i="29"/>
  <c r="AA51" i="29"/>
  <c r="Z51" i="29"/>
  <c r="Y51" i="29"/>
  <c r="X51" i="29"/>
  <c r="W51" i="29"/>
  <c r="V51" i="29"/>
  <c r="U51" i="29"/>
  <c r="T51" i="29"/>
  <c r="S51" i="29"/>
  <c r="R51" i="29"/>
  <c r="Q51" i="29"/>
  <c r="P51" i="29"/>
  <c r="O51" i="29"/>
  <c r="N51" i="29"/>
  <c r="M51" i="29"/>
  <c r="J51" i="29"/>
  <c r="AU50" i="29"/>
  <c r="AT50" i="29"/>
  <c r="AS50" i="29"/>
  <c r="AR50" i="29"/>
  <c r="AQ50" i="29"/>
  <c r="AP50" i="29"/>
  <c r="AO50" i="29"/>
  <c r="AN50" i="29"/>
  <c r="AM50" i="29"/>
  <c r="AL50" i="29"/>
  <c r="AK50" i="29"/>
  <c r="AJ50" i="29"/>
  <c r="AI50" i="29"/>
  <c r="AH50" i="29"/>
  <c r="AG50" i="29"/>
  <c r="AF50" i="29"/>
  <c r="AE50" i="29"/>
  <c r="AD50" i="29"/>
  <c r="AC50" i="29"/>
  <c r="AB50" i="29"/>
  <c r="AA50" i="29"/>
  <c r="Z50" i="29"/>
  <c r="Y50" i="29"/>
  <c r="X50" i="29"/>
  <c r="W50" i="29"/>
  <c r="V50" i="29"/>
  <c r="U50" i="29"/>
  <c r="T50" i="29"/>
  <c r="S50" i="29"/>
  <c r="R50" i="29"/>
  <c r="Q50" i="29"/>
  <c r="P50" i="29"/>
  <c r="O50" i="29"/>
  <c r="N50" i="29"/>
  <c r="M50" i="29"/>
  <c r="J50" i="29"/>
  <c r="AU49" i="29"/>
  <c r="AT49" i="29"/>
  <c r="AS49" i="29"/>
  <c r="AR49" i="29"/>
  <c r="AQ49" i="29"/>
  <c r="AP49" i="29"/>
  <c r="AO49" i="29"/>
  <c r="AN49" i="29"/>
  <c r="AM49" i="29"/>
  <c r="AL49" i="29"/>
  <c r="AK49" i="29"/>
  <c r="AJ49" i="29"/>
  <c r="AI49" i="29"/>
  <c r="AH49" i="29"/>
  <c r="AG49" i="29"/>
  <c r="AF49" i="29"/>
  <c r="AE49" i="29"/>
  <c r="AD49" i="29"/>
  <c r="AC49" i="29"/>
  <c r="AB49" i="29"/>
  <c r="AA49" i="29"/>
  <c r="Z49" i="29"/>
  <c r="Y49" i="29"/>
  <c r="X49" i="29"/>
  <c r="W49" i="29"/>
  <c r="V49" i="29"/>
  <c r="U49" i="29"/>
  <c r="T49" i="29"/>
  <c r="S49" i="29"/>
  <c r="R49" i="29"/>
  <c r="Q49" i="29"/>
  <c r="P49" i="29"/>
  <c r="O49" i="29"/>
  <c r="N49" i="29"/>
  <c r="M49" i="29"/>
  <c r="J49" i="29"/>
  <c r="AU48" i="29"/>
  <c r="AT48" i="29"/>
  <c r="AS48" i="29"/>
  <c r="AR48" i="29"/>
  <c r="AQ48" i="29"/>
  <c r="AP48" i="29"/>
  <c r="AO48" i="29"/>
  <c r="AN48" i="29"/>
  <c r="AM48" i="29"/>
  <c r="AL48" i="29"/>
  <c r="AK48" i="29"/>
  <c r="AJ48" i="29"/>
  <c r="AI48" i="29"/>
  <c r="AH48" i="29"/>
  <c r="AG48" i="29"/>
  <c r="AF48" i="29"/>
  <c r="AE48" i="29"/>
  <c r="AD48" i="29"/>
  <c r="AC48" i="29"/>
  <c r="AB48" i="29"/>
  <c r="AA48" i="29"/>
  <c r="Z48" i="29"/>
  <c r="Y48" i="29"/>
  <c r="X48" i="29"/>
  <c r="W48" i="29"/>
  <c r="V48" i="29"/>
  <c r="U48" i="29"/>
  <c r="T48" i="29"/>
  <c r="S48" i="29"/>
  <c r="R48" i="29"/>
  <c r="Q48" i="29"/>
  <c r="P48" i="29"/>
  <c r="O48" i="29"/>
  <c r="N48" i="29"/>
  <c r="M48" i="29"/>
  <c r="J48" i="29"/>
  <c r="AU47" i="29"/>
  <c r="AT47" i="29"/>
  <c r="AS47" i="29"/>
  <c r="AR47" i="29"/>
  <c r="AQ47" i="29"/>
  <c r="AP47" i="29"/>
  <c r="AO47" i="29"/>
  <c r="AN47" i="29"/>
  <c r="AM47" i="29"/>
  <c r="AL47" i="29"/>
  <c r="AK47" i="29"/>
  <c r="AJ47" i="29"/>
  <c r="AI47" i="29"/>
  <c r="AH47" i="29"/>
  <c r="AG47" i="29"/>
  <c r="AF47" i="29"/>
  <c r="AE47" i="29"/>
  <c r="AD47" i="29"/>
  <c r="AC47" i="29"/>
  <c r="AB47" i="29"/>
  <c r="AA47" i="29"/>
  <c r="Z47" i="29"/>
  <c r="Y47" i="29"/>
  <c r="X47" i="29"/>
  <c r="W47" i="29"/>
  <c r="V47" i="29"/>
  <c r="U47" i="29"/>
  <c r="T47" i="29"/>
  <c r="S47" i="29"/>
  <c r="R47" i="29"/>
  <c r="Q47" i="29"/>
  <c r="P47" i="29"/>
  <c r="O47" i="29"/>
  <c r="N47" i="29"/>
  <c r="M47" i="29"/>
  <c r="J47" i="29"/>
  <c r="AU46" i="29"/>
  <c r="AT46" i="29"/>
  <c r="AS46" i="29"/>
  <c r="AR46" i="29"/>
  <c r="AQ46" i="29"/>
  <c r="AP46" i="29"/>
  <c r="AO46" i="29"/>
  <c r="AN46" i="29"/>
  <c r="AM46" i="29"/>
  <c r="AL46" i="29"/>
  <c r="AK46" i="29"/>
  <c r="AJ46" i="29"/>
  <c r="AI46" i="29"/>
  <c r="AH46" i="29"/>
  <c r="AG46" i="29"/>
  <c r="AF46" i="29"/>
  <c r="AE46" i="29"/>
  <c r="AD46" i="29"/>
  <c r="AC46" i="29"/>
  <c r="AB46" i="29"/>
  <c r="AA46" i="29"/>
  <c r="Z46" i="29"/>
  <c r="Y46" i="29"/>
  <c r="X46" i="29"/>
  <c r="W46" i="29"/>
  <c r="V46" i="29"/>
  <c r="U46" i="29"/>
  <c r="T46" i="29"/>
  <c r="S46" i="29"/>
  <c r="R46" i="29"/>
  <c r="Q46" i="29"/>
  <c r="P46" i="29"/>
  <c r="O46" i="29"/>
  <c r="N46" i="29"/>
  <c r="M46" i="29"/>
  <c r="J46" i="29"/>
  <c r="AU45" i="29"/>
  <c r="AT45" i="29"/>
  <c r="AS45" i="29"/>
  <c r="AR45" i="29"/>
  <c r="AQ45" i="29"/>
  <c r="AP45" i="29"/>
  <c r="AO45" i="29"/>
  <c r="AN45" i="29"/>
  <c r="AM45" i="29"/>
  <c r="AL45" i="29"/>
  <c r="AK45" i="29"/>
  <c r="AJ45" i="29"/>
  <c r="AI45" i="29"/>
  <c r="AH45" i="29"/>
  <c r="AG45" i="29"/>
  <c r="AF45" i="29"/>
  <c r="AE45" i="29"/>
  <c r="AD45" i="29"/>
  <c r="AC45" i="29"/>
  <c r="AB45" i="29"/>
  <c r="AA45" i="29"/>
  <c r="Z45" i="29"/>
  <c r="Y45" i="29"/>
  <c r="X45" i="29"/>
  <c r="W45" i="29"/>
  <c r="V45" i="29"/>
  <c r="U45" i="29"/>
  <c r="T45" i="29"/>
  <c r="S45" i="29"/>
  <c r="R45" i="29"/>
  <c r="Q45" i="29"/>
  <c r="P45" i="29"/>
  <c r="O45" i="29"/>
  <c r="N45" i="29"/>
  <c r="M45" i="29"/>
  <c r="J45" i="29"/>
  <c r="AU44" i="29"/>
  <c r="AT44" i="29"/>
  <c r="AS44" i="29"/>
  <c r="AR44" i="29"/>
  <c r="AQ44" i="29"/>
  <c r="AP44" i="29"/>
  <c r="AO44" i="29"/>
  <c r="AN44" i="29"/>
  <c r="AM44" i="29"/>
  <c r="AL44" i="29"/>
  <c r="AK44" i="29"/>
  <c r="AJ44" i="29"/>
  <c r="AI44" i="29"/>
  <c r="AH44" i="29"/>
  <c r="AG44" i="29"/>
  <c r="AF44" i="29"/>
  <c r="AE44" i="29"/>
  <c r="AD44" i="29"/>
  <c r="AC44" i="29"/>
  <c r="AB44" i="29"/>
  <c r="AA44" i="29"/>
  <c r="Z44" i="29"/>
  <c r="Y44" i="29"/>
  <c r="X44" i="29"/>
  <c r="W44" i="29"/>
  <c r="V44" i="29"/>
  <c r="U44" i="29"/>
  <c r="T44" i="29"/>
  <c r="S44" i="29"/>
  <c r="R44" i="29"/>
  <c r="Q44" i="29"/>
  <c r="P44" i="29"/>
  <c r="O44" i="29"/>
  <c r="N44" i="29"/>
  <c r="M44" i="29"/>
  <c r="J44" i="29"/>
  <c r="AU43" i="29"/>
  <c r="AT43" i="29"/>
  <c r="AS43" i="29"/>
  <c r="AR43" i="29"/>
  <c r="AQ43" i="29"/>
  <c r="AP43" i="29"/>
  <c r="AO43" i="29"/>
  <c r="AN43" i="29"/>
  <c r="AM43" i="29"/>
  <c r="AL43" i="29"/>
  <c r="AK43" i="29"/>
  <c r="AJ43" i="29"/>
  <c r="AI43" i="29"/>
  <c r="AH43" i="29"/>
  <c r="AG43" i="29"/>
  <c r="AF43" i="29"/>
  <c r="AE43" i="29"/>
  <c r="AD43" i="29"/>
  <c r="AC43" i="29"/>
  <c r="AB43" i="29"/>
  <c r="AA43" i="29"/>
  <c r="Z43" i="29"/>
  <c r="Y43" i="29"/>
  <c r="X43" i="29"/>
  <c r="W43" i="29"/>
  <c r="V43" i="29"/>
  <c r="U43" i="29"/>
  <c r="T43" i="29"/>
  <c r="S43" i="29"/>
  <c r="R43" i="29"/>
  <c r="Q43" i="29"/>
  <c r="P43" i="29"/>
  <c r="O43" i="29"/>
  <c r="N43" i="29"/>
  <c r="M43" i="29"/>
  <c r="J43" i="29"/>
  <c r="AU42" i="29"/>
  <c r="AT42" i="29"/>
  <c r="AS42" i="29"/>
  <c r="AR42" i="29"/>
  <c r="AQ42" i="29"/>
  <c r="AP42" i="29"/>
  <c r="AO42" i="29"/>
  <c r="AN42" i="29"/>
  <c r="AM42" i="29"/>
  <c r="AL42" i="29"/>
  <c r="AK42" i="29"/>
  <c r="AJ42" i="29"/>
  <c r="AI42" i="29"/>
  <c r="AH42" i="29"/>
  <c r="AG42" i="29"/>
  <c r="AF42" i="29"/>
  <c r="AE42" i="29"/>
  <c r="AD42" i="29"/>
  <c r="AC42" i="29"/>
  <c r="AB42" i="29"/>
  <c r="AA42" i="29"/>
  <c r="Z42" i="29"/>
  <c r="Y42" i="29"/>
  <c r="X42" i="29"/>
  <c r="W42" i="29"/>
  <c r="V42" i="29"/>
  <c r="U42" i="29"/>
  <c r="T42" i="29"/>
  <c r="S42" i="29"/>
  <c r="R42" i="29"/>
  <c r="Q42" i="29"/>
  <c r="P42" i="29"/>
  <c r="O42" i="29"/>
  <c r="N42" i="29"/>
  <c r="M42" i="29"/>
  <c r="J42" i="29"/>
  <c r="AU41" i="29"/>
  <c r="AT41" i="29"/>
  <c r="AS41" i="29"/>
  <c r="AR41" i="29"/>
  <c r="AQ41" i="29"/>
  <c r="AP41" i="29"/>
  <c r="AO41" i="29"/>
  <c r="AN41" i="29"/>
  <c r="AM41" i="29"/>
  <c r="AL41" i="29"/>
  <c r="AK41" i="29"/>
  <c r="AJ41" i="29"/>
  <c r="AI41" i="29"/>
  <c r="AH41" i="29"/>
  <c r="AG41" i="29"/>
  <c r="AF41" i="29"/>
  <c r="AE41" i="29"/>
  <c r="AD41" i="29"/>
  <c r="AC41" i="29"/>
  <c r="AB41" i="29"/>
  <c r="AA41" i="29"/>
  <c r="Z41" i="29"/>
  <c r="Y41" i="29"/>
  <c r="X41" i="29"/>
  <c r="W41" i="29"/>
  <c r="V41" i="29"/>
  <c r="U41" i="29"/>
  <c r="T41" i="29"/>
  <c r="S41" i="29"/>
  <c r="R41" i="29"/>
  <c r="Q41" i="29"/>
  <c r="P41" i="29"/>
  <c r="O41" i="29"/>
  <c r="N41" i="29"/>
  <c r="M41" i="29"/>
  <c r="J41" i="29"/>
  <c r="AU40" i="29"/>
  <c r="AT40" i="29"/>
  <c r="AS40" i="29"/>
  <c r="AR40" i="29"/>
  <c r="AQ40" i="29"/>
  <c r="AP40" i="29"/>
  <c r="AO40" i="29"/>
  <c r="AN40" i="29"/>
  <c r="AM40" i="29"/>
  <c r="AL40" i="29"/>
  <c r="AK40" i="29"/>
  <c r="AJ40" i="29"/>
  <c r="AI40" i="29"/>
  <c r="AH40" i="29"/>
  <c r="AG40" i="29"/>
  <c r="AF40" i="29"/>
  <c r="AE40" i="29"/>
  <c r="AD40" i="29"/>
  <c r="AC40" i="29"/>
  <c r="AB40" i="29"/>
  <c r="AA40" i="29"/>
  <c r="Z40" i="29"/>
  <c r="Y40" i="29"/>
  <c r="X40" i="29"/>
  <c r="W40" i="29"/>
  <c r="V40" i="29"/>
  <c r="U40" i="29"/>
  <c r="T40" i="29"/>
  <c r="S40" i="29"/>
  <c r="R40" i="29"/>
  <c r="Q40" i="29"/>
  <c r="P40" i="29"/>
  <c r="O40" i="29"/>
  <c r="N40" i="29"/>
  <c r="M40" i="29"/>
  <c r="J40" i="29"/>
  <c r="AU39" i="29"/>
  <c r="AT39" i="29"/>
  <c r="AS39" i="29"/>
  <c r="AR39" i="29"/>
  <c r="AQ39" i="29"/>
  <c r="AP39" i="29"/>
  <c r="AO39" i="29"/>
  <c r="AN39" i="29"/>
  <c r="AM39" i="29"/>
  <c r="AL39" i="29"/>
  <c r="AK39" i="29"/>
  <c r="AJ39" i="29"/>
  <c r="AI39" i="29"/>
  <c r="AH39" i="29"/>
  <c r="AG39" i="29"/>
  <c r="AF39" i="29"/>
  <c r="AE39" i="29"/>
  <c r="AD39" i="29"/>
  <c r="AC39" i="29"/>
  <c r="AB39" i="29"/>
  <c r="AA39" i="29"/>
  <c r="Z39" i="29"/>
  <c r="Y39" i="29"/>
  <c r="X39" i="29"/>
  <c r="W39" i="29"/>
  <c r="V39" i="29"/>
  <c r="U39" i="29"/>
  <c r="T39" i="29"/>
  <c r="S39" i="29"/>
  <c r="R39" i="29"/>
  <c r="Q39" i="29"/>
  <c r="P39" i="29"/>
  <c r="O39" i="29"/>
  <c r="N39" i="29"/>
  <c r="M39" i="29"/>
  <c r="J39" i="29"/>
  <c r="AU38" i="29"/>
  <c r="AT38" i="29"/>
  <c r="AS38" i="29"/>
  <c r="AR38" i="29"/>
  <c r="AQ38" i="29"/>
  <c r="AP38" i="29"/>
  <c r="AO38" i="29"/>
  <c r="AN38" i="29"/>
  <c r="AM38" i="29"/>
  <c r="AL38" i="29"/>
  <c r="AK38" i="29"/>
  <c r="AJ38" i="29"/>
  <c r="AI38" i="29"/>
  <c r="AH38" i="29"/>
  <c r="AG38" i="29"/>
  <c r="AF38" i="29"/>
  <c r="AE38" i="29"/>
  <c r="AD38" i="29"/>
  <c r="AC38" i="29"/>
  <c r="AB38" i="29"/>
  <c r="AA38" i="29"/>
  <c r="Z38" i="29"/>
  <c r="Y38" i="29"/>
  <c r="X38" i="29"/>
  <c r="W38" i="29"/>
  <c r="V38" i="29"/>
  <c r="U38" i="29"/>
  <c r="T38" i="29"/>
  <c r="S38" i="29"/>
  <c r="R38" i="29"/>
  <c r="Q38" i="29"/>
  <c r="P38" i="29"/>
  <c r="O38" i="29"/>
  <c r="N38" i="29"/>
  <c r="M38" i="29"/>
  <c r="J38" i="29"/>
  <c r="AU37" i="29"/>
  <c r="AT37" i="29"/>
  <c r="AS37" i="29"/>
  <c r="AR37" i="29"/>
  <c r="AQ37" i="29"/>
  <c r="AP37" i="29"/>
  <c r="AO37" i="29"/>
  <c r="AN37" i="29"/>
  <c r="AM37" i="29"/>
  <c r="AL37" i="29"/>
  <c r="AK37" i="29"/>
  <c r="AJ37" i="29"/>
  <c r="AI37" i="29"/>
  <c r="AH37" i="29"/>
  <c r="AG37" i="29"/>
  <c r="AF37" i="29"/>
  <c r="AE37" i="29"/>
  <c r="AD37" i="29"/>
  <c r="AC37" i="29"/>
  <c r="AB37" i="29"/>
  <c r="AA37" i="29"/>
  <c r="Z37" i="29"/>
  <c r="Y37" i="29"/>
  <c r="X37" i="29"/>
  <c r="W37" i="29"/>
  <c r="V37" i="29"/>
  <c r="U37" i="29"/>
  <c r="T37" i="29"/>
  <c r="S37" i="29"/>
  <c r="R37" i="29"/>
  <c r="Q37" i="29"/>
  <c r="P37" i="29"/>
  <c r="O37" i="29"/>
  <c r="N37" i="29"/>
  <c r="M37" i="29"/>
  <c r="J37" i="29"/>
  <c r="AU36" i="29"/>
  <c r="AT36" i="29"/>
  <c r="AS36" i="29"/>
  <c r="AR36" i="29"/>
  <c r="AQ36" i="29"/>
  <c r="AP36" i="29"/>
  <c r="AO36" i="29"/>
  <c r="AN36" i="29"/>
  <c r="AM36" i="29"/>
  <c r="AL36" i="29"/>
  <c r="AK36" i="29"/>
  <c r="AJ36" i="29"/>
  <c r="AI36" i="29"/>
  <c r="AH36" i="29"/>
  <c r="AG36" i="29"/>
  <c r="AF36" i="29"/>
  <c r="AE36" i="29"/>
  <c r="AD36" i="29"/>
  <c r="AC36" i="29"/>
  <c r="AB36" i="29"/>
  <c r="AA36" i="29"/>
  <c r="Z36" i="29"/>
  <c r="Y36" i="29"/>
  <c r="X36" i="29"/>
  <c r="W36" i="29"/>
  <c r="V36" i="29"/>
  <c r="U36" i="29"/>
  <c r="T36" i="29"/>
  <c r="S36" i="29"/>
  <c r="R36" i="29"/>
  <c r="Q36" i="29"/>
  <c r="P36" i="29"/>
  <c r="O36" i="29"/>
  <c r="N36" i="29"/>
  <c r="M36" i="29"/>
  <c r="J36" i="29"/>
  <c r="AU35" i="29"/>
  <c r="AT35" i="29"/>
  <c r="AS35" i="29"/>
  <c r="AR35" i="29"/>
  <c r="AQ35" i="29"/>
  <c r="AP35" i="29"/>
  <c r="AO35" i="29"/>
  <c r="AN35" i="29"/>
  <c r="AM35" i="29"/>
  <c r="AL35" i="29"/>
  <c r="AK35" i="29"/>
  <c r="AJ35" i="29"/>
  <c r="AI35" i="29"/>
  <c r="AH35" i="29"/>
  <c r="AG35" i="29"/>
  <c r="AF35" i="29"/>
  <c r="AE35" i="29"/>
  <c r="AD35" i="29"/>
  <c r="AC35" i="29"/>
  <c r="AB35" i="29"/>
  <c r="AA35" i="29"/>
  <c r="Z35" i="29"/>
  <c r="Y35" i="29"/>
  <c r="X35" i="29"/>
  <c r="W35" i="29"/>
  <c r="V35" i="29"/>
  <c r="U35" i="29"/>
  <c r="T35" i="29"/>
  <c r="S35" i="29"/>
  <c r="R35" i="29"/>
  <c r="Q35" i="29"/>
  <c r="P35" i="29"/>
  <c r="O35" i="29"/>
  <c r="N35" i="29"/>
  <c r="M35" i="29"/>
  <c r="J35" i="29"/>
  <c r="AU34" i="29"/>
  <c r="AT34" i="29"/>
  <c r="AS34" i="29"/>
  <c r="AR34" i="29"/>
  <c r="AQ34" i="29"/>
  <c r="AP34" i="29"/>
  <c r="AO34" i="29"/>
  <c r="AN34" i="29"/>
  <c r="AM34" i="29"/>
  <c r="AL34" i="29"/>
  <c r="AK34" i="29"/>
  <c r="AJ34" i="29"/>
  <c r="AI34" i="29"/>
  <c r="AH34" i="29"/>
  <c r="AG34" i="29"/>
  <c r="AF34" i="29"/>
  <c r="AE34" i="29"/>
  <c r="AD34" i="29"/>
  <c r="AC34" i="29"/>
  <c r="AB34" i="29"/>
  <c r="AA34" i="29"/>
  <c r="Z34" i="29"/>
  <c r="Y34" i="29"/>
  <c r="X34" i="29"/>
  <c r="W34" i="29"/>
  <c r="V34" i="29"/>
  <c r="U34" i="29"/>
  <c r="T34" i="29"/>
  <c r="S34" i="29"/>
  <c r="R34" i="29"/>
  <c r="Q34" i="29"/>
  <c r="P34" i="29"/>
  <c r="O34" i="29"/>
  <c r="N34" i="29"/>
  <c r="M34" i="29"/>
  <c r="J34" i="29"/>
  <c r="AU33" i="29"/>
  <c r="AT33" i="29"/>
  <c r="AS33" i="29"/>
  <c r="AR33" i="29"/>
  <c r="AQ33" i="29"/>
  <c r="AP33" i="29"/>
  <c r="AO33" i="29"/>
  <c r="AN33" i="29"/>
  <c r="AM33" i="29"/>
  <c r="AL33" i="29"/>
  <c r="AK33" i="29"/>
  <c r="AJ33" i="29"/>
  <c r="AI33" i="29"/>
  <c r="AH33" i="29"/>
  <c r="AG33" i="29"/>
  <c r="AF33" i="29"/>
  <c r="AE33" i="29"/>
  <c r="AD33" i="29"/>
  <c r="AC33" i="29"/>
  <c r="AB33" i="29"/>
  <c r="AA33" i="29"/>
  <c r="Z33" i="29"/>
  <c r="Y33" i="29"/>
  <c r="X33" i="29"/>
  <c r="W33" i="29"/>
  <c r="V33" i="29"/>
  <c r="U33" i="29"/>
  <c r="T33" i="29"/>
  <c r="S33" i="29"/>
  <c r="R33" i="29"/>
  <c r="Q33" i="29"/>
  <c r="P33" i="29"/>
  <c r="O33" i="29"/>
  <c r="N33" i="29"/>
  <c r="M33" i="29"/>
  <c r="J33" i="29"/>
  <c r="AU32" i="29"/>
  <c r="AT32" i="29"/>
  <c r="AS32" i="29"/>
  <c r="AR32" i="29"/>
  <c r="AQ32" i="29"/>
  <c r="AP32" i="29"/>
  <c r="AO32" i="29"/>
  <c r="AN32" i="29"/>
  <c r="AM32" i="29"/>
  <c r="AL32" i="29"/>
  <c r="AK32" i="29"/>
  <c r="AJ32" i="29"/>
  <c r="AI32" i="29"/>
  <c r="AH32" i="29"/>
  <c r="AG32" i="29"/>
  <c r="AF32" i="29"/>
  <c r="AE32" i="29"/>
  <c r="AD32" i="29"/>
  <c r="AC32" i="29"/>
  <c r="AB32" i="29"/>
  <c r="AA32" i="29"/>
  <c r="Z32" i="29"/>
  <c r="Y32" i="29"/>
  <c r="X32" i="29"/>
  <c r="W32" i="29"/>
  <c r="V32" i="29"/>
  <c r="U32" i="29"/>
  <c r="T32" i="29"/>
  <c r="S32" i="29"/>
  <c r="R32" i="29"/>
  <c r="Q32" i="29"/>
  <c r="P32" i="29"/>
  <c r="O32" i="29"/>
  <c r="N32" i="29"/>
  <c r="M32" i="29"/>
  <c r="J32" i="29"/>
  <c r="AU31" i="29"/>
  <c r="AT31" i="29"/>
  <c r="AS31" i="29"/>
  <c r="AR31" i="29"/>
  <c r="AQ31" i="29"/>
  <c r="AP31" i="29"/>
  <c r="AO31" i="29"/>
  <c r="AN31" i="29"/>
  <c r="AM31" i="29"/>
  <c r="AL31" i="29"/>
  <c r="AK31" i="29"/>
  <c r="AJ31" i="29"/>
  <c r="AI31" i="29"/>
  <c r="AH31" i="29"/>
  <c r="AG31" i="29"/>
  <c r="AF31" i="29"/>
  <c r="AE31" i="29"/>
  <c r="AD31" i="29"/>
  <c r="AC31" i="29"/>
  <c r="AB31" i="29"/>
  <c r="AA31" i="29"/>
  <c r="Z31" i="29"/>
  <c r="Y31" i="29"/>
  <c r="X31" i="29"/>
  <c r="W31" i="29"/>
  <c r="V31" i="29"/>
  <c r="U31" i="29"/>
  <c r="T31" i="29"/>
  <c r="S31" i="29"/>
  <c r="R31" i="29"/>
  <c r="Q31" i="29"/>
  <c r="P31" i="29"/>
  <c r="O31" i="29"/>
  <c r="N31" i="29"/>
  <c r="M31" i="29"/>
  <c r="J31" i="29"/>
  <c r="AU30" i="29"/>
  <c r="AT30" i="29"/>
  <c r="AS30" i="29"/>
  <c r="AR30" i="29"/>
  <c r="AQ30" i="29"/>
  <c r="AP30" i="29"/>
  <c r="AO30" i="29"/>
  <c r="AN30" i="29"/>
  <c r="AM30" i="29"/>
  <c r="AL30" i="29"/>
  <c r="AK30" i="29"/>
  <c r="AJ30" i="29"/>
  <c r="AI30" i="29"/>
  <c r="AH30" i="29"/>
  <c r="AG30" i="29"/>
  <c r="AF30" i="29"/>
  <c r="AE30" i="29"/>
  <c r="AD30" i="29"/>
  <c r="AC30" i="29"/>
  <c r="AB30" i="29"/>
  <c r="AA30" i="29"/>
  <c r="Z30" i="29"/>
  <c r="Y30" i="29"/>
  <c r="X30" i="29"/>
  <c r="W30" i="29"/>
  <c r="V30" i="29"/>
  <c r="U30" i="29"/>
  <c r="T30" i="29"/>
  <c r="S30" i="29"/>
  <c r="R30" i="29"/>
  <c r="Q30" i="29"/>
  <c r="P30" i="29"/>
  <c r="O30" i="29"/>
  <c r="N30" i="29"/>
  <c r="M30" i="29"/>
  <c r="J30" i="29"/>
  <c r="AU29" i="29"/>
  <c r="AT29" i="29"/>
  <c r="AS29" i="29"/>
  <c r="AR29" i="29"/>
  <c r="AQ29" i="29"/>
  <c r="AP29" i="29"/>
  <c r="AO29" i="29"/>
  <c r="AN29" i="29"/>
  <c r="AM29" i="29"/>
  <c r="AL29" i="29"/>
  <c r="AK29" i="29"/>
  <c r="AJ29" i="29"/>
  <c r="AI29" i="29"/>
  <c r="AH29" i="29"/>
  <c r="AG29" i="29"/>
  <c r="AF29" i="29"/>
  <c r="AE29" i="29"/>
  <c r="AD29" i="29"/>
  <c r="AC29" i="29"/>
  <c r="AB29" i="29"/>
  <c r="AA29" i="29"/>
  <c r="Z29" i="29"/>
  <c r="Y29" i="29"/>
  <c r="X29" i="29"/>
  <c r="W29" i="29"/>
  <c r="V29" i="29"/>
  <c r="U29" i="29"/>
  <c r="T29" i="29"/>
  <c r="S29" i="29"/>
  <c r="R29" i="29"/>
  <c r="Q29" i="29"/>
  <c r="P29" i="29"/>
  <c r="O29" i="29"/>
  <c r="N29" i="29"/>
  <c r="M29" i="29"/>
  <c r="J29" i="29"/>
  <c r="AU28" i="29"/>
  <c r="AT28" i="29"/>
  <c r="AS28" i="29"/>
  <c r="AR28" i="29"/>
  <c r="AQ28" i="29"/>
  <c r="AP28" i="29"/>
  <c r="AO28" i="29"/>
  <c r="AN28" i="29"/>
  <c r="AM28" i="29"/>
  <c r="AL28" i="29"/>
  <c r="AK28" i="29"/>
  <c r="AJ28" i="29"/>
  <c r="AI28" i="29"/>
  <c r="AH28" i="29"/>
  <c r="AG28" i="29"/>
  <c r="AF28" i="29"/>
  <c r="AE28" i="29"/>
  <c r="AD28" i="29"/>
  <c r="AC28" i="29"/>
  <c r="AB28" i="29"/>
  <c r="AA28" i="29"/>
  <c r="Z28" i="29"/>
  <c r="Y28" i="29"/>
  <c r="X28" i="29"/>
  <c r="W28" i="29"/>
  <c r="V28" i="29"/>
  <c r="U28" i="29"/>
  <c r="T28" i="29"/>
  <c r="S28" i="29"/>
  <c r="R28" i="29"/>
  <c r="Q28" i="29"/>
  <c r="P28" i="29"/>
  <c r="O28" i="29"/>
  <c r="N28" i="29"/>
  <c r="M28" i="29"/>
  <c r="J28" i="29"/>
  <c r="AU27" i="29"/>
  <c r="AT27" i="29"/>
  <c r="AS27" i="29"/>
  <c r="AR27" i="29"/>
  <c r="AQ27" i="29"/>
  <c r="AP27" i="29"/>
  <c r="AO27" i="29"/>
  <c r="AN27" i="29"/>
  <c r="AM27" i="29"/>
  <c r="AL27" i="29"/>
  <c r="AK27" i="29"/>
  <c r="AJ27" i="29"/>
  <c r="AI27" i="29"/>
  <c r="AH27" i="29"/>
  <c r="AG27" i="29"/>
  <c r="AF27" i="29"/>
  <c r="AE27" i="29"/>
  <c r="AD27" i="29"/>
  <c r="AC27" i="29"/>
  <c r="AB27" i="29"/>
  <c r="AA27" i="29"/>
  <c r="Z27" i="29"/>
  <c r="Y27" i="29"/>
  <c r="X27" i="29"/>
  <c r="W27" i="29"/>
  <c r="V27" i="29"/>
  <c r="U27" i="29"/>
  <c r="T27" i="29"/>
  <c r="S27" i="29"/>
  <c r="R27" i="29"/>
  <c r="Q27" i="29"/>
  <c r="P27" i="29"/>
  <c r="O27" i="29"/>
  <c r="N27" i="29"/>
  <c r="M27" i="29"/>
  <c r="J27" i="29"/>
  <c r="AU26" i="29"/>
  <c r="AT26" i="29"/>
  <c r="AS26" i="29"/>
  <c r="AR26" i="29"/>
  <c r="AQ26" i="29"/>
  <c r="AP26" i="29"/>
  <c r="AO26" i="29"/>
  <c r="AN26" i="29"/>
  <c r="AM26" i="29"/>
  <c r="AL26" i="29"/>
  <c r="AK26" i="29"/>
  <c r="AJ26" i="29"/>
  <c r="AI26" i="29"/>
  <c r="AH26" i="29"/>
  <c r="AG26" i="29"/>
  <c r="AF26" i="29"/>
  <c r="AE26" i="29"/>
  <c r="AD26" i="29"/>
  <c r="AC26" i="29"/>
  <c r="AB26" i="29"/>
  <c r="AA26" i="29"/>
  <c r="Z26" i="29"/>
  <c r="Y26" i="29"/>
  <c r="X26" i="29"/>
  <c r="W26" i="29"/>
  <c r="V26" i="29"/>
  <c r="U26" i="29"/>
  <c r="T26" i="29"/>
  <c r="S26" i="29"/>
  <c r="R26" i="29"/>
  <c r="Q26" i="29"/>
  <c r="P26" i="29"/>
  <c r="O26" i="29"/>
  <c r="N26" i="29"/>
  <c r="M26" i="29"/>
  <c r="J26" i="29"/>
  <c r="AU25" i="29"/>
  <c r="AT25" i="29"/>
  <c r="AS25" i="29"/>
  <c r="AR25" i="29"/>
  <c r="AQ25" i="29"/>
  <c r="AP25" i="29"/>
  <c r="AO25" i="29"/>
  <c r="AN25" i="29"/>
  <c r="AM25" i="29"/>
  <c r="AL25" i="29"/>
  <c r="AK25" i="29"/>
  <c r="AJ25" i="29"/>
  <c r="AI25" i="29"/>
  <c r="AH25" i="29"/>
  <c r="AG25" i="29"/>
  <c r="AF25" i="29"/>
  <c r="AE25" i="29"/>
  <c r="AD25" i="29"/>
  <c r="AC25" i="29"/>
  <c r="AB25" i="29"/>
  <c r="AA25" i="29"/>
  <c r="Z25" i="29"/>
  <c r="Y25" i="29"/>
  <c r="X25" i="29"/>
  <c r="W25" i="29"/>
  <c r="V25" i="29"/>
  <c r="U25" i="29"/>
  <c r="T25" i="29"/>
  <c r="S25" i="29"/>
  <c r="R25" i="29"/>
  <c r="Q25" i="29"/>
  <c r="P25" i="29"/>
  <c r="O25" i="29"/>
  <c r="N25" i="29"/>
  <c r="M25" i="29"/>
  <c r="J25" i="29"/>
  <c r="AU24" i="29"/>
  <c r="AT24" i="29"/>
  <c r="AS24" i="29"/>
  <c r="AR24" i="29"/>
  <c r="AQ24" i="29"/>
  <c r="AP24" i="29"/>
  <c r="AO24" i="29"/>
  <c r="AN24" i="29"/>
  <c r="AM24" i="29"/>
  <c r="AL24" i="29"/>
  <c r="AK24" i="29"/>
  <c r="AJ24" i="29"/>
  <c r="AI24" i="29"/>
  <c r="AH24" i="29"/>
  <c r="AG24" i="29"/>
  <c r="AF24" i="29"/>
  <c r="AE24" i="29"/>
  <c r="AD24" i="29"/>
  <c r="AC24" i="29"/>
  <c r="AB24" i="29"/>
  <c r="AA24" i="29"/>
  <c r="Z24" i="29"/>
  <c r="Y24" i="29"/>
  <c r="X24" i="29"/>
  <c r="W24" i="29"/>
  <c r="V24" i="29"/>
  <c r="U24" i="29"/>
  <c r="T24" i="29"/>
  <c r="S24" i="29"/>
  <c r="R24" i="29"/>
  <c r="Q24" i="29"/>
  <c r="P24" i="29"/>
  <c r="O24" i="29"/>
  <c r="N24" i="29"/>
  <c r="M24" i="29"/>
  <c r="J24" i="29"/>
  <c r="AU23" i="29"/>
  <c r="AT23" i="29"/>
  <c r="AS23" i="29"/>
  <c r="AR23" i="29"/>
  <c r="AQ23" i="29"/>
  <c r="AP23" i="29"/>
  <c r="AO23" i="29"/>
  <c r="AN23" i="29"/>
  <c r="AM23" i="29"/>
  <c r="AL23" i="29"/>
  <c r="AK23" i="29"/>
  <c r="AJ23" i="29"/>
  <c r="AI23" i="29"/>
  <c r="AH23" i="29"/>
  <c r="AG23" i="29"/>
  <c r="AF23" i="29"/>
  <c r="AE23" i="29"/>
  <c r="AD23" i="29"/>
  <c r="AC23" i="29"/>
  <c r="AB23" i="29"/>
  <c r="AA23" i="29"/>
  <c r="Z23" i="29"/>
  <c r="Y23" i="29"/>
  <c r="X23" i="29"/>
  <c r="W23" i="29"/>
  <c r="V23" i="29"/>
  <c r="U23" i="29"/>
  <c r="T23" i="29"/>
  <c r="S23" i="29"/>
  <c r="R23" i="29"/>
  <c r="Q23" i="29"/>
  <c r="P23" i="29"/>
  <c r="O23" i="29"/>
  <c r="N23" i="29"/>
  <c r="M23" i="29"/>
  <c r="J23" i="29"/>
  <c r="AU22" i="29"/>
  <c r="AT22" i="29"/>
  <c r="AS22" i="29"/>
  <c r="AR22" i="29"/>
  <c r="AQ22" i="29"/>
  <c r="AP22" i="29"/>
  <c r="AO22" i="29"/>
  <c r="AN22" i="29"/>
  <c r="AM22" i="29"/>
  <c r="AL22" i="29"/>
  <c r="AK22" i="29"/>
  <c r="AJ22" i="29"/>
  <c r="AI22" i="29"/>
  <c r="AH22" i="29"/>
  <c r="AG22" i="29"/>
  <c r="AF22" i="29"/>
  <c r="AE22" i="29"/>
  <c r="AD22" i="29"/>
  <c r="AC22" i="29"/>
  <c r="AB22" i="29"/>
  <c r="AA22" i="29"/>
  <c r="Z22" i="29"/>
  <c r="Y22" i="29"/>
  <c r="X22" i="29"/>
  <c r="W22" i="29"/>
  <c r="V22" i="29"/>
  <c r="U22" i="29"/>
  <c r="T22" i="29"/>
  <c r="S22" i="29"/>
  <c r="R22" i="29"/>
  <c r="Q22" i="29"/>
  <c r="P22" i="29"/>
  <c r="O22" i="29"/>
  <c r="N22" i="29"/>
  <c r="M22" i="29"/>
  <c r="J22" i="29"/>
  <c r="AU21" i="29"/>
  <c r="AT21" i="29"/>
  <c r="AS21" i="29"/>
  <c r="AR21" i="29"/>
  <c r="AQ21" i="29"/>
  <c r="AP21" i="29"/>
  <c r="AO21" i="29"/>
  <c r="AN21" i="29"/>
  <c r="AM21" i="29"/>
  <c r="AL21" i="29"/>
  <c r="AK21" i="29"/>
  <c r="AJ21" i="29"/>
  <c r="AI21" i="29"/>
  <c r="AH21" i="29"/>
  <c r="AG21" i="29"/>
  <c r="AF21" i="29"/>
  <c r="AE21" i="29"/>
  <c r="AD21" i="29"/>
  <c r="AC21" i="29"/>
  <c r="AB21" i="29"/>
  <c r="AA21" i="29"/>
  <c r="Z21" i="29"/>
  <c r="Y21" i="29"/>
  <c r="X21" i="29"/>
  <c r="W21" i="29"/>
  <c r="V21" i="29"/>
  <c r="U21" i="29"/>
  <c r="T21" i="29"/>
  <c r="S21" i="29"/>
  <c r="R21" i="29"/>
  <c r="Q21" i="29"/>
  <c r="P21" i="29"/>
  <c r="O21" i="29"/>
  <c r="N21" i="29"/>
  <c r="M21" i="29"/>
  <c r="J21" i="29"/>
  <c r="AU20" i="29"/>
  <c r="AT20" i="29"/>
  <c r="AS20" i="29"/>
  <c r="AR20" i="29"/>
  <c r="AQ20" i="29"/>
  <c r="AP20" i="29"/>
  <c r="AO20" i="29"/>
  <c r="AN20" i="29"/>
  <c r="AM20" i="29"/>
  <c r="AL20" i="29"/>
  <c r="AK20" i="29"/>
  <c r="AJ20" i="29"/>
  <c r="AI20" i="29"/>
  <c r="AH20" i="29"/>
  <c r="AG20" i="29"/>
  <c r="AF20" i="29"/>
  <c r="AE20" i="29"/>
  <c r="AD20" i="29"/>
  <c r="AC20" i="29"/>
  <c r="AB20" i="29"/>
  <c r="AA20" i="29"/>
  <c r="Z20" i="29"/>
  <c r="Y20" i="29"/>
  <c r="X20" i="29"/>
  <c r="W20" i="29"/>
  <c r="V20" i="29"/>
  <c r="U20" i="29"/>
  <c r="T20" i="29"/>
  <c r="S20" i="29"/>
  <c r="R20" i="29"/>
  <c r="Q20" i="29"/>
  <c r="P20" i="29"/>
  <c r="O20" i="29"/>
  <c r="N20" i="29"/>
  <c r="M20" i="29"/>
  <c r="J20" i="29"/>
  <c r="AU19" i="29"/>
  <c r="AT19" i="29"/>
  <c r="AS19" i="29"/>
  <c r="AR19" i="29"/>
  <c r="AQ19" i="29"/>
  <c r="AP19" i="29"/>
  <c r="AO19" i="29"/>
  <c r="AN19" i="29"/>
  <c r="AM19" i="29"/>
  <c r="AL19" i="29"/>
  <c r="AK19" i="29"/>
  <c r="AJ19" i="29"/>
  <c r="AI19" i="29"/>
  <c r="AH19" i="29"/>
  <c r="AG19" i="29"/>
  <c r="AF19" i="29"/>
  <c r="AE19" i="29"/>
  <c r="AD19" i="29"/>
  <c r="AC19" i="29"/>
  <c r="AB19" i="29"/>
  <c r="AA19" i="29"/>
  <c r="Z19" i="29"/>
  <c r="Y19" i="29"/>
  <c r="X19" i="29"/>
  <c r="W19" i="29"/>
  <c r="V19" i="29"/>
  <c r="U19" i="29"/>
  <c r="T19" i="29"/>
  <c r="S19" i="29"/>
  <c r="R19" i="29"/>
  <c r="Q19" i="29"/>
  <c r="P19" i="29"/>
  <c r="O19" i="29"/>
  <c r="N19" i="29"/>
  <c r="M19" i="29"/>
  <c r="J19" i="29"/>
  <c r="AU18" i="29"/>
  <c r="AT18" i="29"/>
  <c r="AS18" i="29"/>
  <c r="AR18" i="29"/>
  <c r="AQ18" i="29"/>
  <c r="AP18" i="29"/>
  <c r="AO18" i="29"/>
  <c r="AN18" i="29"/>
  <c r="AM18" i="29"/>
  <c r="AL18" i="29"/>
  <c r="AK18" i="29"/>
  <c r="AJ18" i="29"/>
  <c r="AI18" i="29"/>
  <c r="AH18" i="29"/>
  <c r="AG18" i="29"/>
  <c r="AF18" i="29"/>
  <c r="AE18" i="29"/>
  <c r="AD18" i="29"/>
  <c r="AC18" i="29"/>
  <c r="AB18" i="29"/>
  <c r="AA18" i="29"/>
  <c r="Z18" i="29"/>
  <c r="Y18" i="29"/>
  <c r="X18" i="29"/>
  <c r="W18" i="29"/>
  <c r="V18" i="29"/>
  <c r="U18" i="29"/>
  <c r="T18" i="29"/>
  <c r="S18" i="29"/>
  <c r="R18" i="29"/>
  <c r="Q18" i="29"/>
  <c r="P18" i="29"/>
  <c r="O18" i="29"/>
  <c r="N18" i="29"/>
  <c r="M18" i="29"/>
  <c r="J18" i="29"/>
  <c r="AU17" i="29"/>
  <c r="AT17" i="29"/>
  <c r="AS17" i="29"/>
  <c r="AR17" i="29"/>
  <c r="AQ17" i="29"/>
  <c r="AP17" i="29"/>
  <c r="AO17" i="29"/>
  <c r="AN17" i="29"/>
  <c r="AM17" i="29"/>
  <c r="AL17" i="29"/>
  <c r="AK17" i="29"/>
  <c r="AJ17" i="29"/>
  <c r="AI17" i="29"/>
  <c r="AH17" i="29"/>
  <c r="AG17" i="29"/>
  <c r="AF17" i="29"/>
  <c r="AE17" i="29"/>
  <c r="AD17" i="29"/>
  <c r="AC17" i="29"/>
  <c r="AB17" i="29"/>
  <c r="AA17" i="29"/>
  <c r="Z17" i="29"/>
  <c r="Y17" i="29"/>
  <c r="X17" i="29"/>
  <c r="W17" i="29"/>
  <c r="V17" i="29"/>
  <c r="U17" i="29"/>
  <c r="T17" i="29"/>
  <c r="S17" i="29"/>
  <c r="R17" i="29"/>
  <c r="Q17" i="29"/>
  <c r="P17" i="29"/>
  <c r="O17" i="29"/>
  <c r="N17" i="29"/>
  <c r="M17" i="29"/>
  <c r="J17" i="29"/>
  <c r="AU16" i="29"/>
  <c r="AT16" i="29"/>
  <c r="AS16" i="29"/>
  <c r="AR16" i="29"/>
  <c r="AQ16" i="29"/>
  <c r="AP16" i="29"/>
  <c r="AO16" i="29"/>
  <c r="AN16" i="29"/>
  <c r="AM16" i="29"/>
  <c r="AL16" i="29"/>
  <c r="AK16" i="29"/>
  <c r="AJ16" i="29"/>
  <c r="AI16" i="29"/>
  <c r="AH16" i="29"/>
  <c r="AG16" i="29"/>
  <c r="AF16" i="29"/>
  <c r="AE16" i="29"/>
  <c r="AD16" i="29"/>
  <c r="AC16" i="29"/>
  <c r="AB16" i="29"/>
  <c r="AA16" i="29"/>
  <c r="Z16" i="29"/>
  <c r="Y16" i="29"/>
  <c r="X16" i="29"/>
  <c r="W16" i="29"/>
  <c r="V16" i="29"/>
  <c r="U16" i="29"/>
  <c r="T16" i="29"/>
  <c r="S16" i="29"/>
  <c r="R16" i="29"/>
  <c r="Q16" i="29"/>
  <c r="P16" i="29"/>
  <c r="O16" i="29"/>
  <c r="N16" i="29"/>
  <c r="M16" i="29"/>
  <c r="J16" i="29"/>
  <c r="AU15" i="29"/>
  <c r="AT15" i="29"/>
  <c r="AS15" i="29"/>
  <c r="AR15" i="29"/>
  <c r="AQ15" i="29"/>
  <c r="AP15" i="29"/>
  <c r="AO15" i="29"/>
  <c r="AN15" i="29"/>
  <c r="AM15" i="29"/>
  <c r="AL15" i="29"/>
  <c r="AK15" i="29"/>
  <c r="AJ15" i="29"/>
  <c r="AI15" i="29"/>
  <c r="AH15" i="29"/>
  <c r="AG15" i="29"/>
  <c r="AF15" i="29"/>
  <c r="AE15" i="29"/>
  <c r="AD15" i="29"/>
  <c r="AC15" i="29"/>
  <c r="AB15" i="29"/>
  <c r="AA15" i="29"/>
  <c r="Z15" i="29"/>
  <c r="Y15" i="29"/>
  <c r="X15" i="29"/>
  <c r="W15" i="29"/>
  <c r="V15" i="29"/>
  <c r="U15" i="29"/>
  <c r="T15" i="29"/>
  <c r="S15" i="29"/>
  <c r="R15" i="29"/>
  <c r="Q15" i="29"/>
  <c r="P15" i="29"/>
  <c r="O15" i="29"/>
  <c r="N15" i="29"/>
  <c r="M15" i="29"/>
  <c r="J15" i="29"/>
  <c r="AU14" i="29"/>
  <c r="AT14" i="29"/>
  <c r="AS14" i="29"/>
  <c r="AR14" i="29"/>
  <c r="AQ14" i="29"/>
  <c r="AP14" i="29"/>
  <c r="AO14" i="29"/>
  <c r="AN14" i="29"/>
  <c r="AM14" i="29"/>
  <c r="AL14" i="29"/>
  <c r="AK14" i="29"/>
  <c r="AJ14" i="29"/>
  <c r="AI14" i="29"/>
  <c r="AH14" i="29"/>
  <c r="AG14" i="29"/>
  <c r="AF14" i="29"/>
  <c r="AE14" i="29"/>
  <c r="AD14" i="29"/>
  <c r="AC14" i="29"/>
  <c r="AB14" i="29"/>
  <c r="AA14" i="29"/>
  <c r="Z14" i="29"/>
  <c r="Y14" i="29"/>
  <c r="X14" i="29"/>
  <c r="W14" i="29"/>
  <c r="V14" i="29"/>
  <c r="U14" i="29"/>
  <c r="T14" i="29"/>
  <c r="S14" i="29"/>
  <c r="R14" i="29"/>
  <c r="Q14" i="29"/>
  <c r="P14" i="29"/>
  <c r="O14" i="29"/>
  <c r="N14" i="29"/>
  <c r="M14" i="29"/>
  <c r="J14" i="29"/>
  <c r="AU13" i="29"/>
  <c r="AT13" i="29"/>
  <c r="AS13" i="29"/>
  <c r="AR13" i="29"/>
  <c r="AQ13" i="29"/>
  <c r="AP13" i="29"/>
  <c r="AO13" i="29"/>
  <c r="AN13" i="29"/>
  <c r="AM13" i="29"/>
  <c r="AL13" i="29"/>
  <c r="AK13" i="29"/>
  <c r="AJ13" i="29"/>
  <c r="AI13" i="29"/>
  <c r="AH13" i="29"/>
  <c r="AG13" i="29"/>
  <c r="AF13" i="29"/>
  <c r="AE13" i="29"/>
  <c r="AD13" i="29"/>
  <c r="AC13" i="29"/>
  <c r="AB13" i="29"/>
  <c r="AA13" i="29"/>
  <c r="Z13" i="29"/>
  <c r="Y13" i="29"/>
  <c r="X13" i="29"/>
  <c r="W13" i="29"/>
  <c r="V13" i="29"/>
  <c r="U13" i="29"/>
  <c r="T13" i="29"/>
  <c r="S13" i="29"/>
  <c r="R13" i="29"/>
  <c r="Q13" i="29"/>
  <c r="P13" i="29"/>
  <c r="O13" i="29"/>
  <c r="N13" i="29"/>
  <c r="M13" i="29"/>
  <c r="J13" i="29"/>
  <c r="AU12" i="29"/>
  <c r="AT12" i="29"/>
  <c r="AS12" i="29"/>
  <c r="AR12" i="29"/>
  <c r="AQ12" i="29"/>
  <c r="AP12" i="29"/>
  <c r="AO12" i="29"/>
  <c r="AN12" i="29"/>
  <c r="AM12" i="29"/>
  <c r="AL12" i="29"/>
  <c r="AK12" i="29"/>
  <c r="AJ12" i="29"/>
  <c r="AI12" i="29"/>
  <c r="AH12" i="29"/>
  <c r="AG12" i="29"/>
  <c r="AF12" i="29"/>
  <c r="AE12" i="29"/>
  <c r="AD12" i="29"/>
  <c r="AC12" i="29"/>
  <c r="AB12" i="29"/>
  <c r="AA12" i="29"/>
  <c r="Z12" i="29"/>
  <c r="Y12" i="29"/>
  <c r="X12" i="29"/>
  <c r="W12" i="29"/>
  <c r="V12" i="29"/>
  <c r="U12" i="29"/>
  <c r="T12" i="29"/>
  <c r="S12" i="29"/>
  <c r="R12" i="29"/>
  <c r="Q12" i="29"/>
  <c r="P12" i="29"/>
  <c r="O12" i="29"/>
  <c r="N12" i="29"/>
  <c r="M12" i="29"/>
  <c r="J12" i="29"/>
  <c r="AU11" i="29"/>
  <c r="AT11" i="29"/>
  <c r="AS11" i="29"/>
  <c r="AR11" i="29"/>
  <c r="AQ11" i="29"/>
  <c r="AP11" i="29"/>
  <c r="AO11" i="29"/>
  <c r="AN11" i="29"/>
  <c r="AM11" i="29"/>
  <c r="AL11" i="29"/>
  <c r="AK11" i="29"/>
  <c r="AJ11" i="29"/>
  <c r="AI11" i="29"/>
  <c r="AH11" i="29"/>
  <c r="AG11" i="29"/>
  <c r="AF11" i="29"/>
  <c r="AE11" i="29"/>
  <c r="AD11" i="29"/>
  <c r="AC11" i="29"/>
  <c r="AB11" i="29"/>
  <c r="AA11" i="29"/>
  <c r="Z11" i="29"/>
  <c r="Y11" i="29"/>
  <c r="X11" i="29"/>
  <c r="W11" i="29"/>
  <c r="V11" i="29"/>
  <c r="U11" i="29"/>
  <c r="T11" i="29"/>
  <c r="S11" i="29"/>
  <c r="R11" i="29"/>
  <c r="Q11" i="29"/>
  <c r="P11" i="29"/>
  <c r="O11" i="29"/>
  <c r="N11" i="29"/>
  <c r="M11" i="29"/>
  <c r="J11" i="29"/>
  <c r="AU10" i="29"/>
  <c r="AT10" i="29"/>
  <c r="AS10" i="29"/>
  <c r="AR10" i="29"/>
  <c r="AQ10" i="29"/>
  <c r="AP10" i="29"/>
  <c r="AO10" i="29"/>
  <c r="AN10" i="29"/>
  <c r="AM10" i="29"/>
  <c r="AL10" i="29"/>
  <c r="AK10" i="29"/>
  <c r="AJ10" i="29"/>
  <c r="AI10" i="29"/>
  <c r="AH10" i="29"/>
  <c r="AG10" i="29"/>
  <c r="AF10" i="29"/>
  <c r="AE10" i="29"/>
  <c r="AD10" i="29"/>
  <c r="AC10" i="29"/>
  <c r="AB10" i="29"/>
  <c r="AA10" i="29"/>
  <c r="Z10" i="29"/>
  <c r="Y10" i="29"/>
  <c r="X10" i="29"/>
  <c r="W10" i="29"/>
  <c r="V10" i="29"/>
  <c r="U10" i="29"/>
  <c r="T10" i="29"/>
  <c r="S10" i="29"/>
  <c r="R10" i="29"/>
  <c r="Q10" i="29"/>
  <c r="P10" i="29"/>
  <c r="O10" i="29"/>
  <c r="N10" i="29"/>
  <c r="M10" i="29"/>
  <c r="J10" i="29"/>
  <c r="AS9" i="29"/>
  <c r="AP9" i="29"/>
  <c r="AL9" i="29"/>
  <c r="AK9" i="29"/>
  <c r="AJ9" i="29"/>
  <c r="AI9" i="29"/>
  <c r="AH9" i="29"/>
  <c r="AG9" i="29"/>
  <c r="AF9" i="29"/>
  <c r="AC9" i="29"/>
  <c r="AB9" i="29"/>
  <c r="AA9" i="29"/>
  <c r="Z9" i="29"/>
  <c r="Y9" i="29"/>
  <c r="W9" i="29"/>
  <c r="T9" i="29"/>
  <c r="R9" i="29"/>
  <c r="J9" i="29"/>
  <c r="X9" i="19" l="1"/>
  <c r="X9" i="29" s="1"/>
  <c r="S9" i="29" l="1"/>
  <c r="AP15" i="20"/>
  <c r="AP120" i="20"/>
  <c r="AP119" i="20"/>
  <c r="AP118" i="20"/>
  <c r="AP117" i="20"/>
  <c r="AP116" i="20"/>
  <c r="AP115" i="20"/>
  <c r="AP114" i="20"/>
  <c r="AP113" i="20"/>
  <c r="AP112" i="20"/>
  <c r="AP111" i="20"/>
  <c r="AP110" i="20"/>
  <c r="AP109" i="20"/>
  <c r="AP108" i="20"/>
  <c r="AP107" i="20"/>
  <c r="AP106" i="20"/>
  <c r="AP105" i="20"/>
  <c r="AP104" i="20"/>
  <c r="AP103" i="20"/>
  <c r="AP102" i="20"/>
  <c r="AP101" i="20"/>
  <c r="AP100" i="20"/>
  <c r="AP99" i="20"/>
  <c r="AP98" i="20"/>
  <c r="AP97" i="20"/>
  <c r="AP96" i="20"/>
  <c r="AP95" i="20"/>
  <c r="AP94" i="20"/>
  <c r="AP93" i="20"/>
  <c r="AP92" i="20"/>
  <c r="AP91" i="20"/>
  <c r="AP90" i="20"/>
  <c r="AP89" i="20"/>
  <c r="AP88" i="20"/>
  <c r="AP87" i="20"/>
  <c r="AP86" i="20"/>
  <c r="AP85" i="20"/>
  <c r="AP84" i="20"/>
  <c r="AP83" i="20"/>
  <c r="AP82" i="20"/>
  <c r="AP81" i="20"/>
  <c r="AP80" i="20"/>
  <c r="AP79" i="20"/>
  <c r="AP78" i="20"/>
  <c r="AP77" i="20"/>
  <c r="AP76" i="20"/>
  <c r="AP75" i="20"/>
  <c r="AP74" i="20"/>
  <c r="AP73" i="20"/>
  <c r="AP72" i="20"/>
  <c r="AP71" i="20"/>
  <c r="AP70" i="20"/>
  <c r="AP69" i="20"/>
  <c r="AP68" i="20"/>
  <c r="AP67" i="20"/>
  <c r="AP66" i="20"/>
  <c r="AP65" i="20"/>
  <c r="AP64" i="20"/>
  <c r="AP63" i="20"/>
  <c r="AP62" i="20"/>
  <c r="AP61" i="20"/>
  <c r="AP60" i="20"/>
  <c r="AP59" i="20"/>
  <c r="AP58" i="20"/>
  <c r="AP57" i="20"/>
  <c r="AP56" i="20"/>
  <c r="AP55" i="20"/>
  <c r="AP54" i="20"/>
  <c r="AP53" i="20"/>
  <c r="AP52" i="20"/>
  <c r="AP51" i="20"/>
  <c r="AP50" i="20"/>
  <c r="AP49" i="20"/>
  <c r="AP48" i="20"/>
  <c r="AP47" i="20"/>
  <c r="AP46" i="20"/>
  <c r="AP45" i="20"/>
  <c r="AP44" i="20"/>
  <c r="AP43" i="20"/>
  <c r="AP42" i="20"/>
  <c r="AP41" i="20"/>
  <c r="AP40" i="20"/>
  <c r="AP39" i="20"/>
  <c r="AP38" i="20"/>
  <c r="AP37" i="20"/>
  <c r="AP36" i="20"/>
  <c r="AP35" i="20"/>
  <c r="AP34" i="20"/>
  <c r="AP33" i="20"/>
  <c r="AP32" i="20"/>
  <c r="AP31" i="20"/>
  <c r="AP30" i="20"/>
  <c r="AP29" i="20"/>
  <c r="AP28" i="20"/>
  <c r="AP27" i="20"/>
  <c r="AP26" i="20"/>
  <c r="AP25" i="20"/>
  <c r="AP24" i="20"/>
  <c r="AP23" i="20"/>
  <c r="AP22" i="20"/>
  <c r="AP21" i="20"/>
  <c r="AP20" i="20"/>
  <c r="AP19" i="20"/>
  <c r="AP18" i="20"/>
  <c r="AP17" i="20"/>
  <c r="AP16" i="20"/>
  <c r="AQ9" i="29" l="1"/>
  <c r="AN9" i="29"/>
  <c r="AM9" i="29"/>
  <c r="AE9" i="19"/>
  <c r="AE9" i="29" s="1"/>
  <c r="AD9" i="19"/>
  <c r="AD9" i="29" s="1"/>
  <c r="V9" i="19"/>
  <c r="V9" i="29" s="1"/>
  <c r="U9" i="19"/>
  <c r="U9" i="29" s="1"/>
  <c r="Q9" i="29"/>
  <c r="P9" i="19"/>
  <c r="P9" i="29" s="1"/>
  <c r="O9" i="29"/>
  <c r="N9" i="19"/>
  <c r="N9" i="29" s="1"/>
  <c r="M9" i="19"/>
  <c r="M9" i="29" s="1"/>
  <c r="J649" i="27"/>
  <c r="J648" i="27"/>
  <c r="J645" i="27"/>
  <c r="J644" i="27"/>
  <c r="J643" i="27"/>
  <c r="J642" i="27"/>
  <c r="J641" i="27"/>
  <c r="J640" i="27"/>
  <c r="J639" i="27"/>
  <c r="J638" i="27"/>
  <c r="J637" i="27"/>
  <c r="J636" i="27"/>
  <c r="J635" i="27"/>
  <c r="J634" i="27"/>
  <c r="J633" i="27"/>
  <c r="J632" i="27"/>
  <c r="J631" i="27"/>
  <c r="J630" i="27"/>
  <c r="J629" i="27"/>
  <c r="J628" i="27"/>
  <c r="J627" i="27"/>
  <c r="J621" i="27"/>
  <c r="J620" i="27"/>
  <c r="J619" i="27"/>
  <c r="J618" i="27"/>
  <c r="J617" i="27"/>
  <c r="J616" i="27"/>
  <c r="J615" i="27"/>
  <c r="J614" i="27"/>
  <c r="J613" i="27"/>
  <c r="J612" i="27"/>
  <c r="J611" i="27"/>
  <c r="J610" i="27"/>
  <c r="J609" i="27"/>
  <c r="J608" i="27"/>
  <c r="J607" i="27"/>
  <c r="J606" i="27"/>
  <c r="J605" i="27"/>
  <c r="J604" i="27"/>
  <c r="J603" i="27"/>
  <c r="J602" i="27"/>
  <c r="J601" i="27"/>
  <c r="J600" i="27"/>
  <c r="J599" i="27"/>
  <c r="J598" i="27"/>
  <c r="J597" i="27"/>
  <c r="J596" i="27"/>
  <c r="J595" i="27"/>
  <c r="J594" i="27"/>
  <c r="J593" i="27"/>
  <c r="J592" i="27"/>
  <c r="J591" i="27"/>
  <c r="J590" i="27"/>
  <c r="J589" i="27"/>
  <c r="J588" i="27"/>
  <c r="J587" i="27"/>
  <c r="J586" i="27"/>
  <c r="J585" i="27"/>
  <c r="J584" i="27"/>
  <c r="J583" i="27"/>
  <c r="J582" i="27"/>
  <c r="J581" i="27"/>
  <c r="J580" i="27"/>
  <c r="J579" i="27"/>
  <c r="J578" i="27"/>
  <c r="J577" i="27"/>
  <c r="J576" i="27"/>
  <c r="J575" i="27"/>
  <c r="J574" i="27"/>
  <c r="J573" i="27"/>
  <c r="J572" i="27"/>
  <c r="J571" i="27"/>
  <c r="J570" i="27"/>
  <c r="J569" i="27"/>
  <c r="J568" i="27"/>
  <c r="J567" i="27"/>
  <c r="J566" i="27"/>
  <c r="J565" i="27"/>
  <c r="J564" i="27"/>
  <c r="J563" i="27"/>
  <c r="J562" i="27"/>
  <c r="J561" i="27"/>
  <c r="J560" i="27"/>
  <c r="J559" i="27"/>
  <c r="J558" i="27"/>
  <c r="J557" i="27"/>
  <c r="J556" i="27"/>
  <c r="J555" i="27"/>
  <c r="J554" i="27"/>
  <c r="J553" i="27"/>
  <c r="J552" i="27"/>
  <c r="J551" i="27"/>
  <c r="J550" i="27"/>
  <c r="J549" i="27"/>
  <c r="J548" i="27"/>
  <c r="J547" i="27"/>
  <c r="J546" i="27"/>
  <c r="J545" i="27"/>
  <c r="J544" i="27"/>
  <c r="J543" i="27"/>
  <c r="J542" i="27"/>
  <c r="J541" i="27"/>
  <c r="J540" i="27"/>
  <c r="J539" i="27"/>
  <c r="J538" i="27"/>
  <c r="J537" i="27"/>
  <c r="J536" i="27"/>
  <c r="J535" i="27"/>
  <c r="J534" i="27"/>
  <c r="J533" i="27"/>
  <c r="J532" i="27"/>
  <c r="J531" i="27"/>
  <c r="J530" i="27"/>
  <c r="J529" i="27"/>
  <c r="J528" i="27"/>
  <c r="J527" i="27"/>
  <c r="J526" i="27"/>
  <c r="J525" i="27"/>
  <c r="J524" i="27"/>
  <c r="J523" i="27"/>
  <c r="J522" i="27"/>
  <c r="J521" i="27"/>
  <c r="J520" i="27"/>
  <c r="J519" i="27"/>
  <c r="J518" i="27"/>
  <c r="J517" i="27"/>
  <c r="J516" i="27"/>
  <c r="J515" i="27"/>
  <c r="J514" i="27"/>
  <c r="J513" i="27"/>
  <c r="J512" i="27"/>
  <c r="J511" i="27"/>
  <c r="J510" i="27"/>
  <c r="J509" i="27"/>
  <c r="J508" i="27"/>
  <c r="J507" i="27"/>
  <c r="J506" i="27"/>
  <c r="J505" i="27"/>
  <c r="J504" i="27"/>
  <c r="J498" i="27"/>
  <c r="J497" i="27"/>
  <c r="J496" i="27"/>
  <c r="J495" i="27"/>
  <c r="J494" i="27"/>
  <c r="J493" i="27"/>
  <c r="J492" i="27"/>
  <c r="J491" i="27"/>
  <c r="J490" i="27"/>
  <c r="J489" i="27"/>
  <c r="J488" i="27"/>
  <c r="J487" i="27"/>
  <c r="J486" i="27"/>
  <c r="J485" i="27"/>
  <c r="J484" i="27"/>
  <c r="J483" i="27"/>
  <c r="J482" i="27"/>
  <c r="J481" i="27"/>
  <c r="J480" i="27"/>
  <c r="J479" i="27"/>
  <c r="J478" i="27"/>
  <c r="J477" i="27"/>
  <c r="J476" i="27"/>
  <c r="J475" i="27"/>
  <c r="J474" i="27"/>
  <c r="J473" i="27"/>
  <c r="J472" i="27"/>
  <c r="J471" i="27"/>
  <c r="J470" i="27"/>
  <c r="J469" i="27"/>
  <c r="J468" i="27"/>
  <c r="J467" i="27"/>
  <c r="J466" i="27"/>
  <c r="J465" i="27"/>
  <c r="J464" i="27"/>
  <c r="J463" i="27"/>
  <c r="J462" i="27"/>
  <c r="J461" i="27"/>
  <c r="J460" i="27"/>
  <c r="J459" i="27"/>
  <c r="J458" i="27"/>
  <c r="J457" i="27"/>
  <c r="J456" i="27"/>
  <c r="J455" i="27"/>
  <c r="J454" i="27"/>
  <c r="J453" i="27"/>
  <c r="J452" i="27"/>
  <c r="J451" i="27"/>
  <c r="J450" i="27"/>
  <c r="J449" i="27"/>
  <c r="J448" i="27"/>
  <c r="J447" i="27"/>
  <c r="J446" i="27"/>
  <c r="J445" i="27"/>
  <c r="J444" i="27"/>
  <c r="J443" i="27"/>
  <c r="J442" i="27"/>
  <c r="J441" i="27"/>
  <c r="J440" i="27"/>
  <c r="J439" i="27"/>
  <c r="J438" i="27"/>
  <c r="J437" i="27"/>
  <c r="J436" i="27"/>
  <c r="J435" i="27"/>
  <c r="J434" i="27"/>
  <c r="J433" i="27"/>
  <c r="J432" i="27"/>
  <c r="J431" i="27"/>
  <c r="J430" i="27"/>
  <c r="J429" i="27"/>
  <c r="J428" i="27"/>
  <c r="J427" i="27"/>
  <c r="J426" i="27"/>
  <c r="J425" i="27"/>
  <c r="J424" i="27"/>
  <c r="J423" i="27"/>
  <c r="J422" i="27"/>
  <c r="J421" i="27"/>
  <c r="J420" i="27"/>
  <c r="J419" i="27"/>
  <c r="J418" i="27"/>
  <c r="J417" i="27"/>
  <c r="J416" i="27"/>
  <c r="J415" i="27"/>
  <c r="J414" i="27"/>
  <c r="J413" i="27"/>
  <c r="J412" i="27"/>
  <c r="J411" i="27"/>
  <c r="J410" i="27"/>
  <c r="J409" i="27"/>
  <c r="J408" i="27"/>
  <c r="J407" i="27"/>
  <c r="J406" i="27"/>
  <c r="J405" i="27"/>
  <c r="J404" i="27"/>
  <c r="J403" i="27"/>
  <c r="J402" i="27"/>
  <c r="J401" i="27"/>
  <c r="J400" i="27"/>
  <c r="J399" i="27"/>
  <c r="J398" i="27"/>
  <c r="J397" i="27"/>
  <c r="J396" i="27"/>
  <c r="J395" i="27"/>
  <c r="J394" i="27"/>
  <c r="J393" i="27"/>
  <c r="J392" i="27"/>
  <c r="J391" i="27"/>
  <c r="J390" i="27"/>
  <c r="J389" i="27"/>
  <c r="J388" i="27"/>
  <c r="J387" i="27"/>
  <c r="J386" i="27"/>
  <c r="J385" i="27"/>
  <c r="J384" i="27"/>
  <c r="J383" i="27"/>
  <c r="J382" i="27"/>
  <c r="J381" i="27"/>
  <c r="J380" i="27"/>
  <c r="J379" i="27"/>
  <c r="J378" i="27"/>
  <c r="J377" i="27"/>
  <c r="J376" i="27"/>
  <c r="J375" i="27"/>
  <c r="J374" i="27"/>
  <c r="J373" i="27"/>
  <c r="J372" i="27"/>
  <c r="J371" i="27"/>
  <c r="J370" i="27"/>
  <c r="J369" i="27"/>
  <c r="J368" i="27"/>
  <c r="J367" i="27"/>
  <c r="J366" i="27"/>
  <c r="J365" i="27"/>
  <c r="J364" i="27"/>
  <c r="J363" i="27"/>
  <c r="J362" i="27"/>
  <c r="J361" i="27"/>
  <c r="J360" i="27"/>
  <c r="J359" i="27"/>
  <c r="J358" i="27"/>
  <c r="J357" i="27"/>
  <c r="J356" i="27"/>
  <c r="J355" i="27"/>
  <c r="J354" i="27"/>
  <c r="J353" i="27"/>
  <c r="J352" i="27"/>
  <c r="J351" i="27"/>
  <c r="J350" i="27"/>
  <c r="J349" i="27"/>
  <c r="J348" i="27"/>
  <c r="J347" i="27"/>
  <c r="J346" i="27"/>
  <c r="J345" i="27"/>
  <c r="J344" i="27"/>
  <c r="J343" i="27"/>
  <c r="J342" i="27"/>
  <c r="J341" i="27"/>
  <c r="J340" i="27"/>
  <c r="J339" i="27"/>
  <c r="J338" i="27"/>
  <c r="J337" i="27"/>
  <c r="J336" i="27"/>
  <c r="J335" i="27"/>
  <c r="J334" i="27"/>
  <c r="J333" i="27"/>
  <c r="J332" i="27"/>
  <c r="J331" i="27"/>
  <c r="J330" i="27"/>
  <c r="J329" i="27"/>
  <c r="J328" i="27"/>
  <c r="J327" i="27"/>
  <c r="J326" i="27"/>
  <c r="J325" i="27"/>
  <c r="J324" i="27"/>
  <c r="J323" i="27"/>
  <c r="J322" i="27"/>
  <c r="J321" i="27"/>
  <c r="J320" i="27"/>
  <c r="J319" i="27"/>
  <c r="J318" i="27"/>
  <c r="J317" i="27"/>
  <c r="J316" i="27"/>
  <c r="J315" i="27"/>
  <c r="J314" i="27"/>
  <c r="J313" i="27"/>
  <c r="J312" i="27"/>
  <c r="J311" i="27"/>
  <c r="J310" i="27"/>
  <c r="J309" i="27"/>
  <c r="J308" i="27"/>
  <c r="J307" i="27"/>
  <c r="J306" i="27"/>
  <c r="J305" i="27"/>
  <c r="J304" i="27"/>
  <c r="J303" i="27"/>
  <c r="J302" i="27"/>
  <c r="J301" i="27"/>
  <c r="J300" i="27"/>
  <c r="J299" i="27"/>
  <c r="J298" i="27"/>
  <c r="J297" i="27"/>
  <c r="J296" i="27"/>
  <c r="J295" i="27"/>
  <c r="J294" i="27"/>
  <c r="J293" i="27"/>
  <c r="J292" i="27"/>
  <c r="J291" i="27"/>
  <c r="J290" i="27"/>
  <c r="J289" i="27"/>
  <c r="J288" i="27"/>
  <c r="J287" i="27"/>
  <c r="J286" i="27"/>
  <c r="J285" i="27"/>
  <c r="J284" i="27"/>
  <c r="J283" i="27"/>
  <c r="J282" i="27"/>
  <c r="J281" i="27"/>
  <c r="J280" i="27"/>
  <c r="J279" i="27"/>
  <c r="J278" i="27"/>
  <c r="J277" i="27"/>
  <c r="J276" i="27"/>
  <c r="J275" i="27"/>
  <c r="J274" i="27"/>
  <c r="J273" i="27"/>
  <c r="J272" i="27"/>
  <c r="J271" i="27"/>
  <c r="J270" i="27"/>
  <c r="J269" i="27"/>
  <c r="J268" i="27"/>
  <c r="J267" i="27"/>
  <c r="J266" i="27"/>
  <c r="J265" i="27"/>
  <c r="J264" i="27"/>
  <c r="J263" i="27"/>
  <c r="J262" i="27"/>
  <c r="J261" i="27"/>
  <c r="J260" i="27"/>
  <c r="J259" i="27"/>
  <c r="J258" i="27"/>
  <c r="J257" i="27"/>
  <c r="J256" i="27"/>
  <c r="J255" i="27"/>
  <c r="J254" i="27"/>
  <c r="J253" i="27"/>
  <c r="J252" i="27"/>
  <c r="J251" i="27"/>
  <c r="J250" i="27"/>
  <c r="J249" i="27"/>
  <c r="J248" i="27"/>
  <c r="J247" i="27"/>
  <c r="J246" i="27"/>
  <c r="J245" i="27"/>
  <c r="J244" i="27"/>
  <c r="J243" i="27"/>
  <c r="J242" i="27"/>
  <c r="J241" i="27"/>
  <c r="J240" i="27"/>
  <c r="J239" i="27"/>
  <c r="J238" i="27"/>
  <c r="J237" i="27"/>
  <c r="J236" i="27"/>
  <c r="J235" i="27"/>
  <c r="J234" i="27"/>
  <c r="J233" i="27"/>
  <c r="J232" i="27"/>
  <c r="J231" i="27"/>
  <c r="J230" i="27"/>
  <c r="J229" i="27"/>
  <c r="J228" i="27"/>
  <c r="J227" i="27"/>
  <c r="J226" i="27"/>
  <c r="J225" i="27"/>
  <c r="J224" i="27"/>
  <c r="J223" i="27"/>
  <c r="J222" i="27"/>
  <c r="J221" i="27"/>
  <c r="J220" i="27"/>
  <c r="J219" i="27"/>
  <c r="J218" i="27"/>
  <c r="J217" i="27"/>
  <c r="J216" i="27"/>
  <c r="J215" i="27"/>
  <c r="J214" i="27"/>
  <c r="J213" i="27"/>
  <c r="J212" i="27"/>
  <c r="J211" i="27"/>
  <c r="J210" i="27"/>
  <c r="J209" i="27"/>
  <c r="J208" i="27"/>
  <c r="J207" i="27"/>
  <c r="J206" i="27"/>
  <c r="J205" i="27"/>
  <c r="J204" i="27"/>
  <c r="J203" i="27"/>
  <c r="J202" i="27"/>
  <c r="J201" i="27"/>
  <c r="J200" i="27"/>
  <c r="J199" i="27"/>
  <c r="J198" i="27"/>
  <c r="J197" i="27"/>
  <c r="J196" i="27"/>
  <c r="J195" i="27"/>
  <c r="J194" i="27"/>
  <c r="J193" i="27"/>
  <c r="J192" i="27"/>
  <c r="J191" i="27"/>
  <c r="J190" i="27"/>
  <c r="J189" i="27"/>
  <c r="J188" i="27"/>
  <c r="J187" i="27"/>
  <c r="J186" i="27"/>
  <c r="J185" i="27"/>
  <c r="J184" i="27"/>
  <c r="J183" i="27"/>
  <c r="J182" i="27"/>
  <c r="J181" i="27"/>
  <c r="J180" i="27"/>
  <c r="J179" i="27"/>
  <c r="J178" i="27"/>
  <c r="J177" i="27"/>
  <c r="J176" i="27"/>
  <c r="J175" i="27"/>
  <c r="J174" i="27"/>
  <c r="J173" i="27"/>
  <c r="J172" i="27"/>
  <c r="J171" i="27"/>
  <c r="J170" i="27"/>
  <c r="J169" i="27"/>
  <c r="J168" i="27"/>
  <c r="J167" i="27"/>
  <c r="J166" i="27"/>
  <c r="J165" i="27"/>
  <c r="J164" i="27"/>
  <c r="J163" i="27"/>
  <c r="J162" i="27"/>
  <c r="J161" i="27"/>
  <c r="J160" i="27"/>
  <c r="J159" i="27"/>
  <c r="J158" i="27"/>
  <c r="J157" i="27"/>
  <c r="J156" i="27"/>
  <c r="J155" i="27"/>
  <c r="J154" i="27"/>
  <c r="J153" i="27"/>
  <c r="J152" i="27"/>
  <c r="J151" i="27"/>
  <c r="J150" i="27"/>
  <c r="J149" i="27"/>
  <c r="J148" i="27"/>
  <c r="J147" i="27"/>
  <c r="J146" i="27"/>
  <c r="J145" i="27"/>
  <c r="J144" i="27"/>
  <c r="J143" i="27"/>
  <c r="J142" i="27"/>
  <c r="J141" i="27"/>
  <c r="J140" i="27"/>
  <c r="J139" i="27"/>
  <c r="J138" i="27"/>
  <c r="J137" i="27"/>
  <c r="J136" i="27"/>
  <c r="J135" i="27"/>
  <c r="J134" i="27"/>
  <c r="J133" i="27"/>
  <c r="J132" i="27"/>
  <c r="J131" i="27"/>
  <c r="J130" i="27"/>
  <c r="J129" i="27"/>
  <c r="J128" i="27"/>
  <c r="J127" i="27"/>
  <c r="J126" i="27"/>
  <c r="J125" i="27"/>
  <c r="J124" i="27"/>
  <c r="J123" i="27"/>
  <c r="J122" i="27"/>
  <c r="J121" i="27"/>
  <c r="J120" i="27"/>
  <c r="J119" i="27"/>
  <c r="J118" i="27"/>
  <c r="J117" i="27"/>
  <c r="J116" i="27"/>
  <c r="J115" i="27"/>
  <c r="J114" i="27"/>
  <c r="J113" i="27"/>
  <c r="J112" i="27"/>
  <c r="J111" i="27"/>
  <c r="J110" i="27"/>
  <c r="J109" i="27"/>
  <c r="J108" i="27"/>
  <c r="J107" i="27"/>
  <c r="J106" i="27"/>
  <c r="J105" i="27"/>
  <c r="J104" i="27"/>
  <c r="J103" i="27"/>
  <c r="J102" i="27"/>
  <c r="J101" i="27"/>
  <c r="J100" i="27"/>
  <c r="J99" i="27"/>
  <c r="J98" i="27"/>
  <c r="J97" i="27"/>
  <c r="J96" i="27"/>
  <c r="J95" i="27"/>
  <c r="J94" i="27"/>
  <c r="J93" i="27"/>
  <c r="J92" i="27"/>
  <c r="J91" i="27"/>
  <c r="J90" i="27"/>
  <c r="J89" i="27"/>
  <c r="J88" i="27"/>
  <c r="J87" i="27"/>
  <c r="J86" i="27"/>
  <c r="J85" i="27"/>
  <c r="J84" i="27"/>
  <c r="J83" i="27"/>
  <c r="J82" i="27"/>
  <c r="J81" i="27"/>
  <c r="J80" i="27"/>
  <c r="J79" i="27"/>
  <c r="J78" i="27"/>
  <c r="J77" i="27"/>
  <c r="J76" i="27"/>
  <c r="J75" i="27"/>
  <c r="J74" i="27"/>
  <c r="J73" i="27"/>
  <c r="J72" i="27"/>
  <c r="J71" i="27"/>
  <c r="J70" i="27"/>
  <c r="J69" i="27"/>
  <c r="J68" i="27"/>
  <c r="J67" i="27"/>
  <c r="J66" i="27"/>
  <c r="J65" i="27"/>
  <c r="J64" i="27"/>
  <c r="J63" i="27"/>
  <c r="J62" i="27"/>
  <c r="J61" i="27"/>
  <c r="J60" i="27"/>
  <c r="J59" i="27"/>
  <c r="J58" i="27"/>
  <c r="J57" i="27"/>
  <c r="J56" i="27"/>
  <c r="J55" i="27"/>
  <c r="J54" i="27"/>
  <c r="J53" i="27"/>
  <c r="J52" i="27"/>
  <c r="J51" i="27"/>
  <c r="J50" i="27"/>
  <c r="J49" i="27"/>
  <c r="J48" i="27"/>
  <c r="J47" i="27"/>
  <c r="J46" i="27"/>
  <c r="J45" i="27"/>
  <c r="J44" i="27"/>
  <c r="J43" i="27"/>
  <c r="J42" i="27"/>
  <c r="J41" i="27"/>
  <c r="J40" i="27"/>
  <c r="J39" i="27"/>
  <c r="J38" i="27"/>
  <c r="J37" i="27"/>
  <c r="J36" i="27"/>
  <c r="J35" i="27"/>
  <c r="J34" i="27"/>
  <c r="J33" i="27"/>
  <c r="J32" i="27"/>
  <c r="J31" i="27"/>
  <c r="J30" i="27"/>
  <c r="J29" i="27"/>
  <c r="J28" i="27"/>
  <c r="J27" i="27"/>
  <c r="J26" i="27"/>
  <c r="J25" i="27"/>
  <c r="J24" i="27"/>
  <c r="J23" i="27"/>
  <c r="J22" i="27"/>
  <c r="J21" i="27"/>
  <c r="J20" i="27"/>
  <c r="J19" i="27"/>
  <c r="J18" i="27"/>
  <c r="J17" i="27"/>
  <c r="J16" i="27"/>
  <c r="J15" i="27"/>
  <c r="J14" i="27"/>
  <c r="J13" i="27"/>
  <c r="J12" i="27"/>
  <c r="J11" i="27"/>
  <c r="J10" i="27"/>
  <c r="J9" i="27"/>
  <c r="J8" i="27"/>
  <c r="J7" i="27"/>
  <c r="J6" i="27"/>
  <c r="AO9" i="29" l="1"/>
  <c r="Z85" i="20"/>
  <c r="AX73" i="20"/>
  <c r="BV84" i="20"/>
  <c r="AN84" i="20"/>
  <c r="BU83" i="20"/>
  <c r="BV83" i="20"/>
  <c r="AN83" i="20"/>
  <c r="BV82" i="20"/>
  <c r="AN82" i="20"/>
  <c r="AX82" i="20"/>
  <c r="BV81" i="20"/>
  <c r="AN81" i="20"/>
  <c r="BV80" i="20"/>
  <c r="AN80" i="20"/>
  <c r="Z80" i="20"/>
  <c r="BV79" i="20"/>
  <c r="AN79" i="20"/>
  <c r="AX79" i="20"/>
  <c r="BV78" i="20"/>
  <c r="AN78" i="20"/>
  <c r="BV77" i="20"/>
  <c r="AN77" i="20"/>
  <c r="BU77" i="20"/>
  <c r="BV76" i="20"/>
  <c r="AN76" i="20"/>
  <c r="Z64" i="20"/>
  <c r="BV75" i="20"/>
  <c r="AN75" i="20"/>
  <c r="BU63" i="20"/>
  <c r="AX75" i="20"/>
  <c r="BV74" i="20"/>
  <c r="AN73" i="20"/>
  <c r="BV72" i="20"/>
  <c r="AN72" i="20"/>
  <c r="BV71" i="20"/>
  <c r="AN71" i="20"/>
  <c r="BV70" i="20"/>
  <c r="AN69" i="20"/>
  <c r="BV68" i="20"/>
  <c r="AN67" i="20"/>
  <c r="BU67" i="20"/>
  <c r="BV66" i="20"/>
  <c r="AN66" i="20"/>
  <c r="BV65" i="20"/>
  <c r="AN65" i="20"/>
  <c r="BV64" i="20"/>
  <c r="AN64" i="20"/>
  <c r="BV63" i="20"/>
  <c r="AN63" i="20"/>
  <c r="AX63" i="20"/>
  <c r="BV62" i="20"/>
  <c r="BV61" i="20"/>
  <c r="AN61" i="20"/>
  <c r="BU61" i="20"/>
  <c r="BV60" i="20"/>
  <c r="AN60" i="20"/>
  <c r="BV59" i="20"/>
  <c r="AN59" i="20"/>
  <c r="AX59" i="20"/>
  <c r="BV58" i="20"/>
  <c r="AN58" i="20"/>
  <c r="BV57" i="20"/>
  <c r="AN57" i="20"/>
  <c r="BV56" i="20"/>
  <c r="AN56" i="20"/>
  <c r="BV55" i="20"/>
  <c r="AN55" i="20"/>
  <c r="BV54" i="20"/>
  <c r="AN54" i="20"/>
  <c r="BV53" i="20"/>
  <c r="AN53" i="20"/>
  <c r="BV52" i="20"/>
  <c r="AN52" i="20"/>
  <c r="BV51" i="20"/>
  <c r="AN51" i="20"/>
  <c r="BU51" i="20"/>
  <c r="AN50" i="20"/>
  <c r="BV49" i="20"/>
  <c r="AN48" i="20"/>
  <c r="BV47" i="20"/>
  <c r="AX47" i="20"/>
  <c r="AN46" i="20"/>
  <c r="BV45" i="20"/>
  <c r="BU45" i="20"/>
  <c r="AN44" i="20"/>
  <c r="BV43" i="20"/>
  <c r="AN43" i="20"/>
  <c r="AX43" i="20"/>
  <c r="BV42" i="20"/>
  <c r="AX30" i="20"/>
  <c r="AN41" i="20"/>
  <c r="BU29" i="20"/>
  <c r="AX29" i="20"/>
  <c r="BV40" i="20"/>
  <c r="AN39" i="20"/>
  <c r="BV38" i="20"/>
  <c r="AN37" i="20"/>
  <c r="BV36" i="20"/>
  <c r="AX36" i="20"/>
  <c r="AN35" i="20"/>
  <c r="BV34" i="20"/>
  <c r="AN33" i="20"/>
  <c r="BV32" i="20"/>
  <c r="BU32" i="20"/>
  <c r="AN31" i="20"/>
  <c r="BV30" i="20"/>
  <c r="AN30" i="20"/>
  <c r="BV29" i="20"/>
  <c r="BW120" i="20"/>
  <c r="BU120" i="20"/>
  <c r="BT120" i="20"/>
  <c r="BS120" i="20"/>
  <c r="BR120" i="20"/>
  <c r="AY120" i="20"/>
  <c r="AX120" i="20"/>
  <c r="AT120" i="20"/>
  <c r="AS120" i="20"/>
  <c r="AR120" i="20"/>
  <c r="AQ120" i="20"/>
  <c r="AO120" i="20"/>
  <c r="AL120" i="20"/>
  <c r="AK120" i="20"/>
  <c r="AI120" i="20"/>
  <c r="AH120" i="20"/>
  <c r="AG120" i="20"/>
  <c r="Z120" i="20"/>
  <c r="U120" i="20"/>
  <c r="AW120" i="20" s="1"/>
  <c r="T120" i="20"/>
  <c r="S120" i="20"/>
  <c r="R120" i="20"/>
  <c r="O120" i="20"/>
  <c r="J120" i="20"/>
  <c r="I120" i="20"/>
  <c r="H120" i="20"/>
  <c r="BW119" i="20"/>
  <c r="BU119" i="20"/>
  <c r="BT119" i="20"/>
  <c r="BS119" i="20"/>
  <c r="BR119" i="20"/>
  <c r="AY119" i="20"/>
  <c r="AX119" i="20"/>
  <c r="AT119" i="20"/>
  <c r="AS119" i="20"/>
  <c r="AR119" i="20"/>
  <c r="AQ119" i="20"/>
  <c r="AO119" i="20"/>
  <c r="AL119" i="20"/>
  <c r="AK119" i="20"/>
  <c r="AI119" i="20"/>
  <c r="AH119" i="20"/>
  <c r="AG119" i="20"/>
  <c r="Z119" i="20"/>
  <c r="U119" i="20"/>
  <c r="AW119" i="20" s="1"/>
  <c r="T119" i="20"/>
  <c r="S119" i="20"/>
  <c r="R119" i="20"/>
  <c r="O119" i="20"/>
  <c r="J119" i="20"/>
  <c r="I119" i="20"/>
  <c r="H119" i="20"/>
  <c r="BW118" i="20"/>
  <c r="BU118" i="20"/>
  <c r="BT118" i="20"/>
  <c r="BS118" i="20"/>
  <c r="BR118" i="20"/>
  <c r="AY118" i="20"/>
  <c r="AX118" i="20"/>
  <c r="AT118" i="20"/>
  <c r="AS118" i="20"/>
  <c r="AR118" i="20"/>
  <c r="AQ118" i="20"/>
  <c r="AO118" i="20"/>
  <c r="AL118" i="20"/>
  <c r="AK118" i="20"/>
  <c r="AI118" i="20"/>
  <c r="AH118" i="20"/>
  <c r="AG118" i="20"/>
  <c r="Z118" i="20"/>
  <c r="U118" i="20"/>
  <c r="AW118" i="20" s="1"/>
  <c r="T118" i="20"/>
  <c r="S118" i="20"/>
  <c r="R118" i="20"/>
  <c r="O118" i="20"/>
  <c r="J118" i="20"/>
  <c r="I118" i="20"/>
  <c r="H118" i="20"/>
  <c r="BW117" i="20"/>
  <c r="BU117" i="20"/>
  <c r="BT117" i="20"/>
  <c r="BS117" i="20"/>
  <c r="BR117" i="20"/>
  <c r="AY117" i="20"/>
  <c r="AX117" i="20"/>
  <c r="AT117" i="20"/>
  <c r="AS117" i="20"/>
  <c r="AR117" i="20"/>
  <c r="AQ117" i="20"/>
  <c r="AO117" i="20"/>
  <c r="AL117" i="20"/>
  <c r="AK117" i="20"/>
  <c r="AI117" i="20"/>
  <c r="AH117" i="20"/>
  <c r="AG117" i="20"/>
  <c r="Z117" i="20"/>
  <c r="U117" i="20"/>
  <c r="AW117" i="20" s="1"/>
  <c r="T117" i="20"/>
  <c r="S117" i="20"/>
  <c r="R117" i="20"/>
  <c r="O117" i="20"/>
  <c r="J117" i="20"/>
  <c r="I117" i="20"/>
  <c r="H117" i="20"/>
  <c r="BW116" i="20"/>
  <c r="BU116" i="20"/>
  <c r="BT116" i="20"/>
  <c r="BS116" i="20"/>
  <c r="BR116" i="20"/>
  <c r="AY116" i="20"/>
  <c r="AX116" i="20"/>
  <c r="AT116" i="20"/>
  <c r="AS116" i="20"/>
  <c r="AR116" i="20"/>
  <c r="AQ116" i="20"/>
  <c r="AO116" i="20"/>
  <c r="AL116" i="20"/>
  <c r="AK116" i="20"/>
  <c r="AI116" i="20"/>
  <c r="AH116" i="20"/>
  <c r="AG116" i="20"/>
  <c r="Z116" i="20"/>
  <c r="U116" i="20"/>
  <c r="AW116" i="20" s="1"/>
  <c r="T116" i="20"/>
  <c r="S116" i="20"/>
  <c r="R116" i="20"/>
  <c r="O116" i="20"/>
  <c r="J116" i="20"/>
  <c r="I116" i="20"/>
  <c r="H116" i="20"/>
  <c r="BW115" i="20"/>
  <c r="BU115" i="20"/>
  <c r="BT115" i="20"/>
  <c r="BS115" i="20"/>
  <c r="BR115" i="20"/>
  <c r="AY115" i="20"/>
  <c r="AX115" i="20"/>
  <c r="AT115" i="20"/>
  <c r="AS115" i="20"/>
  <c r="AR115" i="20"/>
  <c r="AQ115" i="20"/>
  <c r="AO115" i="20"/>
  <c r="AL115" i="20"/>
  <c r="AK115" i="20"/>
  <c r="AI115" i="20"/>
  <c r="AH115" i="20"/>
  <c r="AG115" i="20"/>
  <c r="Z115" i="20"/>
  <c r="U115" i="20"/>
  <c r="AW115" i="20" s="1"/>
  <c r="T115" i="20"/>
  <c r="S115" i="20"/>
  <c r="R115" i="20"/>
  <c r="O115" i="20"/>
  <c r="J115" i="20"/>
  <c r="I115" i="20"/>
  <c r="H115" i="20"/>
  <c r="BW114" i="20"/>
  <c r="BU114" i="20"/>
  <c r="BT114" i="20"/>
  <c r="BS114" i="20"/>
  <c r="BR114" i="20"/>
  <c r="AY114" i="20"/>
  <c r="AX114" i="20"/>
  <c r="AT114" i="20"/>
  <c r="AS114" i="20"/>
  <c r="AR114" i="20"/>
  <c r="AQ114" i="20"/>
  <c r="AO114" i="20"/>
  <c r="AL114" i="20"/>
  <c r="AK114" i="20"/>
  <c r="AI114" i="20"/>
  <c r="AH114" i="20"/>
  <c r="AG114" i="20"/>
  <c r="Z114" i="20"/>
  <c r="U114" i="20"/>
  <c r="AW114" i="20" s="1"/>
  <c r="T114" i="20"/>
  <c r="S114" i="20"/>
  <c r="R114" i="20"/>
  <c r="O114" i="20"/>
  <c r="J114" i="20"/>
  <c r="I114" i="20"/>
  <c r="H114" i="20"/>
  <c r="BW113" i="20"/>
  <c r="BU113" i="20"/>
  <c r="BT113" i="20"/>
  <c r="BS113" i="20"/>
  <c r="BR113" i="20"/>
  <c r="AY113" i="20"/>
  <c r="AX113" i="20"/>
  <c r="AT113" i="20"/>
  <c r="AS113" i="20"/>
  <c r="AR113" i="20"/>
  <c r="AQ113" i="20"/>
  <c r="AO113" i="20"/>
  <c r="AL113" i="20"/>
  <c r="AK113" i="20"/>
  <c r="AI113" i="20"/>
  <c r="AH113" i="20"/>
  <c r="AG113" i="20"/>
  <c r="Z113" i="20"/>
  <c r="U113" i="20"/>
  <c r="AW113" i="20" s="1"/>
  <c r="T113" i="20"/>
  <c r="S113" i="20"/>
  <c r="R113" i="20"/>
  <c r="O113" i="20"/>
  <c r="J113" i="20"/>
  <c r="I113" i="20"/>
  <c r="H113" i="20"/>
  <c r="BW112" i="20"/>
  <c r="BU112" i="20"/>
  <c r="BT112" i="20"/>
  <c r="BS112" i="20"/>
  <c r="BR112" i="20"/>
  <c r="AY112" i="20"/>
  <c r="AX112" i="20"/>
  <c r="AT112" i="20"/>
  <c r="AS112" i="20"/>
  <c r="AR112" i="20"/>
  <c r="AQ112" i="20"/>
  <c r="AO112" i="20"/>
  <c r="AL112" i="20"/>
  <c r="AK112" i="20"/>
  <c r="AI112" i="20"/>
  <c r="AH112" i="20"/>
  <c r="AG112" i="20"/>
  <c r="Z112" i="20"/>
  <c r="U112" i="20"/>
  <c r="AW112" i="20" s="1"/>
  <c r="T112" i="20"/>
  <c r="S112" i="20"/>
  <c r="R112" i="20"/>
  <c r="O112" i="20"/>
  <c r="J112" i="20"/>
  <c r="I112" i="20"/>
  <c r="H112" i="20"/>
  <c r="BW111" i="20"/>
  <c r="BU111" i="20"/>
  <c r="BT111" i="20"/>
  <c r="BS111" i="20"/>
  <c r="BR111" i="20"/>
  <c r="AY111" i="20"/>
  <c r="AX111" i="20"/>
  <c r="AT111" i="20"/>
  <c r="AS111" i="20"/>
  <c r="AR111" i="20"/>
  <c r="AQ111" i="20"/>
  <c r="AO111" i="20"/>
  <c r="AL111" i="20"/>
  <c r="AK111" i="20"/>
  <c r="AI111" i="20"/>
  <c r="AH111" i="20"/>
  <c r="AG111" i="20"/>
  <c r="Z111" i="20"/>
  <c r="U111" i="20"/>
  <c r="AW111" i="20" s="1"/>
  <c r="T111" i="20"/>
  <c r="S111" i="20"/>
  <c r="R111" i="20"/>
  <c r="O111" i="20"/>
  <c r="J111" i="20"/>
  <c r="I111" i="20"/>
  <c r="H111" i="20"/>
  <c r="BW110" i="20"/>
  <c r="BU110" i="20"/>
  <c r="BT110" i="20"/>
  <c r="BS110" i="20"/>
  <c r="BR110" i="20"/>
  <c r="AY110" i="20"/>
  <c r="AX110" i="20"/>
  <c r="AT110" i="20"/>
  <c r="AS110" i="20"/>
  <c r="AR110" i="20"/>
  <c r="AQ110" i="20"/>
  <c r="AO110" i="20"/>
  <c r="AL110" i="20"/>
  <c r="AK110" i="20"/>
  <c r="AI110" i="20"/>
  <c r="AH110" i="20"/>
  <c r="AG110" i="20"/>
  <c r="Z110" i="20"/>
  <c r="U110" i="20"/>
  <c r="AW110" i="20" s="1"/>
  <c r="T110" i="20"/>
  <c r="S110" i="20"/>
  <c r="R110" i="20"/>
  <c r="O110" i="20"/>
  <c r="J110" i="20"/>
  <c r="I110" i="20"/>
  <c r="H110" i="20"/>
  <c r="BW109" i="20"/>
  <c r="BU109" i="20"/>
  <c r="BT109" i="20"/>
  <c r="BS109" i="20"/>
  <c r="BR109" i="20"/>
  <c r="AY109" i="20"/>
  <c r="AX109" i="20"/>
  <c r="AT109" i="20"/>
  <c r="AS109" i="20"/>
  <c r="AR109" i="20"/>
  <c r="AQ109" i="20"/>
  <c r="AO109" i="20"/>
  <c r="AL109" i="20"/>
  <c r="AK109" i="20"/>
  <c r="AI109" i="20"/>
  <c r="AH109" i="20"/>
  <c r="AG109" i="20"/>
  <c r="Z109" i="20"/>
  <c r="U109" i="20"/>
  <c r="AW109" i="20" s="1"/>
  <c r="T109" i="20"/>
  <c r="S109" i="20"/>
  <c r="R109" i="20"/>
  <c r="O109" i="20"/>
  <c r="J109" i="20"/>
  <c r="I109" i="20"/>
  <c r="H109" i="20"/>
  <c r="BW108" i="20"/>
  <c r="BU108" i="20"/>
  <c r="BT108" i="20"/>
  <c r="BS108" i="20"/>
  <c r="BR108" i="20"/>
  <c r="AY108" i="20"/>
  <c r="AX108" i="20"/>
  <c r="AT108" i="20"/>
  <c r="AS108" i="20"/>
  <c r="AR108" i="20"/>
  <c r="AQ108" i="20"/>
  <c r="AO108" i="20"/>
  <c r="AL108" i="20"/>
  <c r="AK108" i="20"/>
  <c r="AI108" i="20"/>
  <c r="AH108" i="20"/>
  <c r="AG108" i="20"/>
  <c r="Z108" i="20"/>
  <c r="U108" i="20"/>
  <c r="AW108" i="20" s="1"/>
  <c r="T108" i="20"/>
  <c r="S108" i="20"/>
  <c r="R108" i="20"/>
  <c r="O108" i="20"/>
  <c r="J108" i="20"/>
  <c r="I108" i="20"/>
  <c r="H108" i="20"/>
  <c r="BW107" i="20"/>
  <c r="BU107" i="20"/>
  <c r="BT107" i="20"/>
  <c r="BS107" i="20"/>
  <c r="BR107" i="20"/>
  <c r="AY107" i="20"/>
  <c r="AX107" i="20"/>
  <c r="AT107" i="20"/>
  <c r="AS107" i="20"/>
  <c r="AR107" i="20"/>
  <c r="AQ107" i="20"/>
  <c r="AO107" i="20"/>
  <c r="AL107" i="20"/>
  <c r="AK107" i="20"/>
  <c r="AI107" i="20"/>
  <c r="AH107" i="20"/>
  <c r="AG107" i="20"/>
  <c r="Z107" i="20"/>
  <c r="U107" i="20"/>
  <c r="AW107" i="20" s="1"/>
  <c r="T107" i="20"/>
  <c r="S107" i="20"/>
  <c r="R107" i="20"/>
  <c r="O107" i="20"/>
  <c r="J107" i="20"/>
  <c r="I107" i="20"/>
  <c r="H107" i="20"/>
  <c r="BW106" i="20"/>
  <c r="BU106" i="20"/>
  <c r="BT106" i="20"/>
  <c r="BS106" i="20"/>
  <c r="BR106" i="20"/>
  <c r="AY106" i="20"/>
  <c r="AX106" i="20"/>
  <c r="AT106" i="20"/>
  <c r="AS106" i="20"/>
  <c r="AR106" i="20"/>
  <c r="AQ106" i="20"/>
  <c r="AO106" i="20"/>
  <c r="AL106" i="20"/>
  <c r="AK106" i="20"/>
  <c r="AI106" i="20"/>
  <c r="AH106" i="20"/>
  <c r="AG106" i="20"/>
  <c r="Z106" i="20"/>
  <c r="U106" i="20"/>
  <c r="AW106" i="20" s="1"/>
  <c r="T106" i="20"/>
  <c r="S106" i="20"/>
  <c r="R106" i="20"/>
  <c r="O106" i="20"/>
  <c r="J106" i="20"/>
  <c r="I106" i="20"/>
  <c r="H106" i="20"/>
  <c r="BW105" i="20"/>
  <c r="BU105" i="20"/>
  <c r="BT105" i="20"/>
  <c r="BS105" i="20"/>
  <c r="BR105" i="20"/>
  <c r="AY105" i="20"/>
  <c r="AX105" i="20"/>
  <c r="AT105" i="20"/>
  <c r="AS105" i="20"/>
  <c r="AR105" i="20"/>
  <c r="AQ105" i="20"/>
  <c r="AO105" i="20"/>
  <c r="AL105" i="20"/>
  <c r="AK105" i="20"/>
  <c r="AI105" i="20"/>
  <c r="AH105" i="20"/>
  <c r="AG105" i="20"/>
  <c r="Z105" i="20"/>
  <c r="U105" i="20"/>
  <c r="AW105" i="20" s="1"/>
  <c r="T105" i="20"/>
  <c r="S105" i="20"/>
  <c r="R105" i="20"/>
  <c r="O105" i="20"/>
  <c r="J105" i="20"/>
  <c r="I105" i="20"/>
  <c r="H105" i="20"/>
  <c r="BW104" i="20"/>
  <c r="BU104" i="20"/>
  <c r="BT104" i="20"/>
  <c r="BS104" i="20"/>
  <c r="BR104" i="20"/>
  <c r="AY104" i="20"/>
  <c r="AX104" i="20"/>
  <c r="AT104" i="20"/>
  <c r="AS104" i="20"/>
  <c r="AR104" i="20"/>
  <c r="AQ104" i="20"/>
  <c r="AO104" i="20"/>
  <c r="AL104" i="20"/>
  <c r="AK104" i="20"/>
  <c r="AI104" i="20"/>
  <c r="AH104" i="20"/>
  <c r="AG104" i="20"/>
  <c r="Z104" i="20"/>
  <c r="U104" i="20"/>
  <c r="AW104" i="20" s="1"/>
  <c r="T104" i="20"/>
  <c r="S104" i="20"/>
  <c r="R104" i="20"/>
  <c r="O104" i="20"/>
  <c r="J104" i="20"/>
  <c r="I104" i="20"/>
  <c r="H104" i="20"/>
  <c r="BW103" i="20"/>
  <c r="BU103" i="20"/>
  <c r="BT103" i="20"/>
  <c r="BS103" i="20"/>
  <c r="BR103" i="20"/>
  <c r="AY103" i="20"/>
  <c r="AX103" i="20"/>
  <c r="AT103" i="20"/>
  <c r="AS103" i="20"/>
  <c r="AR103" i="20"/>
  <c r="AQ103" i="20"/>
  <c r="AO103" i="20"/>
  <c r="AL103" i="20"/>
  <c r="AK103" i="20"/>
  <c r="AI103" i="20"/>
  <c r="AH103" i="20"/>
  <c r="AG103" i="20"/>
  <c r="Z103" i="20"/>
  <c r="U103" i="20"/>
  <c r="AW103" i="20" s="1"/>
  <c r="T103" i="20"/>
  <c r="S103" i="20"/>
  <c r="R103" i="20"/>
  <c r="O103" i="20"/>
  <c r="J103" i="20"/>
  <c r="I103" i="20"/>
  <c r="H103" i="20"/>
  <c r="BW102" i="20"/>
  <c r="BU102" i="20"/>
  <c r="BT102" i="20"/>
  <c r="BS102" i="20"/>
  <c r="BR102" i="20"/>
  <c r="AY102" i="20"/>
  <c r="AX102" i="20"/>
  <c r="AT102" i="20"/>
  <c r="AS102" i="20"/>
  <c r="AR102" i="20"/>
  <c r="AQ102" i="20"/>
  <c r="AO102" i="20"/>
  <c r="AL102" i="20"/>
  <c r="AK102" i="20"/>
  <c r="AI102" i="20"/>
  <c r="AH102" i="20"/>
  <c r="AG102" i="20"/>
  <c r="Z102" i="20"/>
  <c r="U102" i="20"/>
  <c r="AW102" i="20" s="1"/>
  <c r="T102" i="20"/>
  <c r="S102" i="20"/>
  <c r="R102" i="20"/>
  <c r="O102" i="20"/>
  <c r="J102" i="20"/>
  <c r="I102" i="20"/>
  <c r="H102" i="20"/>
  <c r="BW101" i="20"/>
  <c r="BU101" i="20"/>
  <c r="BT101" i="20"/>
  <c r="BS101" i="20"/>
  <c r="BR101" i="20"/>
  <c r="AY101" i="20"/>
  <c r="AX101" i="20"/>
  <c r="AT101" i="20"/>
  <c r="AS101" i="20"/>
  <c r="AR101" i="20"/>
  <c r="AQ101" i="20"/>
  <c r="AO101" i="20"/>
  <c r="AL101" i="20"/>
  <c r="AK101" i="20"/>
  <c r="AI101" i="20"/>
  <c r="AH101" i="20"/>
  <c r="AG101" i="20"/>
  <c r="Z101" i="20"/>
  <c r="U101" i="20"/>
  <c r="AW101" i="20" s="1"/>
  <c r="T101" i="20"/>
  <c r="S101" i="20"/>
  <c r="R101" i="20"/>
  <c r="O101" i="20"/>
  <c r="J101" i="20"/>
  <c r="I101" i="20"/>
  <c r="H101" i="20"/>
  <c r="BW100" i="20"/>
  <c r="BU100" i="20"/>
  <c r="BT100" i="20"/>
  <c r="BS100" i="20"/>
  <c r="BR100" i="20"/>
  <c r="AY100" i="20"/>
  <c r="AX100" i="20"/>
  <c r="AT100" i="20"/>
  <c r="AS100" i="20"/>
  <c r="AR100" i="20"/>
  <c r="AQ100" i="20"/>
  <c r="AO100" i="20"/>
  <c r="AL100" i="20"/>
  <c r="AK100" i="20"/>
  <c r="AI100" i="20"/>
  <c r="AH100" i="20"/>
  <c r="AG100" i="20"/>
  <c r="Z100" i="20"/>
  <c r="U100" i="20"/>
  <c r="AW100" i="20" s="1"/>
  <c r="T100" i="20"/>
  <c r="S100" i="20"/>
  <c r="R100" i="20"/>
  <c r="O100" i="20"/>
  <c r="J100" i="20"/>
  <c r="I100" i="20"/>
  <c r="H100" i="20"/>
  <c r="BW99" i="20"/>
  <c r="BU99" i="20"/>
  <c r="BT99" i="20"/>
  <c r="BS99" i="20"/>
  <c r="BR99" i="20"/>
  <c r="AY99" i="20"/>
  <c r="AX99" i="20"/>
  <c r="AT99" i="20"/>
  <c r="AS99" i="20"/>
  <c r="AR99" i="20"/>
  <c r="AQ99" i="20"/>
  <c r="AO99" i="20"/>
  <c r="AL99" i="20"/>
  <c r="AK99" i="20"/>
  <c r="AI99" i="20"/>
  <c r="AH99" i="20"/>
  <c r="AG99" i="20"/>
  <c r="Z99" i="20"/>
  <c r="U99" i="20"/>
  <c r="AW99" i="20" s="1"/>
  <c r="T99" i="20"/>
  <c r="S99" i="20"/>
  <c r="R99" i="20"/>
  <c r="O99" i="20"/>
  <c r="J99" i="20"/>
  <c r="I99" i="20"/>
  <c r="H99" i="20"/>
  <c r="BW98" i="20"/>
  <c r="BU98" i="20"/>
  <c r="BT98" i="20"/>
  <c r="BS98" i="20"/>
  <c r="BR98" i="20"/>
  <c r="AY98" i="20"/>
  <c r="AX98" i="20"/>
  <c r="AT98" i="20"/>
  <c r="AS98" i="20"/>
  <c r="AR98" i="20"/>
  <c r="AQ98" i="20"/>
  <c r="AO98" i="20"/>
  <c r="AL98" i="20"/>
  <c r="AK98" i="20"/>
  <c r="AI98" i="20"/>
  <c r="AH98" i="20"/>
  <c r="AG98" i="20"/>
  <c r="Z98" i="20"/>
  <c r="U98" i="20"/>
  <c r="AW98" i="20" s="1"/>
  <c r="T98" i="20"/>
  <c r="S98" i="20"/>
  <c r="R98" i="20"/>
  <c r="O98" i="20"/>
  <c r="J98" i="20"/>
  <c r="I98" i="20"/>
  <c r="H98" i="20"/>
  <c r="BW97" i="20"/>
  <c r="BU97" i="20"/>
  <c r="BT97" i="20"/>
  <c r="BS97" i="20"/>
  <c r="BR97" i="20"/>
  <c r="AY97" i="20"/>
  <c r="AX97" i="20"/>
  <c r="AT97" i="20"/>
  <c r="AS97" i="20"/>
  <c r="AR97" i="20"/>
  <c r="AQ97" i="20"/>
  <c r="AO97" i="20"/>
  <c r="AL97" i="20"/>
  <c r="AK97" i="20"/>
  <c r="AI97" i="20"/>
  <c r="AH97" i="20"/>
  <c r="AG97" i="20"/>
  <c r="Z97" i="20"/>
  <c r="U97" i="20"/>
  <c r="AW97" i="20" s="1"/>
  <c r="T97" i="20"/>
  <c r="S97" i="20"/>
  <c r="R97" i="20"/>
  <c r="O97" i="20"/>
  <c r="J97" i="20"/>
  <c r="I97" i="20"/>
  <c r="H97" i="20"/>
  <c r="BW96" i="20"/>
  <c r="BU96" i="20"/>
  <c r="BT96" i="20"/>
  <c r="BS96" i="20"/>
  <c r="BR96" i="20"/>
  <c r="AY96" i="20"/>
  <c r="AX96" i="20"/>
  <c r="AT96" i="20"/>
  <c r="AS96" i="20"/>
  <c r="AR96" i="20"/>
  <c r="AQ96" i="20"/>
  <c r="AO96" i="20"/>
  <c r="AL96" i="20"/>
  <c r="AK96" i="20"/>
  <c r="AI96" i="20"/>
  <c r="AH96" i="20"/>
  <c r="AG96" i="20"/>
  <c r="Z96" i="20"/>
  <c r="U96" i="20"/>
  <c r="AW96" i="20" s="1"/>
  <c r="T96" i="20"/>
  <c r="S96" i="20"/>
  <c r="R96" i="20"/>
  <c r="O96" i="20"/>
  <c r="J96" i="20"/>
  <c r="I96" i="20"/>
  <c r="H96" i="20"/>
  <c r="BW95" i="20"/>
  <c r="BU95" i="20"/>
  <c r="BT95" i="20"/>
  <c r="BS95" i="20"/>
  <c r="BR95" i="20"/>
  <c r="AY95" i="20"/>
  <c r="AX95" i="20"/>
  <c r="AT95" i="20"/>
  <c r="AS95" i="20"/>
  <c r="AR95" i="20"/>
  <c r="AQ95" i="20"/>
  <c r="AO95" i="20"/>
  <c r="AL95" i="20"/>
  <c r="AK95" i="20"/>
  <c r="AI95" i="20"/>
  <c r="AH95" i="20"/>
  <c r="AG95" i="20"/>
  <c r="Z95" i="20"/>
  <c r="U95" i="20"/>
  <c r="AW95" i="20" s="1"/>
  <c r="T95" i="20"/>
  <c r="S95" i="20"/>
  <c r="R95" i="20"/>
  <c r="O95" i="20"/>
  <c r="J95" i="20"/>
  <c r="I95" i="20"/>
  <c r="H95" i="20"/>
  <c r="BW94" i="20"/>
  <c r="BU94" i="20"/>
  <c r="BT94" i="20"/>
  <c r="BS94" i="20"/>
  <c r="BR94" i="20"/>
  <c r="AY94" i="20"/>
  <c r="AX94" i="20"/>
  <c r="AT94" i="20"/>
  <c r="AS94" i="20"/>
  <c r="AR94" i="20"/>
  <c r="AQ94" i="20"/>
  <c r="AO94" i="20"/>
  <c r="AL94" i="20"/>
  <c r="AK94" i="20"/>
  <c r="AI94" i="20"/>
  <c r="AH94" i="20"/>
  <c r="AG94" i="20"/>
  <c r="Z94" i="20"/>
  <c r="U94" i="20"/>
  <c r="AW94" i="20" s="1"/>
  <c r="T94" i="20"/>
  <c r="S94" i="20"/>
  <c r="R94" i="20"/>
  <c r="O94" i="20"/>
  <c r="J94" i="20"/>
  <c r="I94" i="20"/>
  <c r="H94" i="20"/>
  <c r="BW93" i="20"/>
  <c r="BU93" i="20"/>
  <c r="BT93" i="20"/>
  <c r="BS93" i="20"/>
  <c r="BR93" i="20"/>
  <c r="AY93" i="20"/>
  <c r="AX93" i="20"/>
  <c r="AT93" i="20"/>
  <c r="AS93" i="20"/>
  <c r="AR93" i="20"/>
  <c r="AQ93" i="20"/>
  <c r="AO93" i="20"/>
  <c r="AL93" i="20"/>
  <c r="AK93" i="20"/>
  <c r="AI93" i="20"/>
  <c r="AH93" i="20"/>
  <c r="AG93" i="20"/>
  <c r="Z93" i="20"/>
  <c r="U93" i="20"/>
  <c r="AW93" i="20" s="1"/>
  <c r="T93" i="20"/>
  <c r="S93" i="20"/>
  <c r="R93" i="20"/>
  <c r="O93" i="20"/>
  <c r="J93" i="20"/>
  <c r="I93" i="20"/>
  <c r="H93" i="20"/>
  <c r="BW92" i="20"/>
  <c r="BU92" i="20"/>
  <c r="BT92" i="20"/>
  <c r="BS92" i="20"/>
  <c r="BR92" i="20"/>
  <c r="AY92" i="20"/>
  <c r="AX92" i="20"/>
  <c r="AT92" i="20"/>
  <c r="AS92" i="20"/>
  <c r="AR92" i="20"/>
  <c r="AQ92" i="20"/>
  <c r="AO92" i="20"/>
  <c r="AL92" i="20"/>
  <c r="AK92" i="20"/>
  <c r="AI92" i="20"/>
  <c r="AH92" i="20"/>
  <c r="AG92" i="20"/>
  <c r="Z92" i="20"/>
  <c r="U92" i="20"/>
  <c r="AW92" i="20" s="1"/>
  <c r="T92" i="20"/>
  <c r="S92" i="20"/>
  <c r="R92" i="20"/>
  <c r="O92" i="20"/>
  <c r="J92" i="20"/>
  <c r="I92" i="20"/>
  <c r="H92" i="20"/>
  <c r="BW91" i="20"/>
  <c r="BU91" i="20"/>
  <c r="BT91" i="20"/>
  <c r="BS91" i="20"/>
  <c r="BR91" i="20"/>
  <c r="AY91" i="20"/>
  <c r="AX91" i="20"/>
  <c r="AT91" i="20"/>
  <c r="AS91" i="20"/>
  <c r="AR91" i="20"/>
  <c r="AQ91" i="20"/>
  <c r="AO91" i="20"/>
  <c r="AL91" i="20"/>
  <c r="AK91" i="20"/>
  <c r="AI91" i="20"/>
  <c r="AH91" i="20"/>
  <c r="AG91" i="20"/>
  <c r="Z91" i="20"/>
  <c r="U91" i="20"/>
  <c r="AW91" i="20" s="1"/>
  <c r="T91" i="20"/>
  <c r="S91" i="20"/>
  <c r="R91" i="20"/>
  <c r="O91" i="20"/>
  <c r="J91" i="20"/>
  <c r="I91" i="20"/>
  <c r="H91" i="20"/>
  <c r="BW90" i="20"/>
  <c r="BU90" i="20"/>
  <c r="BT90" i="20"/>
  <c r="BS90" i="20"/>
  <c r="BR90" i="20"/>
  <c r="AY90" i="20"/>
  <c r="AX90" i="20"/>
  <c r="AT90" i="20"/>
  <c r="AS90" i="20"/>
  <c r="AR90" i="20"/>
  <c r="AQ90" i="20"/>
  <c r="AO90" i="20"/>
  <c r="AL90" i="20"/>
  <c r="AK90" i="20"/>
  <c r="AI90" i="20"/>
  <c r="AH90" i="20"/>
  <c r="AG90" i="20"/>
  <c r="Z90" i="20"/>
  <c r="U90" i="20"/>
  <c r="AW90" i="20" s="1"/>
  <c r="T90" i="20"/>
  <c r="S90" i="20"/>
  <c r="R90" i="20"/>
  <c r="O90" i="20"/>
  <c r="J90" i="20"/>
  <c r="I90" i="20"/>
  <c r="H90" i="20"/>
  <c r="BW89" i="20"/>
  <c r="BU89" i="20"/>
  <c r="BT89" i="20"/>
  <c r="BS89" i="20"/>
  <c r="BR89" i="20"/>
  <c r="AY89" i="20"/>
  <c r="AX89" i="20"/>
  <c r="AT89" i="20"/>
  <c r="AS89" i="20"/>
  <c r="AR89" i="20"/>
  <c r="AQ89" i="20"/>
  <c r="AO89" i="20"/>
  <c r="AL89" i="20"/>
  <c r="AK89" i="20"/>
  <c r="AI89" i="20"/>
  <c r="AH89" i="20"/>
  <c r="AG89" i="20"/>
  <c r="Z89" i="20"/>
  <c r="U89" i="20"/>
  <c r="AW89" i="20" s="1"/>
  <c r="T89" i="20"/>
  <c r="S89" i="20"/>
  <c r="R89" i="20"/>
  <c r="O89" i="20"/>
  <c r="J89" i="20"/>
  <c r="I89" i="20"/>
  <c r="H89" i="20"/>
  <c r="BW88" i="20"/>
  <c r="BU88" i="20"/>
  <c r="BT88" i="20"/>
  <c r="BS88" i="20"/>
  <c r="BR88" i="20"/>
  <c r="AY88" i="20"/>
  <c r="AX88" i="20"/>
  <c r="AT88" i="20"/>
  <c r="AS88" i="20"/>
  <c r="AR88" i="20"/>
  <c r="AQ88" i="20"/>
  <c r="AO88" i="20"/>
  <c r="AL88" i="20"/>
  <c r="AK88" i="20"/>
  <c r="AI88" i="20"/>
  <c r="AH88" i="20"/>
  <c r="AG88" i="20"/>
  <c r="Z88" i="20"/>
  <c r="U88" i="20"/>
  <c r="AW88" i="20" s="1"/>
  <c r="T88" i="20"/>
  <c r="S88" i="20"/>
  <c r="R88" i="20"/>
  <c r="O88" i="20"/>
  <c r="J88" i="20"/>
  <c r="I88" i="20"/>
  <c r="H88" i="20"/>
  <c r="BW87" i="20"/>
  <c r="BU87" i="20"/>
  <c r="BT87" i="20"/>
  <c r="BS87" i="20"/>
  <c r="BR87" i="20"/>
  <c r="AY87" i="20"/>
  <c r="AX87" i="20"/>
  <c r="AT87" i="20"/>
  <c r="AS87" i="20"/>
  <c r="AR87" i="20"/>
  <c r="AQ87" i="20"/>
  <c r="AO87" i="20"/>
  <c r="AL87" i="20"/>
  <c r="AK87" i="20"/>
  <c r="AI87" i="20"/>
  <c r="AH87" i="20"/>
  <c r="AG87" i="20"/>
  <c r="Z87" i="20"/>
  <c r="U87" i="20"/>
  <c r="AW87" i="20" s="1"/>
  <c r="T87" i="20"/>
  <c r="S87" i="20"/>
  <c r="R87" i="20"/>
  <c r="O87" i="20"/>
  <c r="J87" i="20"/>
  <c r="I87" i="20"/>
  <c r="H87" i="20"/>
  <c r="BW86" i="20"/>
  <c r="BU86" i="20"/>
  <c r="BT86" i="20"/>
  <c r="BS86" i="20"/>
  <c r="BR86" i="20"/>
  <c r="AY86" i="20"/>
  <c r="AX86" i="20"/>
  <c r="AT86" i="20"/>
  <c r="AS86" i="20"/>
  <c r="AR86" i="20"/>
  <c r="AQ86" i="20"/>
  <c r="AO86" i="20"/>
  <c r="AL86" i="20"/>
  <c r="AK86" i="20"/>
  <c r="AI86" i="20"/>
  <c r="AH86" i="20"/>
  <c r="AG86" i="20"/>
  <c r="Z86" i="20"/>
  <c r="U86" i="20"/>
  <c r="AW86" i="20" s="1"/>
  <c r="T86" i="20"/>
  <c r="S86" i="20"/>
  <c r="R86" i="20"/>
  <c r="O86" i="20"/>
  <c r="J86" i="20"/>
  <c r="I86" i="20"/>
  <c r="H86" i="20"/>
  <c r="BW85" i="20"/>
  <c r="BU85" i="20"/>
  <c r="BT85" i="20"/>
  <c r="BS85" i="20"/>
  <c r="BR85" i="20"/>
  <c r="AY85" i="20"/>
  <c r="AX85" i="20"/>
  <c r="AT85" i="20"/>
  <c r="AS85" i="20"/>
  <c r="AR85" i="20"/>
  <c r="AQ85" i="20"/>
  <c r="AO85" i="20"/>
  <c r="AL85" i="20"/>
  <c r="AK85" i="20"/>
  <c r="AI85" i="20"/>
  <c r="AH85" i="20"/>
  <c r="AG85" i="20"/>
  <c r="U85" i="20"/>
  <c r="AW85" i="20" s="1"/>
  <c r="T85" i="20"/>
  <c r="S85" i="20"/>
  <c r="R85" i="20"/>
  <c r="O85" i="20"/>
  <c r="J85" i="20"/>
  <c r="I85" i="20"/>
  <c r="H85" i="20"/>
  <c r="BW84" i="20"/>
  <c r="BT84" i="20"/>
  <c r="BS84" i="20"/>
  <c r="BR84" i="20"/>
  <c r="AY84" i="20"/>
  <c r="AX84" i="20"/>
  <c r="AT84" i="20"/>
  <c r="AS84" i="20"/>
  <c r="AR84" i="20"/>
  <c r="AQ84" i="20"/>
  <c r="AO84" i="20"/>
  <c r="AL84" i="20"/>
  <c r="AK84" i="20"/>
  <c r="AI84" i="20"/>
  <c r="AH84" i="20"/>
  <c r="AG84" i="20"/>
  <c r="U84" i="20"/>
  <c r="AW84" i="20" s="1"/>
  <c r="T84" i="20"/>
  <c r="S84" i="20"/>
  <c r="R84" i="20"/>
  <c r="O84" i="20"/>
  <c r="J84" i="20"/>
  <c r="I84" i="20"/>
  <c r="H84" i="20"/>
  <c r="BW83" i="20"/>
  <c r="BT83" i="20"/>
  <c r="BS83" i="20"/>
  <c r="BR83" i="20"/>
  <c r="AY83" i="20"/>
  <c r="AX83" i="20"/>
  <c r="AT83" i="20"/>
  <c r="AS83" i="20"/>
  <c r="AR83" i="20"/>
  <c r="AQ83" i="20"/>
  <c r="AO83" i="20"/>
  <c r="AL83" i="20"/>
  <c r="AK83" i="20"/>
  <c r="AI83" i="20"/>
  <c r="AH83" i="20"/>
  <c r="AG83" i="20"/>
  <c r="U83" i="20"/>
  <c r="AW83" i="20" s="1"/>
  <c r="T83" i="20"/>
  <c r="S83" i="20"/>
  <c r="R83" i="20"/>
  <c r="O83" i="20"/>
  <c r="J83" i="20"/>
  <c r="I83" i="20"/>
  <c r="H83" i="20"/>
  <c r="BW82" i="20"/>
  <c r="BU82" i="20"/>
  <c r="BT82" i="20"/>
  <c r="BS82" i="20"/>
  <c r="BR82" i="20"/>
  <c r="AY82" i="20"/>
  <c r="AT82" i="20"/>
  <c r="AS82" i="20"/>
  <c r="AR82" i="20"/>
  <c r="AQ82" i="20"/>
  <c r="AO82" i="20"/>
  <c r="AL82" i="20"/>
  <c r="AK82" i="20"/>
  <c r="AI82" i="20"/>
  <c r="AH82" i="20"/>
  <c r="AG82" i="20"/>
  <c r="U82" i="20"/>
  <c r="AW82" i="20" s="1"/>
  <c r="T82" i="20"/>
  <c r="S82" i="20"/>
  <c r="R82" i="20"/>
  <c r="O82" i="20"/>
  <c r="J82" i="20"/>
  <c r="I82" i="20"/>
  <c r="H82" i="20"/>
  <c r="BW81" i="20"/>
  <c r="BT81" i="20"/>
  <c r="BS81" i="20"/>
  <c r="BR81" i="20"/>
  <c r="AY81" i="20"/>
  <c r="AT81" i="20"/>
  <c r="AS81" i="20"/>
  <c r="AR81" i="20"/>
  <c r="AQ81" i="20"/>
  <c r="AO81" i="20"/>
  <c r="AL81" i="20"/>
  <c r="AK81" i="20"/>
  <c r="AI81" i="20"/>
  <c r="AH81" i="20"/>
  <c r="AG81" i="20"/>
  <c r="U81" i="20"/>
  <c r="AW81" i="20" s="1"/>
  <c r="T81" i="20"/>
  <c r="S81" i="20"/>
  <c r="R81" i="20"/>
  <c r="O81" i="20"/>
  <c r="J81" i="20"/>
  <c r="I81" i="20"/>
  <c r="H81" i="20"/>
  <c r="BW80" i="20"/>
  <c r="BU80" i="20"/>
  <c r="BT80" i="20"/>
  <c r="BS80" i="20"/>
  <c r="BR80" i="20"/>
  <c r="AY80" i="20"/>
  <c r="AT80" i="20"/>
  <c r="AS80" i="20"/>
  <c r="AR80" i="20"/>
  <c r="AQ80" i="20"/>
  <c r="AO80" i="20"/>
  <c r="AL80" i="20"/>
  <c r="AK80" i="20"/>
  <c r="AI80" i="20"/>
  <c r="AH80" i="20"/>
  <c r="AG80" i="20"/>
  <c r="U80" i="20"/>
  <c r="AW80" i="20" s="1"/>
  <c r="T80" i="20"/>
  <c r="S80" i="20"/>
  <c r="R80" i="20"/>
  <c r="O80" i="20"/>
  <c r="J80" i="20"/>
  <c r="I80" i="20"/>
  <c r="H80" i="20"/>
  <c r="BW79" i="20"/>
  <c r="BU79" i="20"/>
  <c r="BT79" i="20"/>
  <c r="BS79" i="20"/>
  <c r="BR79" i="20"/>
  <c r="AY79" i="20"/>
  <c r="AT79" i="20"/>
  <c r="AS79" i="20"/>
  <c r="AR79" i="20"/>
  <c r="AQ79" i="20"/>
  <c r="AO79" i="20"/>
  <c r="AL79" i="20"/>
  <c r="AK79" i="20"/>
  <c r="AI79" i="20"/>
  <c r="AH79" i="20"/>
  <c r="AG79" i="20"/>
  <c r="U79" i="20"/>
  <c r="AW79" i="20" s="1"/>
  <c r="T79" i="20"/>
  <c r="S79" i="20"/>
  <c r="R79" i="20"/>
  <c r="O79" i="20"/>
  <c r="J79" i="20"/>
  <c r="I79" i="20"/>
  <c r="H79" i="20"/>
  <c r="BW78" i="20"/>
  <c r="BT78" i="20"/>
  <c r="BS78" i="20"/>
  <c r="BR78" i="20"/>
  <c r="AY78" i="20"/>
  <c r="AX78" i="20"/>
  <c r="AT78" i="20"/>
  <c r="AS78" i="20"/>
  <c r="AR78" i="20"/>
  <c r="AQ78" i="20"/>
  <c r="AO78" i="20"/>
  <c r="AL78" i="20"/>
  <c r="AK78" i="20"/>
  <c r="AI78" i="20"/>
  <c r="AH78" i="20"/>
  <c r="AG78" i="20"/>
  <c r="U78" i="20"/>
  <c r="AW78" i="20" s="1"/>
  <c r="T78" i="20"/>
  <c r="S78" i="20"/>
  <c r="R78" i="20"/>
  <c r="O78" i="20"/>
  <c r="J78" i="20"/>
  <c r="I78" i="20"/>
  <c r="H78" i="20"/>
  <c r="BW77" i="20"/>
  <c r="BT77" i="20"/>
  <c r="BS77" i="20"/>
  <c r="BR77" i="20"/>
  <c r="AY77" i="20"/>
  <c r="AX77" i="20"/>
  <c r="AT77" i="20"/>
  <c r="AS77" i="20"/>
  <c r="AR77" i="20"/>
  <c r="AQ77" i="20"/>
  <c r="AO77" i="20"/>
  <c r="AL77" i="20"/>
  <c r="AK77" i="20"/>
  <c r="AI77" i="20"/>
  <c r="AH77" i="20"/>
  <c r="AG77" i="20"/>
  <c r="U77" i="20"/>
  <c r="AW77" i="20" s="1"/>
  <c r="T77" i="20"/>
  <c r="S77" i="20"/>
  <c r="R77" i="20"/>
  <c r="O77" i="20"/>
  <c r="J77" i="20"/>
  <c r="I77" i="20"/>
  <c r="H77" i="20"/>
  <c r="BW76" i="20"/>
  <c r="BU76" i="20"/>
  <c r="BT76" i="20"/>
  <c r="BS76" i="20"/>
  <c r="BR76" i="20"/>
  <c r="AY76" i="20"/>
  <c r="AX76" i="20"/>
  <c r="AT76" i="20"/>
  <c r="AS76" i="20"/>
  <c r="AR76" i="20"/>
  <c r="AQ76" i="20"/>
  <c r="AO76" i="20"/>
  <c r="AL76" i="20"/>
  <c r="AK76" i="20"/>
  <c r="AI76" i="20"/>
  <c r="AH76" i="20"/>
  <c r="AG76" i="20"/>
  <c r="U76" i="20"/>
  <c r="AW76" i="20" s="1"/>
  <c r="T76" i="20"/>
  <c r="S76" i="20"/>
  <c r="R76" i="20"/>
  <c r="O76" i="20"/>
  <c r="J76" i="20"/>
  <c r="I76" i="20"/>
  <c r="H76" i="20"/>
  <c r="BW75" i="20"/>
  <c r="BT75" i="20"/>
  <c r="BS75" i="20"/>
  <c r="BR75" i="20"/>
  <c r="AY75" i="20"/>
  <c r="AT75" i="20"/>
  <c r="AS75" i="20"/>
  <c r="AR75" i="20"/>
  <c r="AQ75" i="20"/>
  <c r="AO75" i="20"/>
  <c r="AL75" i="20"/>
  <c r="AK75" i="20"/>
  <c r="AI75" i="20"/>
  <c r="AH75" i="20"/>
  <c r="AG75" i="20"/>
  <c r="U75" i="20"/>
  <c r="AW75" i="20" s="1"/>
  <c r="T75" i="20"/>
  <c r="S75" i="20"/>
  <c r="R75" i="20"/>
  <c r="O75" i="20"/>
  <c r="J75" i="20"/>
  <c r="I75" i="20"/>
  <c r="H75" i="20"/>
  <c r="BW74" i="20"/>
  <c r="BU74" i="20"/>
  <c r="BT74" i="20"/>
  <c r="BS74" i="20"/>
  <c r="BR74" i="20"/>
  <c r="AY74" i="20"/>
  <c r="AX74" i="20"/>
  <c r="AT74" i="20"/>
  <c r="AS74" i="20"/>
  <c r="AR74" i="20"/>
  <c r="AQ74" i="20"/>
  <c r="AO74" i="20"/>
  <c r="AL74" i="20"/>
  <c r="AK74" i="20"/>
  <c r="AI74" i="20"/>
  <c r="AH74" i="20"/>
  <c r="AG74" i="20"/>
  <c r="U74" i="20"/>
  <c r="AW74" i="20" s="1"/>
  <c r="T74" i="20"/>
  <c r="S74" i="20"/>
  <c r="R74" i="20"/>
  <c r="O74" i="20"/>
  <c r="J74" i="20"/>
  <c r="I74" i="20"/>
  <c r="H74" i="20"/>
  <c r="BW73" i="20"/>
  <c r="BT73" i="20"/>
  <c r="BS73" i="20"/>
  <c r="BR73" i="20"/>
  <c r="AY73" i="20"/>
  <c r="AT73" i="20"/>
  <c r="AS73" i="20"/>
  <c r="AR73" i="20"/>
  <c r="AQ73" i="20"/>
  <c r="AO73" i="20"/>
  <c r="AL73" i="20"/>
  <c r="AK73" i="20"/>
  <c r="AI73" i="20"/>
  <c r="AH73" i="20"/>
  <c r="AG73" i="20"/>
  <c r="U73" i="20"/>
  <c r="AW73" i="20" s="1"/>
  <c r="T73" i="20"/>
  <c r="S73" i="20"/>
  <c r="R73" i="20"/>
  <c r="O73" i="20"/>
  <c r="J73" i="20"/>
  <c r="I73" i="20"/>
  <c r="H73" i="20"/>
  <c r="BW72" i="20"/>
  <c r="BT72" i="20"/>
  <c r="BS72" i="20"/>
  <c r="BR72" i="20"/>
  <c r="AY72" i="20"/>
  <c r="AT72" i="20"/>
  <c r="AS72" i="20"/>
  <c r="AR72" i="20"/>
  <c r="AQ72" i="20"/>
  <c r="AO72" i="20"/>
  <c r="AL72" i="20"/>
  <c r="AK72" i="20"/>
  <c r="AI72" i="20"/>
  <c r="AH72" i="20"/>
  <c r="AG72" i="20"/>
  <c r="U72" i="20"/>
  <c r="AW72" i="20" s="1"/>
  <c r="T72" i="20"/>
  <c r="S72" i="20"/>
  <c r="R72" i="20"/>
  <c r="O72" i="20"/>
  <c r="J72" i="20"/>
  <c r="I72" i="20"/>
  <c r="H72" i="20"/>
  <c r="BW71" i="20"/>
  <c r="BT71" i="20"/>
  <c r="BS71" i="20"/>
  <c r="BR71" i="20"/>
  <c r="AY71" i="20"/>
  <c r="AT71" i="20"/>
  <c r="AS71" i="20"/>
  <c r="AR71" i="20"/>
  <c r="AQ71" i="20"/>
  <c r="AO71" i="20"/>
  <c r="AL71" i="20"/>
  <c r="AK71" i="20"/>
  <c r="AI71" i="20"/>
  <c r="AH71" i="20"/>
  <c r="AG71" i="20"/>
  <c r="U71" i="20"/>
  <c r="AW71" i="20" s="1"/>
  <c r="T71" i="20"/>
  <c r="S71" i="20"/>
  <c r="R71" i="20"/>
  <c r="O71" i="20"/>
  <c r="J71" i="20"/>
  <c r="I71" i="20"/>
  <c r="H71" i="20"/>
  <c r="BW70" i="20"/>
  <c r="BT70" i="20"/>
  <c r="BS70" i="20"/>
  <c r="BR70" i="20"/>
  <c r="AY70" i="20"/>
  <c r="AX70" i="20"/>
  <c r="AT70" i="20"/>
  <c r="AS70" i="20"/>
  <c r="AR70" i="20"/>
  <c r="AQ70" i="20"/>
  <c r="AO70" i="20"/>
  <c r="AL70" i="20"/>
  <c r="AK70" i="20"/>
  <c r="AI70" i="20"/>
  <c r="AH70" i="20"/>
  <c r="AG70" i="20"/>
  <c r="U70" i="20"/>
  <c r="AW70" i="20" s="1"/>
  <c r="T70" i="20"/>
  <c r="S70" i="20"/>
  <c r="R70" i="20"/>
  <c r="O70" i="20"/>
  <c r="J70" i="20"/>
  <c r="I70" i="20"/>
  <c r="H70" i="20"/>
  <c r="BW69" i="20"/>
  <c r="BT69" i="20"/>
  <c r="BS69" i="20"/>
  <c r="BR69" i="20"/>
  <c r="AY69" i="20"/>
  <c r="AT69" i="20"/>
  <c r="AS69" i="20"/>
  <c r="AR69" i="20"/>
  <c r="AQ69" i="20"/>
  <c r="AO69" i="20"/>
  <c r="AL69" i="20"/>
  <c r="AK69" i="20"/>
  <c r="AI69" i="20"/>
  <c r="AH69" i="20"/>
  <c r="AG69" i="20"/>
  <c r="U69" i="20"/>
  <c r="AW69" i="20" s="1"/>
  <c r="T69" i="20"/>
  <c r="S69" i="20"/>
  <c r="R69" i="20"/>
  <c r="O69" i="20"/>
  <c r="J69" i="20"/>
  <c r="I69" i="20"/>
  <c r="H69" i="20"/>
  <c r="BW68" i="20"/>
  <c r="BT68" i="20"/>
  <c r="BS68" i="20"/>
  <c r="BR68" i="20"/>
  <c r="AY68" i="20"/>
  <c r="AT68" i="20"/>
  <c r="AS68" i="20"/>
  <c r="AR68" i="20"/>
  <c r="AQ68" i="20"/>
  <c r="AO68" i="20"/>
  <c r="AL68" i="20"/>
  <c r="AK68" i="20"/>
  <c r="AI68" i="20"/>
  <c r="AH68" i="20"/>
  <c r="AG68" i="20"/>
  <c r="U68" i="20"/>
  <c r="AW68" i="20" s="1"/>
  <c r="T68" i="20"/>
  <c r="S68" i="20"/>
  <c r="R68" i="20"/>
  <c r="O68" i="20"/>
  <c r="J68" i="20"/>
  <c r="I68" i="20"/>
  <c r="H68" i="20"/>
  <c r="BW67" i="20"/>
  <c r="BT67" i="20"/>
  <c r="BS67" i="20"/>
  <c r="BR67" i="20"/>
  <c r="AY67" i="20"/>
  <c r="AT67" i="20"/>
  <c r="AS67" i="20"/>
  <c r="AR67" i="20"/>
  <c r="AQ67" i="20"/>
  <c r="AO67" i="20"/>
  <c r="AL67" i="20"/>
  <c r="AK67" i="20"/>
  <c r="AI67" i="20"/>
  <c r="AH67" i="20"/>
  <c r="AG67" i="20"/>
  <c r="U67" i="20"/>
  <c r="AW67" i="20" s="1"/>
  <c r="T67" i="20"/>
  <c r="S67" i="20"/>
  <c r="R67" i="20"/>
  <c r="O67" i="20"/>
  <c r="J67" i="20"/>
  <c r="I67" i="20"/>
  <c r="H67" i="20"/>
  <c r="BW66" i="20"/>
  <c r="BT66" i="20"/>
  <c r="BS66" i="20"/>
  <c r="BR66" i="20"/>
  <c r="AY66" i="20"/>
  <c r="AT66" i="20"/>
  <c r="AS66" i="20"/>
  <c r="AR66" i="20"/>
  <c r="AQ66" i="20"/>
  <c r="AO66" i="20"/>
  <c r="AL66" i="20"/>
  <c r="AK66" i="20"/>
  <c r="AI66" i="20"/>
  <c r="AH66" i="20"/>
  <c r="AG66" i="20"/>
  <c r="U66" i="20"/>
  <c r="AW66" i="20" s="1"/>
  <c r="T66" i="20"/>
  <c r="S66" i="20"/>
  <c r="R66" i="20"/>
  <c r="O66" i="20"/>
  <c r="J66" i="20"/>
  <c r="I66" i="20"/>
  <c r="H66" i="20"/>
  <c r="BW65" i="20"/>
  <c r="BT65" i="20"/>
  <c r="BS65" i="20"/>
  <c r="BR65" i="20"/>
  <c r="AY65" i="20"/>
  <c r="AT65" i="20"/>
  <c r="AS65" i="20"/>
  <c r="AR65" i="20"/>
  <c r="AQ65" i="20"/>
  <c r="AO65" i="20"/>
  <c r="AL65" i="20"/>
  <c r="AK65" i="20"/>
  <c r="AI65" i="20"/>
  <c r="AH65" i="20"/>
  <c r="AG65" i="20"/>
  <c r="U65" i="20"/>
  <c r="AW65" i="20" s="1"/>
  <c r="T65" i="20"/>
  <c r="S65" i="20"/>
  <c r="R65" i="20"/>
  <c r="O65" i="20"/>
  <c r="J65" i="20"/>
  <c r="I65" i="20"/>
  <c r="H65" i="20"/>
  <c r="BW64" i="20"/>
  <c r="BU64" i="20"/>
  <c r="BT64" i="20"/>
  <c r="BS64" i="20"/>
  <c r="BR64" i="20"/>
  <c r="AY64" i="20"/>
  <c r="AT64" i="20"/>
  <c r="AS64" i="20"/>
  <c r="AR64" i="20"/>
  <c r="AQ64" i="20"/>
  <c r="AO64" i="20"/>
  <c r="AL64" i="20"/>
  <c r="AK64" i="20"/>
  <c r="AI64" i="20"/>
  <c r="AH64" i="20"/>
  <c r="AG64" i="20"/>
  <c r="U64" i="20"/>
  <c r="AW64" i="20" s="1"/>
  <c r="T64" i="20"/>
  <c r="S64" i="20"/>
  <c r="R64" i="20"/>
  <c r="O64" i="20"/>
  <c r="J64" i="20"/>
  <c r="I64" i="20"/>
  <c r="H64" i="20"/>
  <c r="BW63" i="20"/>
  <c r="BT63" i="20"/>
  <c r="BS63" i="20"/>
  <c r="BR63" i="20"/>
  <c r="AY63" i="20"/>
  <c r="AT63" i="20"/>
  <c r="AS63" i="20"/>
  <c r="AR63" i="20"/>
  <c r="AQ63" i="20"/>
  <c r="AO63" i="20"/>
  <c r="AL63" i="20"/>
  <c r="AK63" i="20"/>
  <c r="AI63" i="20"/>
  <c r="AH63" i="20"/>
  <c r="AG63" i="20"/>
  <c r="U63" i="20"/>
  <c r="AW63" i="20" s="1"/>
  <c r="T63" i="20"/>
  <c r="S63" i="20"/>
  <c r="R63" i="20"/>
  <c r="O63" i="20"/>
  <c r="J63" i="20"/>
  <c r="I63" i="20"/>
  <c r="H63" i="20"/>
  <c r="BW62" i="20"/>
  <c r="BT62" i="20"/>
  <c r="BS62" i="20"/>
  <c r="BR62" i="20"/>
  <c r="AY62" i="20"/>
  <c r="AT62" i="20"/>
  <c r="AS62" i="20"/>
  <c r="AR62" i="20"/>
  <c r="AQ62" i="20"/>
  <c r="AO62" i="20"/>
  <c r="AL62" i="20"/>
  <c r="AK62" i="20"/>
  <c r="AI62" i="20"/>
  <c r="AH62" i="20"/>
  <c r="AG62" i="20"/>
  <c r="U62" i="20"/>
  <c r="AW62" i="20" s="1"/>
  <c r="T62" i="20"/>
  <c r="S62" i="20"/>
  <c r="R62" i="20"/>
  <c r="O62" i="20"/>
  <c r="J62" i="20"/>
  <c r="I62" i="20"/>
  <c r="H62" i="20"/>
  <c r="BW61" i="20"/>
  <c r="BT61" i="20"/>
  <c r="BS61" i="20"/>
  <c r="BR61" i="20"/>
  <c r="AY61" i="20"/>
  <c r="AX61" i="20"/>
  <c r="AT61" i="20"/>
  <c r="AS61" i="20"/>
  <c r="AR61" i="20"/>
  <c r="AQ61" i="20"/>
  <c r="AO61" i="20"/>
  <c r="AL61" i="20"/>
  <c r="AK61" i="20"/>
  <c r="AI61" i="20"/>
  <c r="AH61" i="20"/>
  <c r="AG61" i="20"/>
  <c r="U61" i="20"/>
  <c r="AW61" i="20" s="1"/>
  <c r="T61" i="20"/>
  <c r="S61" i="20"/>
  <c r="R61" i="20"/>
  <c r="O61" i="20"/>
  <c r="J61" i="20"/>
  <c r="I61" i="20"/>
  <c r="H61" i="20"/>
  <c r="BW60" i="20"/>
  <c r="BT60" i="20"/>
  <c r="BS60" i="20"/>
  <c r="BR60" i="20"/>
  <c r="AY60" i="20"/>
  <c r="AX60" i="20"/>
  <c r="AT60" i="20"/>
  <c r="AS60" i="20"/>
  <c r="AR60" i="20"/>
  <c r="AQ60" i="20"/>
  <c r="AO60" i="20"/>
  <c r="AL60" i="20"/>
  <c r="AK60" i="20"/>
  <c r="AI60" i="20"/>
  <c r="AH60" i="20"/>
  <c r="AG60" i="20"/>
  <c r="U60" i="20"/>
  <c r="AW60" i="20" s="1"/>
  <c r="T60" i="20"/>
  <c r="S60" i="20"/>
  <c r="R60" i="20"/>
  <c r="O60" i="20"/>
  <c r="J60" i="20"/>
  <c r="I60" i="20"/>
  <c r="H60" i="20"/>
  <c r="BW59" i="20"/>
  <c r="BT59" i="20"/>
  <c r="BS59" i="20"/>
  <c r="BR59" i="20"/>
  <c r="AY59" i="20"/>
  <c r="AT59" i="20"/>
  <c r="AS59" i="20"/>
  <c r="AR59" i="20"/>
  <c r="AQ59" i="20"/>
  <c r="AO59" i="20"/>
  <c r="AL59" i="20"/>
  <c r="AK59" i="20"/>
  <c r="AI59" i="20"/>
  <c r="AH59" i="20"/>
  <c r="AG59" i="20"/>
  <c r="U59" i="20"/>
  <c r="AW59" i="20" s="1"/>
  <c r="T59" i="20"/>
  <c r="S59" i="20"/>
  <c r="R59" i="20"/>
  <c r="O59" i="20"/>
  <c r="J59" i="20"/>
  <c r="I59" i="20"/>
  <c r="H59" i="20"/>
  <c r="BW58" i="20"/>
  <c r="BT58" i="20"/>
  <c r="BS58" i="20"/>
  <c r="BR58" i="20"/>
  <c r="AY58" i="20"/>
  <c r="AT58" i="20"/>
  <c r="AS58" i="20"/>
  <c r="AR58" i="20"/>
  <c r="AQ58" i="20"/>
  <c r="AO58" i="20"/>
  <c r="AL58" i="20"/>
  <c r="AK58" i="20"/>
  <c r="AI58" i="20"/>
  <c r="AH58" i="20"/>
  <c r="AG58" i="20"/>
  <c r="U58" i="20"/>
  <c r="AW58" i="20" s="1"/>
  <c r="T58" i="20"/>
  <c r="S58" i="20"/>
  <c r="R58" i="20"/>
  <c r="O58" i="20"/>
  <c r="J58" i="20"/>
  <c r="I58" i="20"/>
  <c r="H58" i="20"/>
  <c r="BW57" i="20"/>
  <c r="BT57" i="20"/>
  <c r="BS57" i="20"/>
  <c r="BR57" i="20"/>
  <c r="AY57" i="20"/>
  <c r="AT57" i="20"/>
  <c r="AS57" i="20"/>
  <c r="AR57" i="20"/>
  <c r="AQ57" i="20"/>
  <c r="AO57" i="20"/>
  <c r="AL57" i="20"/>
  <c r="AK57" i="20"/>
  <c r="AI57" i="20"/>
  <c r="AH57" i="20"/>
  <c r="AG57" i="20"/>
  <c r="U57" i="20"/>
  <c r="AW57" i="20" s="1"/>
  <c r="T57" i="20"/>
  <c r="S57" i="20"/>
  <c r="R57" i="20"/>
  <c r="O57" i="20"/>
  <c r="J57" i="20"/>
  <c r="I57" i="20"/>
  <c r="H57" i="20"/>
  <c r="BW56" i="20"/>
  <c r="BT56" i="20"/>
  <c r="BS56" i="20"/>
  <c r="BR56" i="20"/>
  <c r="AY56" i="20"/>
  <c r="AX56" i="20"/>
  <c r="AT56" i="20"/>
  <c r="AS56" i="20"/>
  <c r="AR56" i="20"/>
  <c r="AQ56" i="20"/>
  <c r="AO56" i="20"/>
  <c r="AL56" i="20"/>
  <c r="AK56" i="20"/>
  <c r="AI56" i="20"/>
  <c r="AH56" i="20"/>
  <c r="AG56" i="20"/>
  <c r="U56" i="20"/>
  <c r="AW56" i="20" s="1"/>
  <c r="T56" i="20"/>
  <c r="S56" i="20"/>
  <c r="R56" i="20"/>
  <c r="O56" i="20"/>
  <c r="J56" i="20"/>
  <c r="I56" i="20"/>
  <c r="H56" i="20"/>
  <c r="BW55" i="20"/>
  <c r="BT55" i="20"/>
  <c r="BS55" i="20"/>
  <c r="BR55" i="20"/>
  <c r="AY55" i="20"/>
  <c r="AT55" i="20"/>
  <c r="AS55" i="20"/>
  <c r="AR55" i="20"/>
  <c r="AQ55" i="20"/>
  <c r="AO55" i="20"/>
  <c r="AL55" i="20"/>
  <c r="AK55" i="20"/>
  <c r="AI55" i="20"/>
  <c r="AH55" i="20"/>
  <c r="AG55" i="20"/>
  <c r="U55" i="20"/>
  <c r="AW55" i="20" s="1"/>
  <c r="T55" i="20"/>
  <c r="S55" i="20"/>
  <c r="R55" i="20"/>
  <c r="O55" i="20"/>
  <c r="J55" i="20"/>
  <c r="I55" i="20"/>
  <c r="H55" i="20"/>
  <c r="BW54" i="20"/>
  <c r="BT54" i="20"/>
  <c r="BS54" i="20"/>
  <c r="BR54" i="20"/>
  <c r="AY54" i="20"/>
  <c r="AT54" i="20"/>
  <c r="AS54" i="20"/>
  <c r="AR54" i="20"/>
  <c r="AQ54" i="20"/>
  <c r="AO54" i="20"/>
  <c r="AL54" i="20"/>
  <c r="AK54" i="20"/>
  <c r="AI54" i="20"/>
  <c r="AH54" i="20"/>
  <c r="AG54" i="20"/>
  <c r="U54" i="20"/>
  <c r="AW54" i="20" s="1"/>
  <c r="T54" i="20"/>
  <c r="S54" i="20"/>
  <c r="R54" i="20"/>
  <c r="O54" i="20"/>
  <c r="J54" i="20"/>
  <c r="I54" i="20"/>
  <c r="H54" i="20"/>
  <c r="BW53" i="20"/>
  <c r="BT53" i="20"/>
  <c r="BS53" i="20"/>
  <c r="BR53" i="20"/>
  <c r="AY53" i="20"/>
  <c r="AT53" i="20"/>
  <c r="AS53" i="20"/>
  <c r="AR53" i="20"/>
  <c r="AQ53" i="20"/>
  <c r="AO53" i="20"/>
  <c r="AL53" i="20"/>
  <c r="AK53" i="20"/>
  <c r="AI53" i="20"/>
  <c r="AH53" i="20"/>
  <c r="AG53" i="20"/>
  <c r="U53" i="20"/>
  <c r="AW53" i="20" s="1"/>
  <c r="T53" i="20"/>
  <c r="S53" i="20"/>
  <c r="R53" i="20"/>
  <c r="O53" i="20"/>
  <c r="J53" i="20"/>
  <c r="I53" i="20"/>
  <c r="H53" i="20"/>
  <c r="BW52" i="20"/>
  <c r="BT52" i="20"/>
  <c r="BS52" i="20"/>
  <c r="BR52" i="20"/>
  <c r="AY52" i="20"/>
  <c r="AT52" i="20"/>
  <c r="AS52" i="20"/>
  <c r="AR52" i="20"/>
  <c r="AQ52" i="20"/>
  <c r="AO52" i="20"/>
  <c r="AL52" i="20"/>
  <c r="AK52" i="20"/>
  <c r="AI52" i="20"/>
  <c r="AH52" i="20"/>
  <c r="AG52" i="20"/>
  <c r="U52" i="20"/>
  <c r="AW52" i="20" s="1"/>
  <c r="T52" i="20"/>
  <c r="S52" i="20"/>
  <c r="R52" i="20"/>
  <c r="O52" i="20"/>
  <c r="J52" i="20"/>
  <c r="I52" i="20"/>
  <c r="H52" i="20"/>
  <c r="BW51" i="20"/>
  <c r="BT51" i="20"/>
  <c r="BS51" i="20"/>
  <c r="BR51" i="20"/>
  <c r="AY51" i="20"/>
  <c r="AT51" i="20"/>
  <c r="AS51" i="20"/>
  <c r="AR51" i="20"/>
  <c r="AQ51" i="20"/>
  <c r="AO51" i="20"/>
  <c r="AL51" i="20"/>
  <c r="AK51" i="20"/>
  <c r="AI51" i="20"/>
  <c r="AH51" i="20"/>
  <c r="AG51" i="20"/>
  <c r="U51" i="20"/>
  <c r="AW51" i="20" s="1"/>
  <c r="T51" i="20"/>
  <c r="S51" i="20"/>
  <c r="R51" i="20"/>
  <c r="O51" i="20"/>
  <c r="J51" i="20"/>
  <c r="I51" i="20"/>
  <c r="H51" i="20"/>
  <c r="BW50" i="20"/>
  <c r="BU50" i="20"/>
  <c r="BT50" i="20"/>
  <c r="BS50" i="20"/>
  <c r="BR50" i="20"/>
  <c r="AY50" i="20"/>
  <c r="AT50" i="20"/>
  <c r="AS50" i="20"/>
  <c r="AR50" i="20"/>
  <c r="AQ50" i="20"/>
  <c r="AO50" i="20"/>
  <c r="AL50" i="20"/>
  <c r="AK50" i="20"/>
  <c r="AI50" i="20"/>
  <c r="AH50" i="20"/>
  <c r="AG50" i="20"/>
  <c r="U50" i="20"/>
  <c r="AW50" i="20" s="1"/>
  <c r="T50" i="20"/>
  <c r="S50" i="20"/>
  <c r="R50" i="20"/>
  <c r="O50" i="20"/>
  <c r="J50" i="20"/>
  <c r="I50" i="20"/>
  <c r="H50" i="20"/>
  <c r="BW49" i="20"/>
  <c r="BT49" i="20"/>
  <c r="BS49" i="20"/>
  <c r="BR49" i="20"/>
  <c r="AY49" i="20"/>
  <c r="AT49" i="20"/>
  <c r="AS49" i="20"/>
  <c r="AR49" i="20"/>
  <c r="AQ49" i="20"/>
  <c r="AO49" i="20"/>
  <c r="AL49" i="20"/>
  <c r="AK49" i="20"/>
  <c r="AI49" i="20"/>
  <c r="AH49" i="20"/>
  <c r="AG49" i="20"/>
  <c r="U49" i="20"/>
  <c r="AW49" i="20" s="1"/>
  <c r="T49" i="20"/>
  <c r="S49" i="20"/>
  <c r="R49" i="20"/>
  <c r="O49" i="20"/>
  <c r="J49" i="20"/>
  <c r="I49" i="20"/>
  <c r="H49" i="20"/>
  <c r="BW48" i="20"/>
  <c r="BT48" i="20"/>
  <c r="BS48" i="20"/>
  <c r="BR48" i="20"/>
  <c r="AY48" i="20"/>
  <c r="AT48" i="20"/>
  <c r="AS48" i="20"/>
  <c r="AR48" i="20"/>
  <c r="AQ48" i="20"/>
  <c r="AO48" i="20"/>
  <c r="AL48" i="20"/>
  <c r="AK48" i="20"/>
  <c r="AI48" i="20"/>
  <c r="AH48" i="20"/>
  <c r="AG48" i="20"/>
  <c r="U48" i="20"/>
  <c r="AW48" i="20" s="1"/>
  <c r="T48" i="20"/>
  <c r="S48" i="20"/>
  <c r="R48" i="20"/>
  <c r="O48" i="20"/>
  <c r="J48" i="20"/>
  <c r="I48" i="20"/>
  <c r="H48" i="20"/>
  <c r="BW47" i="20"/>
  <c r="BT47" i="20"/>
  <c r="BS47" i="20"/>
  <c r="BR47" i="20"/>
  <c r="AY47" i="20"/>
  <c r="AT47" i="20"/>
  <c r="AS47" i="20"/>
  <c r="AR47" i="20"/>
  <c r="AQ47" i="20"/>
  <c r="AO47" i="20"/>
  <c r="AL47" i="20"/>
  <c r="AK47" i="20"/>
  <c r="AI47" i="20"/>
  <c r="AH47" i="20"/>
  <c r="AG47" i="20"/>
  <c r="U47" i="20"/>
  <c r="AW47" i="20" s="1"/>
  <c r="T47" i="20"/>
  <c r="S47" i="20"/>
  <c r="R47" i="20"/>
  <c r="O47" i="20"/>
  <c r="J47" i="20"/>
  <c r="I47" i="20"/>
  <c r="H47" i="20"/>
  <c r="BW46" i="20"/>
  <c r="BT46" i="20"/>
  <c r="BS46" i="20"/>
  <c r="BR46" i="20"/>
  <c r="AY46" i="20"/>
  <c r="AT46" i="20"/>
  <c r="AS46" i="20"/>
  <c r="AR46" i="20"/>
  <c r="AQ46" i="20"/>
  <c r="AO46" i="20"/>
  <c r="AL46" i="20"/>
  <c r="AK46" i="20"/>
  <c r="AI46" i="20"/>
  <c r="AH46" i="20"/>
  <c r="AG46" i="20"/>
  <c r="U46" i="20"/>
  <c r="AW46" i="20" s="1"/>
  <c r="T46" i="20"/>
  <c r="S46" i="20"/>
  <c r="R46" i="20"/>
  <c r="O46" i="20"/>
  <c r="J46" i="20"/>
  <c r="I46" i="20"/>
  <c r="H46" i="20"/>
  <c r="BW45" i="20"/>
  <c r="BT45" i="20"/>
  <c r="BS45" i="20"/>
  <c r="BR45" i="20"/>
  <c r="AY45" i="20"/>
  <c r="AT45" i="20"/>
  <c r="AS45" i="20"/>
  <c r="AR45" i="20"/>
  <c r="AQ45" i="20"/>
  <c r="AO45" i="20"/>
  <c r="AL45" i="20"/>
  <c r="AK45" i="20"/>
  <c r="AI45" i="20"/>
  <c r="AH45" i="20"/>
  <c r="AG45" i="20"/>
  <c r="U45" i="20"/>
  <c r="AW45" i="20" s="1"/>
  <c r="T45" i="20"/>
  <c r="S45" i="20"/>
  <c r="R45" i="20"/>
  <c r="O45" i="20"/>
  <c r="J45" i="20"/>
  <c r="I45" i="20"/>
  <c r="H45" i="20"/>
  <c r="BW44" i="20"/>
  <c r="BT44" i="20"/>
  <c r="BS44" i="20"/>
  <c r="BR44" i="20"/>
  <c r="AY44" i="20"/>
  <c r="AX44" i="20"/>
  <c r="AT44" i="20"/>
  <c r="AS44" i="20"/>
  <c r="AR44" i="20"/>
  <c r="AQ44" i="20"/>
  <c r="AO44" i="20"/>
  <c r="AL44" i="20"/>
  <c r="AK44" i="20"/>
  <c r="AI44" i="20"/>
  <c r="AH44" i="20"/>
  <c r="AG44" i="20"/>
  <c r="U44" i="20"/>
  <c r="AW44" i="20" s="1"/>
  <c r="T44" i="20"/>
  <c r="S44" i="20"/>
  <c r="R44" i="20"/>
  <c r="O44" i="20"/>
  <c r="J44" i="20"/>
  <c r="I44" i="20"/>
  <c r="H44" i="20"/>
  <c r="BW43" i="20"/>
  <c r="BT43" i="20"/>
  <c r="BS43" i="20"/>
  <c r="BR43" i="20"/>
  <c r="AY43" i="20"/>
  <c r="AT43" i="20"/>
  <c r="AS43" i="20"/>
  <c r="AR43" i="20"/>
  <c r="AQ43" i="20"/>
  <c r="AO43" i="20"/>
  <c r="AL43" i="20"/>
  <c r="AK43" i="20"/>
  <c r="AI43" i="20"/>
  <c r="AH43" i="20"/>
  <c r="AG43" i="20"/>
  <c r="U43" i="20"/>
  <c r="AW43" i="20" s="1"/>
  <c r="T43" i="20"/>
  <c r="S43" i="20"/>
  <c r="R43" i="20"/>
  <c r="O43" i="20"/>
  <c r="J43" i="20"/>
  <c r="I43" i="20"/>
  <c r="H43" i="20"/>
  <c r="BW42" i="20"/>
  <c r="BT42" i="20"/>
  <c r="BS42" i="20"/>
  <c r="BR42" i="20"/>
  <c r="AY42" i="20"/>
  <c r="AT42" i="20"/>
  <c r="AS42" i="20"/>
  <c r="AR42" i="20"/>
  <c r="AQ42" i="20"/>
  <c r="AO42" i="20"/>
  <c r="AL42" i="20"/>
  <c r="AK42" i="20"/>
  <c r="AI42" i="20"/>
  <c r="AH42" i="20"/>
  <c r="AG42" i="20"/>
  <c r="U42" i="20"/>
  <c r="AW42" i="20" s="1"/>
  <c r="T42" i="20"/>
  <c r="S42" i="20"/>
  <c r="R42" i="20"/>
  <c r="O42" i="20"/>
  <c r="J42" i="20"/>
  <c r="I42" i="20"/>
  <c r="H42" i="20"/>
  <c r="BW41" i="20"/>
  <c r="BT41" i="20"/>
  <c r="BS41" i="20"/>
  <c r="BR41" i="20"/>
  <c r="AY41" i="20"/>
  <c r="AT41" i="20"/>
  <c r="AS41" i="20"/>
  <c r="AR41" i="20"/>
  <c r="AQ41" i="20"/>
  <c r="AO41" i="20"/>
  <c r="AL41" i="20"/>
  <c r="AK41" i="20"/>
  <c r="AI41" i="20"/>
  <c r="AH41" i="20"/>
  <c r="AG41" i="20"/>
  <c r="U41" i="20"/>
  <c r="AW41" i="20" s="1"/>
  <c r="T41" i="20"/>
  <c r="S41" i="20"/>
  <c r="R41" i="20"/>
  <c r="O41" i="20"/>
  <c r="J41" i="20"/>
  <c r="I41" i="20"/>
  <c r="H41" i="20"/>
  <c r="BW40" i="20"/>
  <c r="BT40" i="20"/>
  <c r="BS40" i="20"/>
  <c r="BR40" i="20"/>
  <c r="AY40" i="20"/>
  <c r="AX40" i="20"/>
  <c r="AT40" i="20"/>
  <c r="AS40" i="20"/>
  <c r="AR40" i="20"/>
  <c r="AQ40" i="20"/>
  <c r="AO40" i="20"/>
  <c r="AL40" i="20"/>
  <c r="AK40" i="20"/>
  <c r="AI40" i="20"/>
  <c r="AH40" i="20"/>
  <c r="AG40" i="20"/>
  <c r="U40" i="20"/>
  <c r="AW40" i="20" s="1"/>
  <c r="T40" i="20"/>
  <c r="S40" i="20"/>
  <c r="R40" i="20"/>
  <c r="O40" i="20"/>
  <c r="J40" i="20"/>
  <c r="I40" i="20"/>
  <c r="H40" i="20"/>
  <c r="BW39" i="20"/>
  <c r="BT39" i="20"/>
  <c r="BS39" i="20"/>
  <c r="BR39" i="20"/>
  <c r="AY39" i="20"/>
  <c r="AT39" i="20"/>
  <c r="AS39" i="20"/>
  <c r="AR39" i="20"/>
  <c r="AQ39" i="20"/>
  <c r="AO39" i="20"/>
  <c r="AL39" i="20"/>
  <c r="AK39" i="20"/>
  <c r="AI39" i="20"/>
  <c r="AH39" i="20"/>
  <c r="AG39" i="20"/>
  <c r="U39" i="20"/>
  <c r="AW39" i="20" s="1"/>
  <c r="T39" i="20"/>
  <c r="S39" i="20"/>
  <c r="R39" i="20"/>
  <c r="O39" i="20"/>
  <c r="J39" i="20"/>
  <c r="I39" i="20"/>
  <c r="H39" i="20"/>
  <c r="BW38" i="20"/>
  <c r="BT38" i="20"/>
  <c r="BS38" i="20"/>
  <c r="BR38" i="20"/>
  <c r="AY38" i="20"/>
  <c r="AT38" i="20"/>
  <c r="AS38" i="20"/>
  <c r="AR38" i="20"/>
  <c r="AQ38" i="20"/>
  <c r="AO38" i="20"/>
  <c r="AL38" i="20"/>
  <c r="AK38" i="20"/>
  <c r="AI38" i="20"/>
  <c r="AH38" i="20"/>
  <c r="AG38" i="20"/>
  <c r="U38" i="20"/>
  <c r="AW38" i="20" s="1"/>
  <c r="T38" i="20"/>
  <c r="S38" i="20"/>
  <c r="R38" i="20"/>
  <c r="O38" i="20"/>
  <c r="J38" i="20"/>
  <c r="I38" i="20"/>
  <c r="H38" i="20"/>
  <c r="BW37" i="20"/>
  <c r="BU37" i="20"/>
  <c r="BT37" i="20"/>
  <c r="BS37" i="20"/>
  <c r="BR37" i="20"/>
  <c r="AY37" i="20"/>
  <c r="AT37" i="20"/>
  <c r="AS37" i="20"/>
  <c r="AR37" i="20"/>
  <c r="AQ37" i="20"/>
  <c r="AO37" i="20"/>
  <c r="AL37" i="20"/>
  <c r="AK37" i="20"/>
  <c r="AI37" i="20"/>
  <c r="AH37" i="20"/>
  <c r="AG37" i="20"/>
  <c r="U37" i="20"/>
  <c r="AW37" i="20" s="1"/>
  <c r="T37" i="20"/>
  <c r="S37" i="20"/>
  <c r="R37" i="20"/>
  <c r="O37" i="20"/>
  <c r="J37" i="20"/>
  <c r="I37" i="20"/>
  <c r="H37" i="20"/>
  <c r="BW36" i="20"/>
  <c r="BT36" i="20"/>
  <c r="BS36" i="20"/>
  <c r="BR36" i="20"/>
  <c r="AY36" i="20"/>
  <c r="AT36" i="20"/>
  <c r="AS36" i="20"/>
  <c r="AR36" i="20"/>
  <c r="AQ36" i="20"/>
  <c r="AO36" i="20"/>
  <c r="AL36" i="20"/>
  <c r="AK36" i="20"/>
  <c r="AI36" i="20"/>
  <c r="AH36" i="20"/>
  <c r="AG36" i="20"/>
  <c r="U36" i="20"/>
  <c r="AW36" i="20" s="1"/>
  <c r="T36" i="20"/>
  <c r="S36" i="20"/>
  <c r="R36" i="20"/>
  <c r="O36" i="20"/>
  <c r="J36" i="20"/>
  <c r="I36" i="20"/>
  <c r="H36" i="20"/>
  <c r="BW35" i="20"/>
  <c r="BT35" i="20"/>
  <c r="BS35" i="20"/>
  <c r="BR35" i="20"/>
  <c r="AY35" i="20"/>
  <c r="AT35" i="20"/>
  <c r="AS35" i="20"/>
  <c r="AR35" i="20"/>
  <c r="AQ35" i="20"/>
  <c r="AO35" i="20"/>
  <c r="AL35" i="20"/>
  <c r="AK35" i="20"/>
  <c r="AI35" i="20"/>
  <c r="AH35" i="20"/>
  <c r="AG35" i="20"/>
  <c r="U35" i="20"/>
  <c r="AW35" i="20" s="1"/>
  <c r="T35" i="20"/>
  <c r="S35" i="20"/>
  <c r="R35" i="20"/>
  <c r="O35" i="20"/>
  <c r="J35" i="20"/>
  <c r="I35" i="20"/>
  <c r="H35" i="20"/>
  <c r="BW34" i="20"/>
  <c r="BT34" i="20"/>
  <c r="BS34" i="20"/>
  <c r="BR34" i="20"/>
  <c r="AY34" i="20"/>
  <c r="AT34" i="20"/>
  <c r="AS34" i="20"/>
  <c r="AR34" i="20"/>
  <c r="AQ34" i="20"/>
  <c r="AO34" i="20"/>
  <c r="AL34" i="20"/>
  <c r="AK34" i="20"/>
  <c r="AI34" i="20"/>
  <c r="AH34" i="20"/>
  <c r="AG34" i="20"/>
  <c r="U34" i="20"/>
  <c r="AW34" i="20" s="1"/>
  <c r="T34" i="20"/>
  <c r="S34" i="20"/>
  <c r="R34" i="20"/>
  <c r="O34" i="20"/>
  <c r="J34" i="20"/>
  <c r="I34" i="20"/>
  <c r="H34" i="20"/>
  <c r="BW33" i="20"/>
  <c r="BT33" i="20"/>
  <c r="BS33" i="20"/>
  <c r="BR33" i="20"/>
  <c r="AY33" i="20"/>
  <c r="AT33" i="20"/>
  <c r="AS33" i="20"/>
  <c r="AR33" i="20"/>
  <c r="AQ33" i="20"/>
  <c r="AO33" i="20"/>
  <c r="AL33" i="20"/>
  <c r="AK33" i="20"/>
  <c r="AI33" i="20"/>
  <c r="AH33" i="20"/>
  <c r="AG33" i="20"/>
  <c r="U33" i="20"/>
  <c r="AW33" i="20" s="1"/>
  <c r="T33" i="20"/>
  <c r="S33" i="20"/>
  <c r="R33" i="20"/>
  <c r="O33" i="20"/>
  <c r="J33" i="20"/>
  <c r="I33" i="20"/>
  <c r="H33" i="20"/>
  <c r="BW32" i="20"/>
  <c r="BT32" i="20"/>
  <c r="BS32" i="20"/>
  <c r="BR32" i="20"/>
  <c r="AY32" i="20"/>
  <c r="AT32" i="20"/>
  <c r="AS32" i="20"/>
  <c r="AR32" i="20"/>
  <c r="AQ32" i="20"/>
  <c r="AO32" i="20"/>
  <c r="AL32" i="20"/>
  <c r="AK32" i="20"/>
  <c r="AI32" i="20"/>
  <c r="AH32" i="20"/>
  <c r="AG32" i="20"/>
  <c r="U32" i="20"/>
  <c r="AW32" i="20" s="1"/>
  <c r="T32" i="20"/>
  <c r="S32" i="20"/>
  <c r="R32" i="20"/>
  <c r="O32" i="20"/>
  <c r="J32" i="20"/>
  <c r="I32" i="20"/>
  <c r="H32" i="20"/>
  <c r="BW31" i="20"/>
  <c r="BT31" i="20"/>
  <c r="BS31" i="20"/>
  <c r="BR31" i="20"/>
  <c r="AY31" i="20"/>
  <c r="AT31" i="20"/>
  <c r="AS31" i="20"/>
  <c r="AR31" i="20"/>
  <c r="AQ31" i="20"/>
  <c r="AO31" i="20"/>
  <c r="AL31" i="20"/>
  <c r="AK31" i="20"/>
  <c r="AI31" i="20"/>
  <c r="AH31" i="20"/>
  <c r="AG31" i="20"/>
  <c r="U31" i="20"/>
  <c r="AW31" i="20" s="1"/>
  <c r="T31" i="20"/>
  <c r="S31" i="20"/>
  <c r="R31" i="20"/>
  <c r="O31" i="20"/>
  <c r="J31" i="20"/>
  <c r="I31" i="20"/>
  <c r="H31" i="20"/>
  <c r="BW30" i="20"/>
  <c r="BT30" i="20"/>
  <c r="BS30" i="20"/>
  <c r="BR30" i="20"/>
  <c r="AY30" i="20"/>
  <c r="AT30" i="20"/>
  <c r="AS30" i="20"/>
  <c r="AR30" i="20"/>
  <c r="AQ30" i="20"/>
  <c r="AO30" i="20"/>
  <c r="AL30" i="20"/>
  <c r="AK30" i="20"/>
  <c r="AI30" i="20"/>
  <c r="AH30" i="20"/>
  <c r="AG30" i="20"/>
  <c r="U30" i="20"/>
  <c r="AW30" i="20" s="1"/>
  <c r="T30" i="20"/>
  <c r="S30" i="20"/>
  <c r="R30" i="20"/>
  <c r="O30" i="20"/>
  <c r="J30" i="20"/>
  <c r="I30" i="20"/>
  <c r="H30" i="20"/>
  <c r="BW29" i="20"/>
  <c r="BT29" i="20"/>
  <c r="BS29" i="20"/>
  <c r="BR29" i="20"/>
  <c r="AY29" i="20"/>
  <c r="AT29" i="20"/>
  <c r="AS29" i="20"/>
  <c r="AR29" i="20"/>
  <c r="AQ29" i="20"/>
  <c r="AO29" i="20"/>
  <c r="AL29" i="20"/>
  <c r="AK29" i="20"/>
  <c r="AI29" i="20"/>
  <c r="AH29" i="20"/>
  <c r="AG29" i="20"/>
  <c r="U29" i="20"/>
  <c r="AW29" i="20" s="1"/>
  <c r="T29" i="20"/>
  <c r="S29" i="20"/>
  <c r="R29" i="20"/>
  <c r="O29" i="20"/>
  <c r="J29" i="20"/>
  <c r="I29" i="20"/>
  <c r="H29" i="20"/>
  <c r="BW28" i="20"/>
  <c r="BT28" i="20"/>
  <c r="BS28" i="20"/>
  <c r="BR28" i="20"/>
  <c r="AY28" i="20"/>
  <c r="AT28" i="20"/>
  <c r="AS28" i="20"/>
  <c r="AR28" i="20"/>
  <c r="AQ28" i="20"/>
  <c r="AO28" i="20"/>
  <c r="AL28" i="20"/>
  <c r="AK28" i="20"/>
  <c r="AI28" i="20"/>
  <c r="AH28" i="20"/>
  <c r="AG28" i="20"/>
  <c r="U28" i="20"/>
  <c r="AW28" i="20" s="1"/>
  <c r="T28" i="20"/>
  <c r="S28" i="20"/>
  <c r="R28" i="20"/>
  <c r="O28" i="20"/>
  <c r="J28" i="20"/>
  <c r="I28" i="20"/>
  <c r="H28" i="20"/>
  <c r="BW27" i="20"/>
  <c r="BT27" i="20"/>
  <c r="BS27" i="20"/>
  <c r="BR27" i="20"/>
  <c r="AY27" i="20"/>
  <c r="AT27" i="20"/>
  <c r="AS27" i="20"/>
  <c r="AR27" i="20"/>
  <c r="AQ27" i="20"/>
  <c r="AO27" i="20"/>
  <c r="AL27" i="20"/>
  <c r="AK27" i="20"/>
  <c r="AI27" i="20"/>
  <c r="AH27" i="20"/>
  <c r="AG27" i="20"/>
  <c r="U27" i="20"/>
  <c r="AW27" i="20" s="1"/>
  <c r="T27" i="20"/>
  <c r="S27" i="20"/>
  <c r="R27" i="20"/>
  <c r="O27" i="20"/>
  <c r="J27" i="20"/>
  <c r="I27" i="20"/>
  <c r="H27" i="20"/>
  <c r="BW26" i="20"/>
  <c r="BT26" i="20"/>
  <c r="BS26" i="20"/>
  <c r="BR26" i="20"/>
  <c r="AY26" i="20"/>
  <c r="AT26" i="20"/>
  <c r="AS26" i="20"/>
  <c r="AR26" i="20"/>
  <c r="AQ26" i="20"/>
  <c r="AO26" i="20"/>
  <c r="AL26" i="20"/>
  <c r="AK26" i="20"/>
  <c r="AI26" i="20"/>
  <c r="AH26" i="20"/>
  <c r="AG26" i="20"/>
  <c r="U26" i="20"/>
  <c r="AW26" i="20" s="1"/>
  <c r="T26" i="20"/>
  <c r="S26" i="20"/>
  <c r="R26" i="20"/>
  <c r="O26" i="20"/>
  <c r="J26" i="20"/>
  <c r="I26" i="20"/>
  <c r="H26" i="20"/>
  <c r="BW25" i="20"/>
  <c r="BT25" i="20"/>
  <c r="BS25" i="20"/>
  <c r="BR25" i="20"/>
  <c r="AY25" i="20"/>
  <c r="AT25" i="20"/>
  <c r="AS25" i="20"/>
  <c r="AR25" i="20"/>
  <c r="AQ25" i="20"/>
  <c r="AO25" i="20"/>
  <c r="AL25" i="20"/>
  <c r="AK25" i="20"/>
  <c r="AI25" i="20"/>
  <c r="AH25" i="20"/>
  <c r="AG25" i="20"/>
  <c r="U25" i="20"/>
  <c r="AW25" i="20" s="1"/>
  <c r="T25" i="20"/>
  <c r="S25" i="20"/>
  <c r="R25" i="20"/>
  <c r="O25" i="20"/>
  <c r="J25" i="20"/>
  <c r="I25" i="20"/>
  <c r="H25" i="20"/>
  <c r="BW24" i="20"/>
  <c r="BT24" i="20"/>
  <c r="BS24" i="20"/>
  <c r="BR24" i="20"/>
  <c r="AY24" i="20"/>
  <c r="AT24" i="20"/>
  <c r="AS24" i="20"/>
  <c r="AR24" i="20"/>
  <c r="AQ24" i="20"/>
  <c r="AO24" i="20"/>
  <c r="AL24" i="20"/>
  <c r="AK24" i="20"/>
  <c r="AI24" i="20"/>
  <c r="AH24" i="20"/>
  <c r="AG24" i="20"/>
  <c r="U24" i="20"/>
  <c r="AW24" i="20" s="1"/>
  <c r="T24" i="20"/>
  <c r="S24" i="20"/>
  <c r="R24" i="20"/>
  <c r="O24" i="20"/>
  <c r="J24" i="20"/>
  <c r="I24" i="20"/>
  <c r="H24" i="20"/>
  <c r="BW23" i="20"/>
  <c r="BT23" i="20"/>
  <c r="BS23" i="20"/>
  <c r="BR23" i="20"/>
  <c r="AY23" i="20"/>
  <c r="AT23" i="20"/>
  <c r="AS23" i="20"/>
  <c r="AR23" i="20"/>
  <c r="AQ23" i="20"/>
  <c r="AO23" i="20"/>
  <c r="AL23" i="20"/>
  <c r="AK23" i="20"/>
  <c r="AI23" i="20"/>
  <c r="AH23" i="20"/>
  <c r="AG23" i="20"/>
  <c r="U23" i="20"/>
  <c r="AW23" i="20" s="1"/>
  <c r="T23" i="20"/>
  <c r="S23" i="20"/>
  <c r="R23" i="20"/>
  <c r="O23" i="20"/>
  <c r="J23" i="20"/>
  <c r="I23" i="20"/>
  <c r="H23" i="20"/>
  <c r="BW22" i="20"/>
  <c r="BT22" i="20"/>
  <c r="BS22" i="20"/>
  <c r="BR22" i="20"/>
  <c r="AY22" i="20"/>
  <c r="AT22" i="20"/>
  <c r="AS22" i="20"/>
  <c r="AR22" i="20"/>
  <c r="AQ22" i="20"/>
  <c r="AO22" i="20"/>
  <c r="AL22" i="20"/>
  <c r="AK22" i="20"/>
  <c r="AI22" i="20"/>
  <c r="AH22" i="20"/>
  <c r="AG22" i="20"/>
  <c r="U22" i="20"/>
  <c r="AW22" i="20" s="1"/>
  <c r="T22" i="20"/>
  <c r="S22" i="20"/>
  <c r="R22" i="20"/>
  <c r="O22" i="20"/>
  <c r="J22" i="20"/>
  <c r="I22" i="20"/>
  <c r="H22" i="20"/>
  <c r="BW21" i="20"/>
  <c r="BT21" i="20"/>
  <c r="BS21" i="20"/>
  <c r="BR21" i="20"/>
  <c r="AY21" i="20"/>
  <c r="AT21" i="20"/>
  <c r="AS21" i="20"/>
  <c r="AR21" i="20"/>
  <c r="AQ21" i="20"/>
  <c r="AO21" i="20"/>
  <c r="AL21" i="20"/>
  <c r="AK21" i="20"/>
  <c r="AI21" i="20"/>
  <c r="AH21" i="20"/>
  <c r="AG21" i="20"/>
  <c r="U21" i="20"/>
  <c r="AW21" i="20" s="1"/>
  <c r="T21" i="20"/>
  <c r="S21" i="20"/>
  <c r="R21" i="20"/>
  <c r="O21" i="20"/>
  <c r="J21" i="20"/>
  <c r="I21" i="20"/>
  <c r="H21" i="20"/>
  <c r="BW20" i="20"/>
  <c r="BT20" i="20"/>
  <c r="BS20" i="20"/>
  <c r="BR20" i="20"/>
  <c r="AY20" i="20"/>
  <c r="AT20" i="20"/>
  <c r="AS20" i="20"/>
  <c r="AR20" i="20"/>
  <c r="AQ20" i="20"/>
  <c r="AO20" i="20"/>
  <c r="AL20" i="20"/>
  <c r="AK20" i="20"/>
  <c r="AI20" i="20"/>
  <c r="AH20" i="20"/>
  <c r="AG20" i="20"/>
  <c r="U20" i="20"/>
  <c r="T20" i="20"/>
  <c r="S20" i="20"/>
  <c r="R20" i="20"/>
  <c r="O20" i="20"/>
  <c r="J20" i="20"/>
  <c r="I20" i="20"/>
  <c r="H20" i="20"/>
  <c r="BW19" i="20"/>
  <c r="BT19" i="20"/>
  <c r="BS19" i="20"/>
  <c r="BR19" i="20"/>
  <c r="AY19" i="20"/>
  <c r="AT19" i="20"/>
  <c r="AS19" i="20"/>
  <c r="AR19" i="20"/>
  <c r="AQ19" i="20"/>
  <c r="AO19" i="20"/>
  <c r="AL19" i="20"/>
  <c r="AK19" i="20"/>
  <c r="AI19" i="20"/>
  <c r="AH19" i="20"/>
  <c r="AG19" i="20"/>
  <c r="U19" i="20"/>
  <c r="T19" i="20"/>
  <c r="S19" i="20"/>
  <c r="R19" i="20"/>
  <c r="O19" i="20"/>
  <c r="J19" i="20"/>
  <c r="I19" i="20"/>
  <c r="H19" i="20"/>
  <c r="BW18" i="20"/>
  <c r="BT18" i="20"/>
  <c r="BS18" i="20"/>
  <c r="BR18" i="20"/>
  <c r="AY18" i="20"/>
  <c r="AT18" i="20"/>
  <c r="AS18" i="20"/>
  <c r="AR18" i="20"/>
  <c r="AQ18" i="20"/>
  <c r="AO18" i="20"/>
  <c r="AL18" i="20"/>
  <c r="AK18" i="20"/>
  <c r="AI18" i="20"/>
  <c r="AH18" i="20"/>
  <c r="AG18" i="20"/>
  <c r="U18" i="20"/>
  <c r="T18" i="20"/>
  <c r="S18" i="20"/>
  <c r="R18" i="20"/>
  <c r="O18" i="20"/>
  <c r="J18" i="20"/>
  <c r="I18" i="20"/>
  <c r="H18" i="20"/>
  <c r="BW17" i="20"/>
  <c r="BT17" i="20"/>
  <c r="BS17" i="20"/>
  <c r="BR17" i="20"/>
  <c r="AY17" i="20"/>
  <c r="AT17" i="20"/>
  <c r="AS17" i="20"/>
  <c r="AR17" i="20"/>
  <c r="AQ17" i="20"/>
  <c r="AO17" i="20"/>
  <c r="AL17" i="20"/>
  <c r="AK17" i="20"/>
  <c r="AI17" i="20"/>
  <c r="AH17" i="20"/>
  <c r="AG17" i="20"/>
  <c r="U17" i="20"/>
  <c r="T17" i="20"/>
  <c r="S17" i="20"/>
  <c r="R17" i="20"/>
  <c r="O17" i="20"/>
  <c r="J17" i="20"/>
  <c r="I17" i="20"/>
  <c r="H17" i="20"/>
  <c r="BW16" i="20"/>
  <c r="BT16" i="20"/>
  <c r="BS16" i="20"/>
  <c r="BR16" i="20"/>
  <c r="AY16" i="20"/>
  <c r="AT16" i="20"/>
  <c r="AS16" i="20"/>
  <c r="AR16" i="20"/>
  <c r="AQ16" i="20"/>
  <c r="AO16" i="20"/>
  <c r="AL16" i="20"/>
  <c r="AK16" i="20"/>
  <c r="AI16" i="20"/>
  <c r="AH16" i="20"/>
  <c r="AG16" i="20"/>
  <c r="U16" i="20"/>
  <c r="T16" i="20"/>
  <c r="S16" i="20"/>
  <c r="R16" i="20"/>
  <c r="O16" i="20"/>
  <c r="J16" i="20"/>
  <c r="I16" i="20"/>
  <c r="H16" i="20"/>
  <c r="BW15" i="20"/>
  <c r="BT15" i="20"/>
  <c r="BS15" i="20"/>
  <c r="BR15" i="20"/>
  <c r="AY15" i="20"/>
  <c r="AT15" i="20"/>
  <c r="AS15" i="20"/>
  <c r="AR15" i="20"/>
  <c r="AQ15" i="20"/>
  <c r="AO15" i="20"/>
  <c r="AL15" i="20"/>
  <c r="AK15" i="20"/>
  <c r="AI15" i="20"/>
  <c r="AH15" i="20"/>
  <c r="AG15" i="20"/>
  <c r="U15" i="20"/>
  <c r="AW15" i="20" s="1"/>
  <c r="T15" i="20"/>
  <c r="S15" i="20"/>
  <c r="R15" i="20"/>
  <c r="O15" i="20"/>
  <c r="J15" i="20"/>
  <c r="I15" i="20"/>
  <c r="H15" i="20"/>
  <c r="BV120" i="20"/>
  <c r="AN120" i="20"/>
  <c r="AJ120" i="20"/>
  <c r="BV119" i="20"/>
  <c r="AN119" i="20"/>
  <c r="AJ119" i="20"/>
  <c r="BV118" i="20"/>
  <c r="AN118" i="20"/>
  <c r="AJ118" i="20"/>
  <c r="BV117" i="20"/>
  <c r="AN117" i="20"/>
  <c r="AJ117" i="20"/>
  <c r="BV116" i="20"/>
  <c r="AN116" i="20"/>
  <c r="AJ116" i="20"/>
  <c r="BV115" i="20"/>
  <c r="AN115" i="20"/>
  <c r="AJ115" i="20"/>
  <c r="BV114" i="20"/>
  <c r="AN114" i="20"/>
  <c r="AJ114" i="20"/>
  <c r="BV113" i="20"/>
  <c r="AN113" i="20"/>
  <c r="AJ113" i="20"/>
  <c r="BV112" i="20"/>
  <c r="AN112" i="20"/>
  <c r="AJ112" i="20"/>
  <c r="BV111" i="20"/>
  <c r="AN111" i="20"/>
  <c r="AJ111" i="20"/>
  <c r="BV110" i="20"/>
  <c r="AN110" i="20"/>
  <c r="AJ110" i="20"/>
  <c r="BV109" i="20"/>
  <c r="AN109" i="20"/>
  <c r="AJ109" i="20"/>
  <c r="BV108" i="20"/>
  <c r="AN108" i="20"/>
  <c r="AJ108" i="20"/>
  <c r="BV107" i="20"/>
  <c r="AN107" i="20"/>
  <c r="AJ107" i="20"/>
  <c r="BV106" i="20"/>
  <c r="AN106" i="20"/>
  <c r="AJ106" i="20"/>
  <c r="BV105" i="20"/>
  <c r="AN105" i="20"/>
  <c r="AJ105" i="20"/>
  <c r="BV104" i="20"/>
  <c r="AN104" i="20"/>
  <c r="AJ104" i="20"/>
  <c r="BV103" i="20"/>
  <c r="AN103" i="20"/>
  <c r="AJ103" i="20"/>
  <c r="BV102" i="20"/>
  <c r="AN102" i="20"/>
  <c r="AJ102" i="20"/>
  <c r="BV101" i="20"/>
  <c r="AN101" i="20"/>
  <c r="AJ101" i="20"/>
  <c r="BV100" i="20"/>
  <c r="AN100" i="20"/>
  <c r="AJ100" i="20"/>
  <c r="BV99" i="20"/>
  <c r="AN99" i="20"/>
  <c r="AJ99" i="20"/>
  <c r="BV98" i="20"/>
  <c r="AN98" i="20"/>
  <c r="AJ98" i="20"/>
  <c r="BV97" i="20"/>
  <c r="AN97" i="20"/>
  <c r="AJ97" i="20"/>
  <c r="BV96" i="20"/>
  <c r="AN96" i="20"/>
  <c r="AJ96" i="20"/>
  <c r="BV95" i="20"/>
  <c r="AN95" i="20"/>
  <c r="AJ95" i="20"/>
  <c r="BV94" i="20"/>
  <c r="AN94" i="20"/>
  <c r="AJ94" i="20"/>
  <c r="BV93" i="20"/>
  <c r="AN93" i="20"/>
  <c r="AJ93" i="20"/>
  <c r="BV92" i="20"/>
  <c r="AN92" i="20"/>
  <c r="AJ92" i="20"/>
  <c r="BV91" i="20"/>
  <c r="AN91" i="20"/>
  <c r="AJ91" i="20"/>
  <c r="BV90" i="20"/>
  <c r="AN90" i="20"/>
  <c r="AJ90" i="20"/>
  <c r="BV89" i="20"/>
  <c r="AN89" i="20"/>
  <c r="AJ89" i="20"/>
  <c r="BV88" i="20"/>
  <c r="AN88" i="20"/>
  <c r="AJ88" i="20"/>
  <c r="BV87" i="20"/>
  <c r="AN87" i="20"/>
  <c r="AJ87" i="20"/>
  <c r="BV86" i="20"/>
  <c r="AN86" i="20"/>
  <c r="AJ86" i="20"/>
  <c r="BV85" i="20"/>
  <c r="AN85" i="20"/>
  <c r="AJ85" i="20"/>
  <c r="AJ84" i="20"/>
  <c r="AJ83" i="20"/>
  <c r="AJ82" i="20"/>
  <c r="AJ81" i="20"/>
  <c r="AJ80" i="20"/>
  <c r="AJ79" i="20"/>
  <c r="AJ78" i="20"/>
  <c r="AJ77" i="20"/>
  <c r="AJ76" i="20"/>
  <c r="AJ75" i="20"/>
  <c r="AN74" i="20"/>
  <c r="AJ74" i="20"/>
  <c r="BV73" i="20"/>
  <c r="AJ73" i="20"/>
  <c r="AJ72" i="20"/>
  <c r="AJ71" i="20"/>
  <c r="AN70" i="20"/>
  <c r="AJ70" i="20"/>
  <c r="BV69" i="20"/>
  <c r="AJ69" i="20"/>
  <c r="AN68" i="20"/>
  <c r="AJ68" i="20"/>
  <c r="BV67" i="20"/>
  <c r="AJ67" i="20"/>
  <c r="AJ66" i="20"/>
  <c r="AJ65" i="20"/>
  <c r="AJ64" i="20"/>
  <c r="AJ63" i="20"/>
  <c r="AN62" i="20"/>
  <c r="AJ62" i="20"/>
  <c r="AJ61" i="20"/>
  <c r="AJ60" i="20"/>
  <c r="AJ59" i="20"/>
  <c r="AJ58" i="20"/>
  <c r="AJ57" i="20"/>
  <c r="AJ56" i="20"/>
  <c r="AJ55" i="20"/>
  <c r="AJ54" i="20"/>
  <c r="AJ53" i="20"/>
  <c r="AJ52" i="20"/>
  <c r="AJ51" i="20"/>
  <c r="BV50" i="20"/>
  <c r="AJ50" i="20"/>
  <c r="AN49" i="20"/>
  <c r="AJ49" i="20"/>
  <c r="BV48" i="20"/>
  <c r="AJ48" i="20"/>
  <c r="AN47" i="20"/>
  <c r="AJ47" i="20"/>
  <c r="BV46" i="20"/>
  <c r="AJ46" i="20"/>
  <c r="AN45" i="20"/>
  <c r="AJ45" i="20"/>
  <c r="BV44" i="20"/>
  <c r="AJ44" i="20"/>
  <c r="AJ43" i="20"/>
  <c r="AN42" i="20"/>
  <c r="AJ42" i="20"/>
  <c r="BV41" i="20"/>
  <c r="AJ41" i="20"/>
  <c r="AN40" i="20"/>
  <c r="AJ40" i="20"/>
  <c r="BV39" i="20"/>
  <c r="AJ39" i="20"/>
  <c r="AN38" i="20"/>
  <c r="AJ38" i="20"/>
  <c r="BV37" i="20"/>
  <c r="AJ37" i="20"/>
  <c r="AN36" i="20"/>
  <c r="AJ36" i="20"/>
  <c r="BV35" i="20"/>
  <c r="AJ35" i="20"/>
  <c r="AN34" i="20"/>
  <c r="AJ34" i="20"/>
  <c r="BV33" i="20"/>
  <c r="AJ33" i="20"/>
  <c r="AN32" i="20"/>
  <c r="AJ32" i="20"/>
  <c r="BV31" i="20"/>
  <c r="AJ31" i="20"/>
  <c r="AJ30" i="20"/>
  <c r="AN29" i="20"/>
  <c r="AJ29" i="20"/>
  <c r="BV28" i="20"/>
  <c r="AN28" i="20"/>
  <c r="AJ28" i="20"/>
  <c r="AJ27" i="20"/>
  <c r="AJ26" i="20"/>
  <c r="AJ25" i="20"/>
  <c r="AJ24" i="20"/>
  <c r="AJ23" i="20"/>
  <c r="AJ22" i="20"/>
  <c r="AJ21" i="20"/>
  <c r="AT9" i="19" l="1"/>
  <c r="AR9" i="29"/>
  <c r="AX31" i="20"/>
  <c r="BU31" i="20"/>
  <c r="AX33" i="20"/>
  <c r="AX41" i="20"/>
  <c r="AX45" i="20"/>
  <c r="BU47" i="20"/>
  <c r="AX57" i="20"/>
  <c r="Z75" i="20"/>
  <c r="BU78" i="20"/>
  <c r="AX80" i="20"/>
  <c r="BU71" i="20"/>
  <c r="Z72" i="20"/>
  <c r="BU34" i="20"/>
  <c r="AX38" i="20"/>
  <c r="BU38" i="20"/>
  <c r="BU40" i="20"/>
  <c r="AX42" i="20"/>
  <c r="BU42" i="20"/>
  <c r="BU44" i="20"/>
  <c r="AX46" i="20"/>
  <c r="BU48" i="20"/>
  <c r="AX52" i="20"/>
  <c r="AX54" i="20"/>
  <c r="BU54" i="20"/>
  <c r="BU56" i="20"/>
  <c r="AX58" i="20"/>
  <c r="BU58" i="20"/>
  <c r="BU60" i="20"/>
  <c r="AX62" i="20"/>
  <c r="BU66" i="20"/>
  <c r="AX68" i="20"/>
  <c r="BU70" i="20"/>
  <c r="AX72" i="20"/>
  <c r="Z43" i="20"/>
  <c r="BU46" i="20"/>
  <c r="AX48" i="20"/>
  <c r="AX50" i="20"/>
  <c r="Z51" i="20"/>
  <c r="BU52" i="20"/>
  <c r="Z59" i="20"/>
  <c r="BU62" i="20"/>
  <c r="AX64" i="20"/>
  <c r="AX66" i="20"/>
  <c r="Z67" i="20"/>
  <c r="BU68" i="20"/>
  <c r="BU33" i="20"/>
  <c r="AX35" i="20"/>
  <c r="Z48" i="20"/>
  <c r="Z32" i="20"/>
  <c r="BU35" i="20"/>
  <c r="BU39" i="20"/>
  <c r="Z40" i="20"/>
  <c r="BU49" i="20"/>
  <c r="AX51" i="20"/>
  <c r="BU55" i="20"/>
  <c r="Z56" i="20"/>
  <c r="BU65" i="20"/>
  <c r="AX67" i="20"/>
  <c r="BU72" i="20"/>
  <c r="Z30" i="20"/>
  <c r="Z36" i="20"/>
  <c r="BU81" i="20"/>
  <c r="AX49" i="20"/>
  <c r="BU53" i="20"/>
  <c r="AX65" i="20"/>
  <c r="BU69" i="20"/>
  <c r="AX81" i="20"/>
  <c r="BU84" i="20"/>
  <c r="BU30" i="20"/>
  <c r="AX32" i="20"/>
  <c r="AX34" i="20"/>
  <c r="Z35" i="20"/>
  <c r="BU36" i="20"/>
  <c r="AX37" i="20"/>
  <c r="Z38" i="20"/>
  <c r="AX39" i="20"/>
  <c r="BU41" i="20"/>
  <c r="BU43" i="20"/>
  <c r="Z44" i="20"/>
  <c r="Z46" i="20"/>
  <c r="Z52" i="20"/>
  <c r="AX53" i="20"/>
  <c r="Z54" i="20"/>
  <c r="AX55" i="20"/>
  <c r="BU57" i="20"/>
  <c r="BU59" i="20"/>
  <c r="Z60" i="20"/>
  <c r="Z62" i="20"/>
  <c r="Z68" i="20"/>
  <c r="AX69" i="20"/>
  <c r="Z70" i="20"/>
  <c r="AX71" i="20"/>
  <c r="BU73" i="20"/>
  <c r="BU75" i="20"/>
  <c r="Z76" i="20"/>
  <c r="Z84" i="20"/>
  <c r="Z29" i="20"/>
  <c r="Z31" i="20"/>
  <c r="Z34" i="20"/>
  <c r="Z37" i="20"/>
  <c r="Z39" i="20"/>
  <c r="Z42" i="20"/>
  <c r="Z45" i="20"/>
  <c r="Z47" i="20"/>
  <c r="Z50" i="20"/>
  <c r="Z53" i="20"/>
  <c r="Z55" i="20"/>
  <c r="Z58" i="20"/>
  <c r="Z61" i="20"/>
  <c r="Z63" i="20"/>
  <c r="Z66" i="20"/>
  <c r="Z69" i="20"/>
  <c r="Z71" i="20"/>
  <c r="Z74" i="20"/>
  <c r="Z77" i="20"/>
  <c r="Z79" i="20"/>
  <c r="Z82" i="20"/>
  <c r="Z33" i="20"/>
  <c r="Z41" i="20"/>
  <c r="Z49" i="20"/>
  <c r="Z57" i="20"/>
  <c r="Z65" i="20"/>
  <c r="Z73" i="20"/>
  <c r="Z78" i="20"/>
  <c r="Z81" i="20"/>
  <c r="Z83" i="20"/>
  <c r="BV27" i="20"/>
  <c r="AN27" i="20"/>
  <c r="BV26" i="20"/>
  <c r="AN26" i="20"/>
  <c r="BV25" i="20"/>
  <c r="AN25" i="20"/>
  <c r="BV24" i="20"/>
  <c r="AN24" i="20"/>
  <c r="BV23" i="20"/>
  <c r="AN23" i="20"/>
  <c r="BV22" i="20"/>
  <c r="AN22" i="20"/>
  <c r="BV21" i="20"/>
  <c r="AN21" i="20"/>
  <c r="BV20" i="20"/>
  <c r="BV19" i="20"/>
  <c r="BV18" i="20"/>
  <c r="BV17" i="20"/>
  <c r="BV16" i="20"/>
  <c r="AU9" i="19" l="1"/>
  <c r="AU9" i="29" s="1"/>
  <c r="AT9" i="29"/>
  <c r="AN16" i="20"/>
  <c r="AN17" i="20"/>
  <c r="AN18" i="20"/>
  <c r="AN19" i="20"/>
  <c r="AN20" i="20"/>
  <c r="AW16" i="20"/>
  <c r="AW17" i="20" l="1"/>
  <c r="BU21" i="20" l="1"/>
  <c r="BU19" i="20"/>
  <c r="BU15" i="20"/>
  <c r="BU17" i="20" l="1"/>
  <c r="BU26" i="20"/>
  <c r="BU16" i="20"/>
  <c r="BU18" i="20"/>
  <c r="BU20" i="20"/>
  <c r="BU22" i="20"/>
  <c r="BU24" i="20"/>
  <c r="BU23" i="20"/>
  <c r="BU25" i="20"/>
  <c r="BU27" i="20"/>
  <c r="BU28" i="20"/>
  <c r="AX26" i="20"/>
  <c r="AX24" i="20"/>
  <c r="AX22" i="20"/>
  <c r="AX20" i="20"/>
  <c r="AX18" i="20"/>
  <c r="AX16" i="20" l="1"/>
  <c r="AX15" i="20"/>
  <c r="AX17" i="20"/>
  <c r="AX19" i="20"/>
  <c r="AX21" i="20"/>
  <c r="AX23" i="20"/>
  <c r="AX25" i="20"/>
  <c r="AX27" i="20"/>
  <c r="AX28" i="20"/>
  <c r="AJ15" i="20" l="1"/>
  <c r="AJ16" i="20"/>
  <c r="AV13" i="20" l="1"/>
  <c r="AV12" i="20"/>
  <c r="AX12" i="20" s="1"/>
  <c r="Z15" i="20" l="1"/>
  <c r="Z16" i="20"/>
  <c r="Z19" i="20"/>
  <c r="Z23" i="20"/>
  <c r="AJ20" i="20"/>
  <c r="AJ19" i="20"/>
  <c r="AJ18" i="20"/>
  <c r="AJ17" i="20"/>
  <c r="Z21" i="20" l="1"/>
  <c r="Z24" i="20"/>
  <c r="Z25" i="20"/>
  <c r="Z17" i="20"/>
  <c r="Z18" i="20"/>
  <c r="Z26" i="20"/>
  <c r="Z22" i="20"/>
  <c r="Z20" i="20"/>
  <c r="Z27" i="20"/>
  <c r="Z28" i="20"/>
  <c r="AW18" i="20"/>
  <c r="BV15" i="20" l="1"/>
  <c r="AN15" i="20"/>
  <c r="AW19" i="20" l="1"/>
  <c r="AW20" i="20"/>
</calcChain>
</file>

<file path=xl/comments1.xml><?xml version="1.0" encoding="utf-8"?>
<comments xmlns="http://schemas.openxmlformats.org/spreadsheetml/2006/main">
  <authors>
    <author>z</author>
  </authors>
  <commentList>
    <comment ref="AD3" authorId="0">
      <text>
        <r>
          <rPr>
            <b/>
            <sz val="9"/>
            <color indexed="81"/>
            <rFont val="ＭＳ Ｐゴシック"/>
            <family val="3"/>
            <charset val="128"/>
          </rPr>
          <t xml:space="preserve">○下水道事業特別会計・市立病院事業会計：マスターなし
</t>
        </r>
      </text>
    </comment>
  </commentList>
</comments>
</file>

<file path=xl/sharedStrings.xml><?xml version="1.0" encoding="utf-8"?>
<sst xmlns="http://schemas.openxmlformats.org/spreadsheetml/2006/main" count="3604" uniqueCount="1419">
  <si>
    <t>調査基準日</t>
    <rPh sb="0" eb="2">
      <t>チョウサ</t>
    </rPh>
    <rPh sb="2" eb="5">
      <t>キジュンビ</t>
    </rPh>
    <phoneticPr fontId="6"/>
  </si>
  <si>
    <t>枝番</t>
    <rPh sb="0" eb="1">
      <t>エダ</t>
    </rPh>
    <rPh sb="1" eb="2">
      <t>バン</t>
    </rPh>
    <phoneticPr fontId="6"/>
  </si>
  <si>
    <t>所在地</t>
    <rPh sb="0" eb="3">
      <t>ショザイチ</t>
    </rPh>
    <phoneticPr fontId="6"/>
  </si>
  <si>
    <t>所属(部局等)　　</t>
    <rPh sb="0" eb="2">
      <t>ショゾク</t>
    </rPh>
    <rPh sb="3" eb="5">
      <t>ブキョク</t>
    </rPh>
    <rPh sb="5" eb="6">
      <t>ナド</t>
    </rPh>
    <phoneticPr fontId="6"/>
  </si>
  <si>
    <t>勘定科目(種目・種別)</t>
    <rPh sb="0" eb="2">
      <t>カンジョウ</t>
    </rPh>
    <rPh sb="2" eb="4">
      <t>カモク</t>
    </rPh>
    <rPh sb="5" eb="7">
      <t>シュモク</t>
    </rPh>
    <rPh sb="8" eb="10">
      <t>シュベツ</t>
    </rPh>
    <phoneticPr fontId="6"/>
  </si>
  <si>
    <t>取得年月日</t>
    <rPh sb="0" eb="2">
      <t>シュトク</t>
    </rPh>
    <rPh sb="2" eb="3">
      <t>ネン</t>
    </rPh>
    <rPh sb="3" eb="4">
      <t>ツキ</t>
    </rPh>
    <rPh sb="4" eb="5">
      <t>ヒ</t>
    </rPh>
    <phoneticPr fontId="6"/>
  </si>
  <si>
    <t>所有割合</t>
    <rPh sb="0" eb="2">
      <t>ショユウ</t>
    </rPh>
    <rPh sb="2" eb="4">
      <t>ワリアイ</t>
    </rPh>
    <phoneticPr fontId="6"/>
  </si>
  <si>
    <t>会計区分</t>
    <rPh sb="0" eb="2">
      <t>カイケイ</t>
    </rPh>
    <rPh sb="2" eb="3">
      <t>ク</t>
    </rPh>
    <rPh sb="3" eb="4">
      <t>ブン</t>
    </rPh>
    <phoneticPr fontId="6"/>
  </si>
  <si>
    <t>用途</t>
    <rPh sb="0" eb="2">
      <t>ヨウト</t>
    </rPh>
    <phoneticPr fontId="6"/>
  </si>
  <si>
    <t>事業分類</t>
    <rPh sb="0" eb="2">
      <t>ジギョウ</t>
    </rPh>
    <rPh sb="2" eb="4">
      <t>ブンルイ</t>
    </rPh>
    <phoneticPr fontId="6"/>
  </si>
  <si>
    <t>売却可能区分</t>
    <rPh sb="0" eb="2">
      <t>バイキャク</t>
    </rPh>
    <rPh sb="2" eb="4">
      <t>カノウ</t>
    </rPh>
    <rPh sb="4" eb="6">
      <t>クブン</t>
    </rPh>
    <phoneticPr fontId="6"/>
  </si>
  <si>
    <t>時価等</t>
    <rPh sb="0" eb="2">
      <t>ジカ</t>
    </rPh>
    <rPh sb="2" eb="3">
      <t>トウ</t>
    </rPh>
    <phoneticPr fontId="6"/>
  </si>
  <si>
    <t>数量</t>
    <rPh sb="0" eb="2">
      <t>スウリョウ</t>
    </rPh>
    <phoneticPr fontId="6"/>
  </si>
  <si>
    <t>単位</t>
    <rPh sb="0" eb="2">
      <t>タンイ</t>
    </rPh>
    <phoneticPr fontId="6"/>
  </si>
  <si>
    <t>行政財産</t>
    <rPh sb="0" eb="2">
      <t>ギョウセイ</t>
    </rPh>
    <rPh sb="2" eb="4">
      <t>ザイサン</t>
    </rPh>
    <phoneticPr fontId="6"/>
  </si>
  <si>
    <t>その他</t>
    <rPh sb="2" eb="3">
      <t>タ</t>
    </rPh>
    <phoneticPr fontId="6"/>
  </si>
  <si>
    <t>勘定科目</t>
    <rPh sb="0" eb="2">
      <t>カンジョウ</t>
    </rPh>
    <rPh sb="2" eb="4">
      <t>カモク</t>
    </rPh>
    <phoneticPr fontId="6"/>
  </si>
  <si>
    <t>売却可能分類</t>
    <rPh sb="0" eb="2">
      <t>バイキャク</t>
    </rPh>
    <rPh sb="2" eb="4">
      <t>カノウ</t>
    </rPh>
    <rPh sb="4" eb="6">
      <t>ブンルイ</t>
    </rPh>
    <phoneticPr fontId="5"/>
  </si>
  <si>
    <t>財産区分</t>
    <rPh sb="0" eb="2">
      <t>ザイサン</t>
    </rPh>
    <rPh sb="2" eb="4">
      <t>クブン</t>
    </rPh>
    <phoneticPr fontId="6"/>
  </si>
  <si>
    <t>会計区分</t>
    <rPh sb="0" eb="2">
      <t>カイケイ</t>
    </rPh>
    <rPh sb="2" eb="4">
      <t>クブン</t>
    </rPh>
    <phoneticPr fontId="6"/>
  </si>
  <si>
    <t>一般会計</t>
    <rPh sb="0" eb="2">
      <t>イッパン</t>
    </rPh>
    <rPh sb="2" eb="4">
      <t>カイケイ</t>
    </rPh>
    <phoneticPr fontId="6"/>
  </si>
  <si>
    <t>普通財産</t>
    <rPh sb="0" eb="2">
      <t>フツウ</t>
    </rPh>
    <rPh sb="2" eb="4">
      <t>ザイサン</t>
    </rPh>
    <phoneticPr fontId="6"/>
  </si>
  <si>
    <t>棟</t>
    <rPh sb="0" eb="1">
      <t>トウ</t>
    </rPh>
    <phoneticPr fontId="2"/>
  </si>
  <si>
    <t>個</t>
    <rPh sb="0" eb="1">
      <t>コ</t>
    </rPh>
    <phoneticPr fontId="2"/>
  </si>
  <si>
    <t>台</t>
    <rPh sb="0" eb="1">
      <t>ダイ</t>
    </rPh>
    <phoneticPr fontId="2"/>
  </si>
  <si>
    <t>セット</t>
  </si>
  <si>
    <t>巻</t>
  </si>
  <si>
    <t>竿</t>
  </si>
  <si>
    <t>基</t>
  </si>
  <si>
    <t>振</t>
  </si>
  <si>
    <t>隻</t>
  </si>
  <si>
    <t>双</t>
  </si>
  <si>
    <t>体</t>
  </si>
  <si>
    <t>対</t>
  </si>
  <si>
    <t>着</t>
  </si>
  <si>
    <t>点</t>
  </si>
  <si>
    <t>品</t>
  </si>
  <si>
    <t>幅</t>
  </si>
  <si>
    <t>枚</t>
  </si>
  <si>
    <t>艘</t>
  </si>
  <si>
    <t>項</t>
    <rPh sb="0" eb="1">
      <t>コウ</t>
    </rPh>
    <phoneticPr fontId="6"/>
  </si>
  <si>
    <t>目</t>
    <rPh sb="0" eb="1">
      <t>メ</t>
    </rPh>
    <phoneticPr fontId="6"/>
  </si>
  <si>
    <t>款</t>
    <rPh sb="0" eb="1">
      <t>カン</t>
    </rPh>
    <phoneticPr fontId="6"/>
  </si>
  <si>
    <t>選択</t>
    <rPh sb="0" eb="2">
      <t>センタク</t>
    </rPh>
    <phoneticPr fontId="2"/>
  </si>
  <si>
    <t>市区町村名</t>
    <rPh sb="0" eb="2">
      <t>シク</t>
    </rPh>
    <rPh sb="2" eb="4">
      <t>チョウソン</t>
    </rPh>
    <rPh sb="4" eb="5">
      <t>メイ</t>
    </rPh>
    <phoneticPr fontId="2"/>
  </si>
  <si>
    <t>市区町村名カナ</t>
    <rPh sb="0" eb="2">
      <t>シク</t>
    </rPh>
    <rPh sb="2" eb="4">
      <t>チョウソン</t>
    </rPh>
    <rPh sb="4" eb="5">
      <t>メイ</t>
    </rPh>
    <phoneticPr fontId="2"/>
  </si>
  <si>
    <t>町名(住所)</t>
    <rPh sb="0" eb="2">
      <t>チョウメイ</t>
    </rPh>
    <rPh sb="3" eb="5">
      <t>ジュウショ</t>
    </rPh>
    <phoneticPr fontId="2"/>
  </si>
  <si>
    <t>町名カナ</t>
    <rPh sb="0" eb="2">
      <t>チョウメイ</t>
    </rPh>
    <phoneticPr fontId="2"/>
  </si>
  <si>
    <t>街区地</t>
    <rPh sb="0" eb="1">
      <t>マチ</t>
    </rPh>
    <rPh sb="1" eb="2">
      <t>ク</t>
    </rPh>
    <rPh sb="2" eb="3">
      <t>チ</t>
    </rPh>
    <phoneticPr fontId="2"/>
  </si>
  <si>
    <t>街区地カナ</t>
    <rPh sb="0" eb="1">
      <t>マチ</t>
    </rPh>
    <rPh sb="1" eb="2">
      <t>ク</t>
    </rPh>
    <rPh sb="2" eb="3">
      <t>チ</t>
    </rPh>
    <phoneticPr fontId="2"/>
  </si>
  <si>
    <t>郵便番号</t>
    <rPh sb="0" eb="4">
      <t>ユウビンバンゴウ</t>
    </rPh>
    <phoneticPr fontId="2"/>
  </si>
  <si>
    <t>予算執行科目</t>
    <rPh sb="0" eb="2">
      <t>ヨサン</t>
    </rPh>
    <rPh sb="2" eb="4">
      <t>シッコウ</t>
    </rPh>
    <rPh sb="4" eb="6">
      <t>カモク</t>
    </rPh>
    <phoneticPr fontId="6"/>
  </si>
  <si>
    <t>款</t>
    <rPh sb="0" eb="1">
      <t>カン</t>
    </rPh>
    <phoneticPr fontId="2"/>
  </si>
  <si>
    <t>項</t>
    <rPh sb="0" eb="1">
      <t>コウ</t>
    </rPh>
    <phoneticPr fontId="2"/>
  </si>
  <si>
    <t>目</t>
    <rPh sb="0" eb="1">
      <t>メ</t>
    </rPh>
    <phoneticPr fontId="2"/>
  </si>
  <si>
    <t>節</t>
    <rPh sb="0" eb="1">
      <t>セツ</t>
    </rPh>
    <phoneticPr fontId="2"/>
  </si>
  <si>
    <t>細節</t>
    <rPh sb="0" eb="2">
      <t>ホソセツ</t>
    </rPh>
    <phoneticPr fontId="2"/>
  </si>
  <si>
    <t>細々節</t>
    <rPh sb="0" eb="1">
      <t>サイ</t>
    </rPh>
    <rPh sb="2" eb="3">
      <t>セツ</t>
    </rPh>
    <phoneticPr fontId="2"/>
  </si>
  <si>
    <t>施設名</t>
    <rPh sb="0" eb="2">
      <t>シセツ</t>
    </rPh>
    <rPh sb="2" eb="3">
      <t>メイ</t>
    </rPh>
    <phoneticPr fontId="2"/>
  </si>
  <si>
    <t>資産名</t>
    <rPh sb="0" eb="2">
      <t>シサン</t>
    </rPh>
    <rPh sb="2" eb="3">
      <t>メイ</t>
    </rPh>
    <phoneticPr fontId="2"/>
  </si>
  <si>
    <t>資産名カナ</t>
    <rPh sb="0" eb="2">
      <t>シサン</t>
    </rPh>
    <rPh sb="2" eb="3">
      <t>メイ</t>
    </rPh>
    <phoneticPr fontId="2"/>
  </si>
  <si>
    <t>財産区分</t>
    <rPh sb="0" eb="2">
      <t>ザイサン</t>
    </rPh>
    <rPh sb="2" eb="4">
      <t>クブン</t>
    </rPh>
    <phoneticPr fontId="2"/>
  </si>
  <si>
    <t>(行政資産・普通財産)</t>
    <rPh sb="1" eb="3">
      <t>ギョウセイ</t>
    </rPh>
    <rPh sb="3" eb="5">
      <t>シサン</t>
    </rPh>
    <rPh sb="6" eb="8">
      <t>フツウ</t>
    </rPh>
    <rPh sb="8" eb="10">
      <t>ザイサン</t>
    </rPh>
    <phoneticPr fontId="2"/>
  </si>
  <si>
    <t>地目</t>
    <rPh sb="0" eb="2">
      <t>チモク</t>
    </rPh>
    <phoneticPr fontId="6"/>
  </si>
  <si>
    <t>田</t>
    <rPh sb="0" eb="1">
      <t>タ</t>
    </rPh>
    <phoneticPr fontId="6"/>
  </si>
  <si>
    <t>畑</t>
    <rPh sb="0" eb="1">
      <t>ハタケ</t>
    </rPh>
    <phoneticPr fontId="6"/>
  </si>
  <si>
    <t>宅地</t>
    <rPh sb="0" eb="2">
      <t>タクチ</t>
    </rPh>
    <phoneticPr fontId="6"/>
  </si>
  <si>
    <t>学校用地</t>
    <rPh sb="0" eb="2">
      <t>ガッコウ</t>
    </rPh>
    <rPh sb="2" eb="4">
      <t>ヨウチ</t>
    </rPh>
    <phoneticPr fontId="6"/>
  </si>
  <si>
    <t>鉄道用地</t>
    <rPh sb="0" eb="2">
      <t>テツドウ</t>
    </rPh>
    <rPh sb="2" eb="4">
      <t>ヨウチ</t>
    </rPh>
    <phoneticPr fontId="6"/>
  </si>
  <si>
    <t>塩田</t>
    <rPh sb="0" eb="2">
      <t>エンデン</t>
    </rPh>
    <phoneticPr fontId="6"/>
  </si>
  <si>
    <t>鉱泉地</t>
    <rPh sb="0" eb="2">
      <t>コウセン</t>
    </rPh>
    <rPh sb="2" eb="3">
      <t>チ</t>
    </rPh>
    <phoneticPr fontId="6"/>
  </si>
  <si>
    <t>池沼</t>
    <rPh sb="0" eb="1">
      <t>イケ</t>
    </rPh>
    <rPh sb="1" eb="2">
      <t>ヌマ</t>
    </rPh>
    <phoneticPr fontId="6"/>
  </si>
  <si>
    <t>山林</t>
    <rPh sb="0" eb="2">
      <t>サンリン</t>
    </rPh>
    <phoneticPr fontId="6"/>
  </si>
  <si>
    <t>牧場</t>
    <rPh sb="0" eb="2">
      <t>ボクジョウ</t>
    </rPh>
    <phoneticPr fontId="6"/>
  </si>
  <si>
    <t>原野</t>
    <rPh sb="0" eb="2">
      <t>ゲンヤ</t>
    </rPh>
    <phoneticPr fontId="6"/>
  </si>
  <si>
    <t>墓地</t>
    <rPh sb="0" eb="2">
      <t>ボチ</t>
    </rPh>
    <phoneticPr fontId="6"/>
  </si>
  <si>
    <t>境内地</t>
    <rPh sb="0" eb="2">
      <t>ケイダイ</t>
    </rPh>
    <rPh sb="2" eb="3">
      <t>チ</t>
    </rPh>
    <phoneticPr fontId="6"/>
  </si>
  <si>
    <t>運河用地</t>
    <rPh sb="0" eb="2">
      <t>ウンガ</t>
    </rPh>
    <rPh sb="2" eb="4">
      <t>ヨウチ</t>
    </rPh>
    <phoneticPr fontId="6"/>
  </si>
  <si>
    <t>水道用地</t>
    <rPh sb="0" eb="2">
      <t>スイドウ</t>
    </rPh>
    <rPh sb="2" eb="4">
      <t>ヨウチ</t>
    </rPh>
    <phoneticPr fontId="6"/>
  </si>
  <si>
    <t>用悪水路</t>
    <rPh sb="0" eb="1">
      <t>ヨウ</t>
    </rPh>
    <rPh sb="1" eb="2">
      <t>アク</t>
    </rPh>
    <rPh sb="2" eb="3">
      <t>スイ</t>
    </rPh>
    <rPh sb="3" eb="4">
      <t>ミチ</t>
    </rPh>
    <phoneticPr fontId="6"/>
  </si>
  <si>
    <t>ため池</t>
    <rPh sb="2" eb="3">
      <t>イケ</t>
    </rPh>
    <phoneticPr fontId="6"/>
  </si>
  <si>
    <t>井溝</t>
    <rPh sb="0" eb="1">
      <t>イ</t>
    </rPh>
    <rPh sb="1" eb="2">
      <t>ミゾ</t>
    </rPh>
    <phoneticPr fontId="6"/>
  </si>
  <si>
    <t>堤</t>
    <rPh sb="0" eb="1">
      <t>ツツミ</t>
    </rPh>
    <phoneticPr fontId="6"/>
  </si>
  <si>
    <t>保安林</t>
    <rPh sb="0" eb="3">
      <t>ホアンリン</t>
    </rPh>
    <phoneticPr fontId="6"/>
  </si>
  <si>
    <t>公園</t>
    <rPh sb="0" eb="2">
      <t>コウエン</t>
    </rPh>
    <phoneticPr fontId="6"/>
  </si>
  <si>
    <t>雑種地</t>
    <rPh sb="0" eb="2">
      <t>ザッシュ</t>
    </rPh>
    <rPh sb="2" eb="3">
      <t>チ</t>
    </rPh>
    <phoneticPr fontId="6"/>
  </si>
  <si>
    <t>公衆用道路</t>
    <rPh sb="0" eb="2">
      <t>コウシュウ</t>
    </rPh>
    <rPh sb="2" eb="3">
      <t>モチ</t>
    </rPh>
    <rPh sb="3" eb="5">
      <t>ドウロ</t>
    </rPh>
    <phoneticPr fontId="6"/>
  </si>
  <si>
    <t>節</t>
    <rPh sb="0" eb="1">
      <t>セツ</t>
    </rPh>
    <phoneticPr fontId="6"/>
  </si>
  <si>
    <t>細節</t>
    <rPh sb="0" eb="2">
      <t>ホソセツ</t>
    </rPh>
    <phoneticPr fontId="6"/>
  </si>
  <si>
    <t>売却不可</t>
    <rPh sb="0" eb="2">
      <t>バイキャク</t>
    </rPh>
    <rPh sb="2" eb="4">
      <t>フカ</t>
    </rPh>
    <phoneticPr fontId="6"/>
  </si>
  <si>
    <t>売却可能(遊休)</t>
    <rPh sb="0" eb="2">
      <t>バイキャク</t>
    </rPh>
    <rPh sb="2" eb="4">
      <t>カノウ</t>
    </rPh>
    <rPh sb="5" eb="7">
      <t>ユウキュウ</t>
    </rPh>
    <phoneticPr fontId="6"/>
  </si>
  <si>
    <t>所属コード</t>
    <rPh sb="0" eb="2">
      <t>ショゾク</t>
    </rPh>
    <phoneticPr fontId="6"/>
  </si>
  <si>
    <t>字丁番
コード</t>
    <rPh sb="0" eb="1">
      <t>アザ</t>
    </rPh>
    <rPh sb="1" eb="2">
      <t>チョウ</t>
    </rPh>
    <rPh sb="2" eb="3">
      <t>バン</t>
    </rPh>
    <phoneticPr fontId="16"/>
  </si>
  <si>
    <t>郵便番号</t>
    <rPh sb="0" eb="2">
      <t>ユウビン</t>
    </rPh>
    <rPh sb="2" eb="4">
      <t>バンゴウ</t>
    </rPh>
    <phoneticPr fontId="5"/>
  </si>
  <si>
    <t>所在</t>
    <rPh sb="0" eb="2">
      <t>ショザイ</t>
    </rPh>
    <phoneticPr fontId="16"/>
  </si>
  <si>
    <t>所属</t>
    <rPh sb="0" eb="2">
      <t>ショゾク</t>
    </rPh>
    <phoneticPr fontId="2"/>
  </si>
  <si>
    <t>課</t>
    <rPh sb="0" eb="1">
      <t>カ</t>
    </rPh>
    <phoneticPr fontId="16"/>
  </si>
  <si>
    <t>事業分類</t>
    <rPh sb="0" eb="2">
      <t>ジギョウ</t>
    </rPh>
    <rPh sb="2" eb="4">
      <t>ブンルイ</t>
    </rPh>
    <phoneticPr fontId="5"/>
  </si>
  <si>
    <t>施設No</t>
    <rPh sb="0" eb="2">
      <t>シセツ</t>
    </rPh>
    <phoneticPr fontId="2"/>
  </si>
  <si>
    <t>項番</t>
    <rPh sb="0" eb="1">
      <t>コウ</t>
    </rPh>
    <rPh sb="1" eb="2">
      <t>バン</t>
    </rPh>
    <phoneticPr fontId="2"/>
  </si>
  <si>
    <t>半角数字</t>
    <rPh sb="0" eb="2">
      <t>ハンカク</t>
    </rPh>
    <rPh sb="2" eb="4">
      <t>スウジ</t>
    </rPh>
    <phoneticPr fontId="2"/>
  </si>
  <si>
    <t>自動入力</t>
    <rPh sb="0" eb="2">
      <t>ジドウ</t>
    </rPh>
    <rPh sb="2" eb="4">
      <t>ニュウリョク</t>
    </rPh>
    <phoneticPr fontId="2"/>
  </si>
  <si>
    <t>全半角</t>
    <rPh sb="0" eb="3">
      <t>ゼンハンカク</t>
    </rPh>
    <phoneticPr fontId="2"/>
  </si>
  <si>
    <t>全半角文字</t>
    <rPh sb="0" eb="3">
      <t>ゼンハンカク</t>
    </rPh>
    <rPh sb="3" eb="5">
      <t>モジ</t>
    </rPh>
    <phoneticPr fontId="2"/>
  </si>
  <si>
    <t>日付</t>
    <rPh sb="0" eb="2">
      <t>ヒヅケ</t>
    </rPh>
    <phoneticPr fontId="2"/>
  </si>
  <si>
    <t>入力ルール</t>
    <rPh sb="0" eb="2">
      <t>ニュウリョク</t>
    </rPh>
    <phoneticPr fontId="2"/>
  </si>
  <si>
    <t>入力上限桁数</t>
    <rPh sb="0" eb="2">
      <t>ニュウリョク</t>
    </rPh>
    <rPh sb="2" eb="4">
      <t>ジョウゲン</t>
    </rPh>
    <rPh sb="4" eb="6">
      <t>ケタスウ</t>
    </rPh>
    <phoneticPr fontId="2"/>
  </si>
  <si>
    <t>他台帳番号</t>
    <rPh sb="0" eb="1">
      <t>タ</t>
    </rPh>
    <rPh sb="1" eb="3">
      <t>ダイチョウ</t>
    </rPh>
    <rPh sb="3" eb="5">
      <t>バンゴウ</t>
    </rPh>
    <phoneticPr fontId="6"/>
  </si>
  <si>
    <t>他台帳区分</t>
    <rPh sb="0" eb="1">
      <t>タ</t>
    </rPh>
    <rPh sb="1" eb="3">
      <t>ダイチョウ</t>
    </rPh>
    <rPh sb="3" eb="5">
      <t>クブン</t>
    </rPh>
    <phoneticPr fontId="6"/>
  </si>
  <si>
    <t>土地台帳</t>
    <rPh sb="0" eb="2">
      <t>トチ</t>
    </rPh>
    <rPh sb="2" eb="4">
      <t>ダイチョウ</t>
    </rPh>
    <phoneticPr fontId="6"/>
  </si>
  <si>
    <t>プルダウン</t>
    <phoneticPr fontId="2"/>
  </si>
  <si>
    <t>自動入力</t>
    <rPh sb="0" eb="2">
      <t>ジドウ</t>
    </rPh>
    <rPh sb="2" eb="4">
      <t>ニュウリョク</t>
    </rPh>
    <phoneticPr fontId="2"/>
  </si>
  <si>
    <t>半角英数字</t>
    <rPh sb="0" eb="2">
      <t>ハンカク</t>
    </rPh>
    <rPh sb="2" eb="3">
      <t>エイ</t>
    </rPh>
    <rPh sb="3" eb="5">
      <t>スウジ</t>
    </rPh>
    <phoneticPr fontId="2"/>
  </si>
  <si>
    <t>所有関係区分</t>
    <rPh sb="0" eb="2">
      <t>ショユウ</t>
    </rPh>
    <rPh sb="2" eb="4">
      <t>カンケイ</t>
    </rPh>
    <rPh sb="4" eb="6">
      <t>クブン</t>
    </rPh>
    <phoneticPr fontId="6"/>
  </si>
  <si>
    <t>所有権区分</t>
    <rPh sb="0" eb="3">
      <t>ショユウケン</t>
    </rPh>
    <rPh sb="3" eb="5">
      <t>クブン</t>
    </rPh>
    <phoneticPr fontId="6"/>
  </si>
  <si>
    <t>無形固定資産/ソフトウェア</t>
    <rPh sb="0" eb="2">
      <t>ムケイ</t>
    </rPh>
    <rPh sb="2" eb="4">
      <t>コテイ</t>
    </rPh>
    <rPh sb="4" eb="6">
      <t>シサン</t>
    </rPh>
    <phoneticPr fontId="2"/>
  </si>
  <si>
    <t>無形固定資産/その他</t>
    <rPh sb="0" eb="2">
      <t>ムケイ</t>
    </rPh>
    <rPh sb="2" eb="4">
      <t>コテイ</t>
    </rPh>
    <rPh sb="4" eb="6">
      <t>シサン</t>
    </rPh>
    <rPh sb="9" eb="10">
      <t>タ</t>
    </rPh>
    <phoneticPr fontId="2"/>
  </si>
  <si>
    <t>部</t>
    <rPh sb="0" eb="1">
      <t>ブ</t>
    </rPh>
    <phoneticPr fontId="16"/>
  </si>
  <si>
    <t>部</t>
    <rPh sb="0" eb="1">
      <t>ブ</t>
    </rPh>
    <phoneticPr fontId="6"/>
  </si>
  <si>
    <t>償却開始年月日</t>
    <rPh sb="0" eb="2">
      <t>ショウキャク</t>
    </rPh>
    <rPh sb="2" eb="4">
      <t>カイシ</t>
    </rPh>
    <rPh sb="4" eb="7">
      <t>ネンガッピ</t>
    </rPh>
    <phoneticPr fontId="6"/>
  </si>
  <si>
    <t>底地フラグ</t>
    <rPh sb="0" eb="1">
      <t>ソコ</t>
    </rPh>
    <rPh sb="1" eb="2">
      <t>チ</t>
    </rPh>
    <phoneticPr fontId="6"/>
  </si>
  <si>
    <t>名称</t>
    <rPh sb="0" eb="2">
      <t>メイショウ</t>
    </rPh>
    <phoneticPr fontId="2"/>
  </si>
  <si>
    <t>自治体コード</t>
    <rPh sb="0" eb="3">
      <t>ジチタイ</t>
    </rPh>
    <phoneticPr fontId="2"/>
  </si>
  <si>
    <t>資産負債番号</t>
    <rPh sb="0" eb="2">
      <t>シサン</t>
    </rPh>
    <rPh sb="2" eb="4">
      <t>フサイ</t>
    </rPh>
    <rPh sb="4" eb="6">
      <t>バンゴウ</t>
    </rPh>
    <phoneticPr fontId="2"/>
  </si>
  <si>
    <t>資産負債枝番</t>
    <rPh sb="0" eb="2">
      <t>シサン</t>
    </rPh>
    <rPh sb="2" eb="4">
      <t>フサイ</t>
    </rPh>
    <rPh sb="4" eb="5">
      <t>エダ</t>
    </rPh>
    <rPh sb="5" eb="6">
      <t>バン</t>
    </rPh>
    <phoneticPr fontId="2"/>
  </si>
  <si>
    <t>資産負債履歴番号</t>
    <rPh sb="0" eb="2">
      <t>シサン</t>
    </rPh>
    <rPh sb="2" eb="4">
      <t>フサイ</t>
    </rPh>
    <rPh sb="4" eb="6">
      <t>リレキ</t>
    </rPh>
    <rPh sb="6" eb="8">
      <t>バンゴウ</t>
    </rPh>
    <phoneticPr fontId="2"/>
  </si>
  <si>
    <t>他台帳区分</t>
    <rPh sb="0" eb="1">
      <t>ホカ</t>
    </rPh>
    <rPh sb="1" eb="3">
      <t>ダイチョウ</t>
    </rPh>
    <rPh sb="3" eb="5">
      <t>クブン</t>
    </rPh>
    <phoneticPr fontId="2"/>
  </si>
  <si>
    <t>他台帳番号</t>
    <rPh sb="0" eb="1">
      <t>ホカ</t>
    </rPh>
    <rPh sb="1" eb="3">
      <t>ダイチョウ</t>
    </rPh>
    <rPh sb="3" eb="5">
      <t>バンゴウ</t>
    </rPh>
    <phoneticPr fontId="2"/>
  </si>
  <si>
    <t>資産負債区分</t>
    <rPh sb="0" eb="2">
      <t>シサン</t>
    </rPh>
    <rPh sb="2" eb="4">
      <t>フサイ</t>
    </rPh>
    <rPh sb="4" eb="6">
      <t>クブン</t>
    </rPh>
    <phoneticPr fontId="2"/>
  </si>
  <si>
    <t>資産負債内訳区分</t>
    <rPh sb="0" eb="2">
      <t>シサン</t>
    </rPh>
    <rPh sb="2" eb="4">
      <t>フサイ</t>
    </rPh>
    <rPh sb="4" eb="6">
      <t>ウチワケ</t>
    </rPh>
    <rPh sb="6" eb="8">
      <t>クブン</t>
    </rPh>
    <phoneticPr fontId="2"/>
  </si>
  <si>
    <t>勘定科目区分</t>
    <rPh sb="0" eb="2">
      <t>カンジョウ</t>
    </rPh>
    <rPh sb="2" eb="4">
      <t>カモク</t>
    </rPh>
    <rPh sb="4" eb="6">
      <t>クブン</t>
    </rPh>
    <phoneticPr fontId="2"/>
  </si>
  <si>
    <t>勘定科目連番</t>
    <rPh sb="0" eb="2">
      <t>カンジョウ</t>
    </rPh>
    <rPh sb="2" eb="4">
      <t>カモク</t>
    </rPh>
    <rPh sb="4" eb="6">
      <t>レンバン</t>
    </rPh>
    <phoneticPr fontId="2"/>
  </si>
  <si>
    <t>勘定科目枝番</t>
    <rPh sb="0" eb="2">
      <t>カンジョウ</t>
    </rPh>
    <rPh sb="2" eb="4">
      <t>カモク</t>
    </rPh>
    <rPh sb="4" eb="5">
      <t>エダ</t>
    </rPh>
    <rPh sb="5" eb="6">
      <t>バン</t>
    </rPh>
    <phoneticPr fontId="2"/>
  </si>
  <si>
    <t>所属コード</t>
    <rPh sb="0" eb="2">
      <t>ショゾク</t>
    </rPh>
    <phoneticPr fontId="2"/>
  </si>
  <si>
    <t>上位所属コード</t>
    <rPh sb="0" eb="2">
      <t>ジョウイ</t>
    </rPh>
    <rPh sb="2" eb="4">
      <t>ショゾク</t>
    </rPh>
    <phoneticPr fontId="2"/>
  </si>
  <si>
    <t>最上位所属コード</t>
    <rPh sb="0" eb="2">
      <t>サイジョウ</t>
    </rPh>
    <rPh sb="2" eb="3">
      <t>イ</t>
    </rPh>
    <rPh sb="3" eb="5">
      <t>ショゾク</t>
    </rPh>
    <phoneticPr fontId="2"/>
  </si>
  <si>
    <t>団体コード</t>
    <rPh sb="0" eb="2">
      <t>ダンタイ</t>
    </rPh>
    <phoneticPr fontId="2"/>
  </si>
  <si>
    <t>会計コード</t>
    <rPh sb="0" eb="2">
      <t>カイケイ</t>
    </rPh>
    <phoneticPr fontId="2"/>
  </si>
  <si>
    <t>取得年月日</t>
    <rPh sb="0" eb="2">
      <t>シュトク</t>
    </rPh>
    <rPh sb="2" eb="5">
      <t>ネンガッピ</t>
    </rPh>
    <phoneticPr fontId="2"/>
  </si>
  <si>
    <t>償却開始年月日</t>
    <rPh sb="0" eb="2">
      <t>ショウキャク</t>
    </rPh>
    <rPh sb="2" eb="4">
      <t>カイシ</t>
    </rPh>
    <rPh sb="4" eb="5">
      <t>ネン</t>
    </rPh>
    <rPh sb="5" eb="6">
      <t>ツキ</t>
    </rPh>
    <rPh sb="6" eb="7">
      <t>ニチ</t>
    </rPh>
    <phoneticPr fontId="2"/>
  </si>
  <si>
    <t>減価償却累計額</t>
    <rPh sb="0" eb="1">
      <t>ゲン</t>
    </rPh>
    <rPh sb="1" eb="2">
      <t>アタイ</t>
    </rPh>
    <rPh sb="2" eb="4">
      <t>ショウキャク</t>
    </rPh>
    <rPh sb="4" eb="7">
      <t>ルイケイガク</t>
    </rPh>
    <phoneticPr fontId="2"/>
  </si>
  <si>
    <t>登録年月日</t>
    <rPh sb="0" eb="2">
      <t>トウロク</t>
    </rPh>
    <rPh sb="2" eb="5">
      <t>ネンガッピ</t>
    </rPh>
    <phoneticPr fontId="2"/>
  </si>
  <si>
    <t>供用開始年月日</t>
    <rPh sb="0" eb="2">
      <t>キョウヨウ</t>
    </rPh>
    <rPh sb="2" eb="4">
      <t>カイシ</t>
    </rPh>
    <rPh sb="4" eb="7">
      <t>ネンガッピ</t>
    </rPh>
    <phoneticPr fontId="2"/>
  </si>
  <si>
    <t>使用開始額</t>
    <rPh sb="0" eb="2">
      <t>シヨウ</t>
    </rPh>
    <rPh sb="2" eb="4">
      <t>カイシ</t>
    </rPh>
    <rPh sb="4" eb="5">
      <t>ガク</t>
    </rPh>
    <phoneticPr fontId="2"/>
  </si>
  <si>
    <t>取得価額等</t>
    <rPh sb="0" eb="2">
      <t>シュトク</t>
    </rPh>
    <rPh sb="2" eb="5">
      <t>カガクトウ</t>
    </rPh>
    <phoneticPr fontId="2"/>
  </si>
  <si>
    <t>異動年月日</t>
    <rPh sb="0" eb="2">
      <t>イドウ</t>
    </rPh>
    <rPh sb="2" eb="5">
      <t>ネンガッピ</t>
    </rPh>
    <phoneticPr fontId="2"/>
  </si>
  <si>
    <t>異動前簿価</t>
    <rPh sb="0" eb="2">
      <t>イドウ</t>
    </rPh>
    <rPh sb="2" eb="3">
      <t>マエ</t>
    </rPh>
    <rPh sb="3" eb="5">
      <t>ボカ</t>
    </rPh>
    <phoneticPr fontId="2"/>
  </si>
  <si>
    <t>異動増減額</t>
    <rPh sb="0" eb="2">
      <t>イドウ</t>
    </rPh>
    <rPh sb="2" eb="5">
      <t>ゾウゲンガク</t>
    </rPh>
    <phoneticPr fontId="2"/>
  </si>
  <si>
    <t>異動区分内訳</t>
    <rPh sb="0" eb="2">
      <t>イドウ</t>
    </rPh>
    <rPh sb="2" eb="4">
      <t>クブン</t>
    </rPh>
    <rPh sb="4" eb="6">
      <t>ウチワケ</t>
    </rPh>
    <phoneticPr fontId="2"/>
  </si>
  <si>
    <t>移動後簿価</t>
    <rPh sb="0" eb="3">
      <t>イドウゴ</t>
    </rPh>
    <rPh sb="3" eb="5">
      <t>ボカ</t>
    </rPh>
    <phoneticPr fontId="2"/>
  </si>
  <si>
    <t>異動事由コード</t>
    <rPh sb="0" eb="2">
      <t>イドウ</t>
    </rPh>
    <rPh sb="2" eb="4">
      <t>ジユウ</t>
    </rPh>
    <phoneticPr fontId="2"/>
  </si>
  <si>
    <t>資産名称</t>
    <rPh sb="0" eb="2">
      <t>シサン</t>
    </rPh>
    <rPh sb="2" eb="4">
      <t>メイショウ</t>
    </rPh>
    <phoneticPr fontId="2"/>
  </si>
  <si>
    <t>所有関係区分</t>
    <rPh sb="0" eb="2">
      <t>ショユウ</t>
    </rPh>
    <rPh sb="2" eb="4">
      <t>カンケイ</t>
    </rPh>
    <rPh sb="4" eb="6">
      <t>クブン</t>
    </rPh>
    <phoneticPr fontId="2"/>
  </si>
  <si>
    <t>売却可能区分</t>
    <rPh sb="0" eb="2">
      <t>バイキャク</t>
    </rPh>
    <rPh sb="2" eb="4">
      <t>カノウ</t>
    </rPh>
    <rPh sb="4" eb="6">
      <t>クブン</t>
    </rPh>
    <phoneticPr fontId="2"/>
  </si>
  <si>
    <t>耐用年数大分類</t>
    <rPh sb="0" eb="2">
      <t>タイヨウ</t>
    </rPh>
    <rPh sb="2" eb="4">
      <t>ネンスウ</t>
    </rPh>
    <rPh sb="4" eb="7">
      <t>ダイブンルイ</t>
    </rPh>
    <phoneticPr fontId="2"/>
  </si>
  <si>
    <t>耐用年数中分類</t>
    <rPh sb="0" eb="2">
      <t>タイヨウ</t>
    </rPh>
    <rPh sb="2" eb="4">
      <t>ネンスウ</t>
    </rPh>
    <rPh sb="4" eb="7">
      <t>チュウブンルイ</t>
    </rPh>
    <phoneticPr fontId="2"/>
  </si>
  <si>
    <t>耐用年数小分類</t>
    <rPh sb="0" eb="2">
      <t>タイヨウ</t>
    </rPh>
    <rPh sb="2" eb="4">
      <t>ネンスウ</t>
    </rPh>
    <rPh sb="4" eb="7">
      <t>ショウブンルイ</t>
    </rPh>
    <phoneticPr fontId="2"/>
  </si>
  <si>
    <t>耐用年数</t>
    <rPh sb="0" eb="2">
      <t>タイヨウ</t>
    </rPh>
    <rPh sb="2" eb="4">
      <t>ネンスウ</t>
    </rPh>
    <phoneticPr fontId="2"/>
  </si>
  <si>
    <t>所在地</t>
    <rPh sb="0" eb="3">
      <t>ショザイチ</t>
    </rPh>
    <phoneticPr fontId="2"/>
  </si>
  <si>
    <t>所有割合</t>
    <rPh sb="0" eb="2">
      <t>ショユウ</t>
    </rPh>
    <rPh sb="2" eb="4">
      <t>ワリアイ</t>
    </rPh>
    <phoneticPr fontId="2"/>
  </si>
  <si>
    <t>予算執行科目</t>
    <rPh sb="0" eb="2">
      <t>ヨサン</t>
    </rPh>
    <rPh sb="2" eb="4">
      <t>シッコウ</t>
    </rPh>
    <rPh sb="4" eb="6">
      <t>カモク</t>
    </rPh>
    <phoneticPr fontId="2"/>
  </si>
  <si>
    <t>用途</t>
    <rPh sb="0" eb="2">
      <t>ヨウト</t>
    </rPh>
    <phoneticPr fontId="2"/>
  </si>
  <si>
    <t>事業分類</t>
    <rPh sb="0" eb="2">
      <t>ジギョウ</t>
    </rPh>
    <rPh sb="2" eb="4">
      <t>ブンルイ</t>
    </rPh>
    <phoneticPr fontId="2"/>
  </si>
  <si>
    <t>時価等</t>
    <rPh sb="0" eb="3">
      <t>ジカトウ</t>
    </rPh>
    <phoneticPr fontId="2"/>
  </si>
  <si>
    <t>数量</t>
    <rPh sb="0" eb="2">
      <t>スウリョウ</t>
    </rPh>
    <phoneticPr fontId="2"/>
  </si>
  <si>
    <t>階数(建物)</t>
    <rPh sb="0" eb="2">
      <t>カイスウ</t>
    </rPh>
    <rPh sb="3" eb="5">
      <t>タテモノ</t>
    </rPh>
    <phoneticPr fontId="2"/>
  </si>
  <si>
    <t>地目(土地)</t>
    <rPh sb="0" eb="2">
      <t>チモク</t>
    </rPh>
    <rPh sb="3" eb="5">
      <t>トチ</t>
    </rPh>
    <phoneticPr fontId="2"/>
  </si>
  <si>
    <t>稼動年数</t>
    <rPh sb="0" eb="2">
      <t>カドウ</t>
    </rPh>
    <rPh sb="2" eb="4">
      <t>ネンスウ</t>
    </rPh>
    <phoneticPr fontId="2"/>
  </si>
  <si>
    <t>目的別資産区分</t>
    <rPh sb="0" eb="2">
      <t>モクテキ</t>
    </rPh>
    <rPh sb="2" eb="3">
      <t>ベツ</t>
    </rPh>
    <rPh sb="3" eb="5">
      <t>シサン</t>
    </rPh>
    <rPh sb="5" eb="7">
      <t>クブン</t>
    </rPh>
    <phoneticPr fontId="2"/>
  </si>
  <si>
    <t>緯度</t>
    <rPh sb="0" eb="2">
      <t>イド</t>
    </rPh>
    <phoneticPr fontId="2"/>
  </si>
  <si>
    <t>経度</t>
    <rPh sb="0" eb="2">
      <t>ケイド</t>
    </rPh>
    <phoneticPr fontId="2"/>
  </si>
  <si>
    <t>第1資産負債属性</t>
    <rPh sb="0" eb="1">
      <t>ダイ</t>
    </rPh>
    <rPh sb="2" eb="4">
      <t>シサン</t>
    </rPh>
    <rPh sb="4" eb="6">
      <t>フサイ</t>
    </rPh>
    <rPh sb="6" eb="8">
      <t>ゾクセイ</t>
    </rPh>
    <phoneticPr fontId="2"/>
  </si>
  <si>
    <t>第2資産負債属性</t>
    <rPh sb="0" eb="1">
      <t>ダイ</t>
    </rPh>
    <rPh sb="2" eb="4">
      <t>シサン</t>
    </rPh>
    <rPh sb="4" eb="6">
      <t>フサイ</t>
    </rPh>
    <rPh sb="6" eb="8">
      <t>ゾクセイ</t>
    </rPh>
    <phoneticPr fontId="2"/>
  </si>
  <si>
    <t>第3資産負債属性</t>
    <rPh sb="0" eb="1">
      <t>ダイ</t>
    </rPh>
    <rPh sb="2" eb="4">
      <t>シサン</t>
    </rPh>
    <rPh sb="4" eb="6">
      <t>フサイ</t>
    </rPh>
    <rPh sb="6" eb="8">
      <t>ゾクセイ</t>
    </rPh>
    <phoneticPr fontId="2"/>
  </si>
  <si>
    <t>第4資産負債属性</t>
    <rPh sb="0" eb="1">
      <t>ダイ</t>
    </rPh>
    <rPh sb="2" eb="4">
      <t>シサン</t>
    </rPh>
    <rPh sb="4" eb="6">
      <t>フサイ</t>
    </rPh>
    <rPh sb="6" eb="8">
      <t>ゾクセイ</t>
    </rPh>
    <phoneticPr fontId="2"/>
  </si>
  <si>
    <t>第5資産負債属性</t>
    <rPh sb="0" eb="1">
      <t>ダイ</t>
    </rPh>
    <rPh sb="2" eb="4">
      <t>シサン</t>
    </rPh>
    <rPh sb="4" eb="6">
      <t>フサイ</t>
    </rPh>
    <rPh sb="6" eb="8">
      <t>ゾクセイ</t>
    </rPh>
    <phoneticPr fontId="2"/>
  </si>
  <si>
    <t>取得財源内訳</t>
    <rPh sb="0" eb="2">
      <t>シュトク</t>
    </rPh>
    <rPh sb="2" eb="4">
      <t>ザイゲン</t>
    </rPh>
    <rPh sb="4" eb="6">
      <t>ウチワケ</t>
    </rPh>
    <phoneticPr fontId="2"/>
  </si>
  <si>
    <t>耐震診断状況(建物)</t>
    <rPh sb="0" eb="2">
      <t>タイシン</t>
    </rPh>
    <rPh sb="2" eb="4">
      <t>シンダン</t>
    </rPh>
    <rPh sb="4" eb="6">
      <t>ジョウキョウ</t>
    </rPh>
    <rPh sb="7" eb="9">
      <t>タテモノ</t>
    </rPh>
    <phoneticPr fontId="2"/>
  </si>
  <si>
    <t>耐震化状況(建物)</t>
    <rPh sb="0" eb="3">
      <t>タイシンカ</t>
    </rPh>
    <rPh sb="3" eb="5">
      <t>ジョウキョウ</t>
    </rPh>
    <rPh sb="6" eb="8">
      <t>タテモノ</t>
    </rPh>
    <phoneticPr fontId="2"/>
  </si>
  <si>
    <t>長寿命化履歴</t>
    <rPh sb="0" eb="2">
      <t>チョウジュ</t>
    </rPh>
    <rPh sb="2" eb="3">
      <t>イノチ</t>
    </rPh>
    <rPh sb="3" eb="4">
      <t>カ</t>
    </rPh>
    <rPh sb="4" eb="6">
      <t>リレキ</t>
    </rPh>
    <phoneticPr fontId="2"/>
  </si>
  <si>
    <t>複合化状況</t>
    <rPh sb="0" eb="3">
      <t>フクゴウカ</t>
    </rPh>
    <rPh sb="3" eb="5">
      <t>ジョウキョウ</t>
    </rPh>
    <phoneticPr fontId="2"/>
  </si>
  <si>
    <t>利用者数(件数)</t>
    <rPh sb="0" eb="2">
      <t>リヨウ</t>
    </rPh>
    <rPh sb="2" eb="3">
      <t>シャ</t>
    </rPh>
    <rPh sb="3" eb="4">
      <t>スウ</t>
    </rPh>
    <rPh sb="5" eb="7">
      <t>ケンスウ</t>
    </rPh>
    <phoneticPr fontId="2"/>
  </si>
  <si>
    <t>稼働率</t>
    <rPh sb="0" eb="2">
      <t>カドウ</t>
    </rPh>
    <rPh sb="2" eb="3">
      <t>リツ</t>
    </rPh>
    <phoneticPr fontId="2"/>
  </si>
  <si>
    <t>運営方式</t>
    <rPh sb="0" eb="2">
      <t>ウンエイ</t>
    </rPh>
    <rPh sb="2" eb="4">
      <t>ホウシキ</t>
    </rPh>
    <phoneticPr fontId="2"/>
  </si>
  <si>
    <t>運営時間</t>
    <rPh sb="0" eb="2">
      <t>ウンエイ</t>
    </rPh>
    <rPh sb="2" eb="4">
      <t>ジカン</t>
    </rPh>
    <phoneticPr fontId="2"/>
  </si>
  <si>
    <t>職員人数</t>
    <rPh sb="0" eb="2">
      <t>ショクイン</t>
    </rPh>
    <rPh sb="2" eb="4">
      <t>ニンズウ</t>
    </rPh>
    <phoneticPr fontId="2"/>
  </si>
  <si>
    <t>ランニングコスト</t>
    <phoneticPr fontId="2"/>
  </si>
  <si>
    <t>追加項目1</t>
    <rPh sb="0" eb="2">
      <t>ツイカ</t>
    </rPh>
    <rPh sb="2" eb="4">
      <t>コウモク</t>
    </rPh>
    <phoneticPr fontId="2"/>
  </si>
  <si>
    <t>追加項目2</t>
    <rPh sb="0" eb="2">
      <t>ツイカ</t>
    </rPh>
    <rPh sb="2" eb="4">
      <t>コウモク</t>
    </rPh>
    <phoneticPr fontId="2"/>
  </si>
  <si>
    <t>追加項目3</t>
    <rPh sb="0" eb="2">
      <t>ツイカ</t>
    </rPh>
    <rPh sb="2" eb="4">
      <t>コウモク</t>
    </rPh>
    <phoneticPr fontId="2"/>
  </si>
  <si>
    <t>追加項目4</t>
    <rPh sb="0" eb="2">
      <t>ツイカ</t>
    </rPh>
    <rPh sb="2" eb="4">
      <t>コウモク</t>
    </rPh>
    <phoneticPr fontId="2"/>
  </si>
  <si>
    <t>追加項目5</t>
    <rPh sb="0" eb="2">
      <t>ツイカ</t>
    </rPh>
    <rPh sb="2" eb="4">
      <t>コウモク</t>
    </rPh>
    <phoneticPr fontId="2"/>
  </si>
  <si>
    <t>追加項目6</t>
    <rPh sb="0" eb="2">
      <t>ツイカ</t>
    </rPh>
    <rPh sb="2" eb="4">
      <t>コウモク</t>
    </rPh>
    <phoneticPr fontId="2"/>
  </si>
  <si>
    <t>追加項目7</t>
    <rPh sb="0" eb="2">
      <t>ツイカ</t>
    </rPh>
    <rPh sb="2" eb="4">
      <t>コウモク</t>
    </rPh>
    <phoneticPr fontId="2"/>
  </si>
  <si>
    <t>追加項目8</t>
    <rPh sb="0" eb="2">
      <t>ツイカ</t>
    </rPh>
    <rPh sb="2" eb="4">
      <t>コウモク</t>
    </rPh>
    <phoneticPr fontId="2"/>
  </si>
  <si>
    <t>追加項目9</t>
    <rPh sb="0" eb="2">
      <t>ツイカ</t>
    </rPh>
    <rPh sb="2" eb="4">
      <t>コウモク</t>
    </rPh>
    <phoneticPr fontId="2"/>
  </si>
  <si>
    <t>追加項目10</t>
    <rPh sb="0" eb="2">
      <t>ツイカ</t>
    </rPh>
    <rPh sb="2" eb="4">
      <t>コウモク</t>
    </rPh>
    <phoneticPr fontId="2"/>
  </si>
  <si>
    <t>追加項目11</t>
    <rPh sb="0" eb="2">
      <t>ツイカ</t>
    </rPh>
    <rPh sb="2" eb="4">
      <t>コウモク</t>
    </rPh>
    <phoneticPr fontId="2"/>
  </si>
  <si>
    <t>追加項目12</t>
    <rPh sb="0" eb="2">
      <t>ツイカ</t>
    </rPh>
    <rPh sb="2" eb="4">
      <t>コウモク</t>
    </rPh>
    <phoneticPr fontId="2"/>
  </si>
  <si>
    <t>追加項目13</t>
    <rPh sb="0" eb="2">
      <t>ツイカ</t>
    </rPh>
    <rPh sb="2" eb="4">
      <t>コウモク</t>
    </rPh>
    <phoneticPr fontId="2"/>
  </si>
  <si>
    <t>追加項目14</t>
    <rPh sb="0" eb="2">
      <t>ツイカ</t>
    </rPh>
    <rPh sb="2" eb="4">
      <t>コウモク</t>
    </rPh>
    <phoneticPr fontId="2"/>
  </si>
  <si>
    <t>追加項目15</t>
    <rPh sb="0" eb="2">
      <t>ツイカ</t>
    </rPh>
    <rPh sb="2" eb="4">
      <t>コウモク</t>
    </rPh>
    <phoneticPr fontId="2"/>
  </si>
  <si>
    <t>追加項目16</t>
    <rPh sb="0" eb="2">
      <t>ツイカ</t>
    </rPh>
    <rPh sb="2" eb="4">
      <t>コウモク</t>
    </rPh>
    <phoneticPr fontId="2"/>
  </si>
  <si>
    <t>追加項目17</t>
    <rPh sb="0" eb="2">
      <t>ツイカ</t>
    </rPh>
    <rPh sb="2" eb="4">
      <t>コウモク</t>
    </rPh>
    <phoneticPr fontId="2"/>
  </si>
  <si>
    <t>追加項目18</t>
    <rPh sb="0" eb="2">
      <t>ツイカ</t>
    </rPh>
    <rPh sb="2" eb="4">
      <t>コウモク</t>
    </rPh>
    <phoneticPr fontId="2"/>
  </si>
  <si>
    <t>追加項目19</t>
    <rPh sb="0" eb="2">
      <t>ツイカ</t>
    </rPh>
    <rPh sb="2" eb="4">
      <t>コウモク</t>
    </rPh>
    <phoneticPr fontId="2"/>
  </si>
  <si>
    <t>追加項目20</t>
    <rPh sb="0" eb="2">
      <t>ツイカ</t>
    </rPh>
    <rPh sb="2" eb="4">
      <t>コウモク</t>
    </rPh>
    <phoneticPr fontId="2"/>
  </si>
  <si>
    <t>追加項目21</t>
    <rPh sb="0" eb="2">
      <t>ツイカ</t>
    </rPh>
    <rPh sb="2" eb="4">
      <t>コウモク</t>
    </rPh>
    <phoneticPr fontId="2"/>
  </si>
  <si>
    <t>追加項目22</t>
    <rPh sb="0" eb="2">
      <t>ツイカ</t>
    </rPh>
    <rPh sb="2" eb="4">
      <t>コウモク</t>
    </rPh>
    <phoneticPr fontId="2"/>
  </si>
  <si>
    <t>追加項目23</t>
    <rPh sb="0" eb="2">
      <t>ツイカ</t>
    </rPh>
    <rPh sb="2" eb="4">
      <t>コウモク</t>
    </rPh>
    <phoneticPr fontId="2"/>
  </si>
  <si>
    <t>追加項目24</t>
    <rPh sb="0" eb="2">
      <t>ツイカ</t>
    </rPh>
    <rPh sb="2" eb="4">
      <t>コウモク</t>
    </rPh>
    <phoneticPr fontId="2"/>
  </si>
  <si>
    <t>追加項目25</t>
    <rPh sb="0" eb="2">
      <t>ツイカ</t>
    </rPh>
    <rPh sb="2" eb="4">
      <t>コウモク</t>
    </rPh>
    <phoneticPr fontId="2"/>
  </si>
  <si>
    <t>追加項目26</t>
    <rPh sb="0" eb="2">
      <t>ツイカ</t>
    </rPh>
    <rPh sb="2" eb="4">
      <t>コウモク</t>
    </rPh>
    <phoneticPr fontId="2"/>
  </si>
  <si>
    <t>追加項目27</t>
    <rPh sb="0" eb="2">
      <t>ツイカ</t>
    </rPh>
    <rPh sb="2" eb="4">
      <t>コウモク</t>
    </rPh>
    <phoneticPr fontId="2"/>
  </si>
  <si>
    <t>追加項目28</t>
    <rPh sb="0" eb="2">
      <t>ツイカ</t>
    </rPh>
    <rPh sb="2" eb="4">
      <t>コウモク</t>
    </rPh>
    <phoneticPr fontId="2"/>
  </si>
  <si>
    <t>追加項目29</t>
    <rPh sb="0" eb="2">
      <t>ツイカ</t>
    </rPh>
    <rPh sb="2" eb="4">
      <t>コウモク</t>
    </rPh>
    <phoneticPr fontId="2"/>
  </si>
  <si>
    <t>追加項目30</t>
    <rPh sb="0" eb="2">
      <t>ツイカ</t>
    </rPh>
    <rPh sb="2" eb="4">
      <t>コウモク</t>
    </rPh>
    <phoneticPr fontId="2"/>
  </si>
  <si>
    <t>建設仮勘定番号</t>
    <rPh sb="0" eb="2">
      <t>ケンセツ</t>
    </rPh>
    <rPh sb="2" eb="5">
      <t>カリカンジョウ</t>
    </rPh>
    <rPh sb="5" eb="7">
      <t>バンゴウ</t>
    </rPh>
    <phoneticPr fontId="2"/>
  </si>
  <si>
    <t>建設仮勘定枝番</t>
    <rPh sb="0" eb="2">
      <t>ケンセツ</t>
    </rPh>
    <rPh sb="2" eb="5">
      <t>カリカンジョウ</t>
    </rPh>
    <rPh sb="5" eb="6">
      <t>エダ</t>
    </rPh>
    <rPh sb="6" eb="7">
      <t>バン</t>
    </rPh>
    <phoneticPr fontId="2"/>
  </si>
  <si>
    <t>建設仮勘定履歴番号</t>
    <rPh sb="0" eb="2">
      <t>ケンセツ</t>
    </rPh>
    <rPh sb="2" eb="5">
      <t>カリカンジョウ</t>
    </rPh>
    <rPh sb="5" eb="7">
      <t>リレキ</t>
    </rPh>
    <rPh sb="7" eb="9">
      <t>バンゴウ</t>
    </rPh>
    <phoneticPr fontId="2"/>
  </si>
  <si>
    <t>供用開始回数</t>
    <rPh sb="0" eb="2">
      <t>キョウヨウ</t>
    </rPh>
    <rPh sb="2" eb="4">
      <t>カイシ</t>
    </rPh>
    <rPh sb="4" eb="6">
      <t>カイスウ</t>
    </rPh>
    <phoneticPr fontId="2"/>
  </si>
  <si>
    <t>仕訳帳反映フラグ</t>
    <rPh sb="0" eb="3">
      <t>シワケチョウ</t>
    </rPh>
    <rPh sb="3" eb="5">
      <t>ハンエイ</t>
    </rPh>
    <phoneticPr fontId="2"/>
  </si>
  <si>
    <t>自動仕訳実施フラグ</t>
    <rPh sb="0" eb="2">
      <t>ジドウ</t>
    </rPh>
    <rPh sb="2" eb="4">
      <t>シワケ</t>
    </rPh>
    <rPh sb="4" eb="6">
      <t>ジッシ</t>
    </rPh>
    <phoneticPr fontId="2"/>
  </si>
  <si>
    <t>廃止フラグ</t>
    <rPh sb="0" eb="2">
      <t>ハイシ</t>
    </rPh>
    <phoneticPr fontId="2"/>
  </si>
  <si>
    <t>取込ファイル名</t>
    <rPh sb="0" eb="2">
      <t>トリコミ</t>
    </rPh>
    <rPh sb="6" eb="7">
      <t>メイ</t>
    </rPh>
    <phoneticPr fontId="2"/>
  </si>
  <si>
    <t>評価地目コード(土地)</t>
    <rPh sb="0" eb="2">
      <t>ヒョウカ</t>
    </rPh>
    <rPh sb="2" eb="4">
      <t>チモク</t>
    </rPh>
    <rPh sb="8" eb="10">
      <t>トチ</t>
    </rPh>
    <phoneticPr fontId="2"/>
  </si>
  <si>
    <t>樹齢(立木竹)</t>
    <rPh sb="0" eb="2">
      <t>ジュレイ</t>
    </rPh>
    <rPh sb="3" eb="4">
      <t>タ</t>
    </rPh>
    <rPh sb="4" eb="5">
      <t>キ</t>
    </rPh>
    <rPh sb="5" eb="6">
      <t>タケ</t>
    </rPh>
    <phoneticPr fontId="2"/>
  </si>
  <si>
    <t>樹種区分(立木竹)</t>
    <rPh sb="0" eb="2">
      <t>ジュシュ</t>
    </rPh>
    <rPh sb="2" eb="4">
      <t>クブン</t>
    </rPh>
    <rPh sb="5" eb="6">
      <t>タ</t>
    </rPh>
    <rPh sb="6" eb="7">
      <t>キ</t>
    </rPh>
    <rPh sb="7" eb="8">
      <t>タケ</t>
    </rPh>
    <phoneticPr fontId="2"/>
  </si>
  <si>
    <t>用途分類(建物)</t>
    <rPh sb="0" eb="2">
      <t>ヨウト</t>
    </rPh>
    <rPh sb="2" eb="4">
      <t>ブンルイ</t>
    </rPh>
    <rPh sb="5" eb="7">
      <t>タテモノ</t>
    </rPh>
    <phoneticPr fontId="2"/>
  </si>
  <si>
    <t>主体構造(建物)</t>
    <rPh sb="0" eb="2">
      <t>シュタイ</t>
    </rPh>
    <rPh sb="2" eb="4">
      <t>コウゾウ</t>
    </rPh>
    <rPh sb="5" eb="7">
      <t>タテモノ</t>
    </rPh>
    <phoneticPr fontId="2"/>
  </si>
  <si>
    <t>幅員区分(工作物)</t>
    <rPh sb="0" eb="1">
      <t>ハバ</t>
    </rPh>
    <rPh sb="1" eb="2">
      <t>イン</t>
    </rPh>
    <rPh sb="2" eb="4">
      <t>クブン</t>
    </rPh>
    <rPh sb="5" eb="8">
      <t>コウサクブツ</t>
    </rPh>
    <phoneticPr fontId="2"/>
  </si>
  <si>
    <t>属性</t>
    <rPh sb="0" eb="2">
      <t>ゾクセイ</t>
    </rPh>
    <phoneticPr fontId="2"/>
  </si>
  <si>
    <t>半角英数字</t>
    <rPh sb="0" eb="2">
      <t>ハンカク</t>
    </rPh>
    <rPh sb="2" eb="5">
      <t>エイスウジ</t>
    </rPh>
    <phoneticPr fontId="2"/>
  </si>
  <si>
    <t>全半角文字</t>
    <rPh sb="0" eb="1">
      <t>ゼン</t>
    </rPh>
    <rPh sb="1" eb="3">
      <t>ハンカク</t>
    </rPh>
    <rPh sb="3" eb="5">
      <t>モジ</t>
    </rPh>
    <phoneticPr fontId="2"/>
  </si>
  <si>
    <t>桁数</t>
    <rPh sb="0" eb="2">
      <t>ケタスウ</t>
    </rPh>
    <phoneticPr fontId="2"/>
  </si>
  <si>
    <t>必須</t>
    <rPh sb="0" eb="2">
      <t>ヒッス</t>
    </rPh>
    <phoneticPr fontId="2"/>
  </si>
  <si>
    <t>償却資産</t>
    <rPh sb="0" eb="2">
      <t>ショウキャク</t>
    </rPh>
    <rPh sb="2" eb="4">
      <t>シサン</t>
    </rPh>
    <phoneticPr fontId="2"/>
  </si>
  <si>
    <t>○</t>
    <phoneticPr fontId="2"/>
  </si>
  <si>
    <t>非償却資産</t>
    <rPh sb="0" eb="1">
      <t>ヒ</t>
    </rPh>
    <rPh sb="1" eb="3">
      <t>ショウキャク</t>
    </rPh>
    <rPh sb="3" eb="5">
      <t>シサン</t>
    </rPh>
    <phoneticPr fontId="2"/>
  </si>
  <si>
    <t>建設仮勘定</t>
    <rPh sb="0" eb="2">
      <t>ケンセツ</t>
    </rPh>
    <rPh sb="2" eb="5">
      <t>カリカンジョウ</t>
    </rPh>
    <phoneticPr fontId="2"/>
  </si>
  <si>
    <t>備考</t>
    <rPh sb="0" eb="2">
      <t>ビコウ</t>
    </rPh>
    <phoneticPr fontId="2"/>
  </si>
  <si>
    <t>開始時の場合は、設定があってもシステムには反映されません。（自動採番されます。）</t>
    <rPh sb="0" eb="2">
      <t>カイシ</t>
    </rPh>
    <rPh sb="2" eb="3">
      <t>ジ</t>
    </rPh>
    <rPh sb="4" eb="6">
      <t>バアイ</t>
    </rPh>
    <rPh sb="8" eb="10">
      <t>セッテイ</t>
    </rPh>
    <rPh sb="21" eb="23">
      <t>ハンエイ</t>
    </rPh>
    <rPh sb="30" eb="32">
      <t>ジドウ</t>
    </rPh>
    <rPh sb="32" eb="33">
      <t>サイ</t>
    </rPh>
    <rPh sb="33" eb="34">
      <t>バン</t>
    </rPh>
    <phoneticPr fontId="2"/>
  </si>
  <si>
    <t>他システムと連携する場合は、入力してください。</t>
    <rPh sb="0" eb="1">
      <t>タ</t>
    </rPh>
    <rPh sb="6" eb="8">
      <t>レンケイ</t>
    </rPh>
    <rPh sb="10" eb="12">
      <t>バアイ</t>
    </rPh>
    <rPh sb="14" eb="16">
      <t>ニュウリョク</t>
    </rPh>
    <phoneticPr fontId="2"/>
  </si>
  <si>
    <t>評価算定ツールに必要な情報を入力します。
この情報は、評価算定ツール用の項目のため、システムには情報を保持しません。</t>
    <rPh sb="0" eb="2">
      <t>ヒョウカ</t>
    </rPh>
    <rPh sb="2" eb="4">
      <t>サンテイ</t>
    </rPh>
    <rPh sb="8" eb="10">
      <t>ヒツヨウ</t>
    </rPh>
    <rPh sb="11" eb="13">
      <t>ジョウホウ</t>
    </rPh>
    <rPh sb="14" eb="16">
      <t>ニュウリョク</t>
    </rPh>
    <rPh sb="23" eb="25">
      <t>ジョウホウ</t>
    </rPh>
    <rPh sb="27" eb="29">
      <t>ヒョウカ</t>
    </rPh>
    <rPh sb="29" eb="31">
      <t>サンテイ</t>
    </rPh>
    <rPh sb="34" eb="35">
      <t>ヨウ</t>
    </rPh>
    <rPh sb="36" eb="38">
      <t>コウモク</t>
    </rPh>
    <rPh sb="48" eb="50">
      <t>ジョウホウ</t>
    </rPh>
    <rPh sb="51" eb="53">
      <t>ホジ</t>
    </rPh>
    <phoneticPr fontId="2"/>
  </si>
  <si>
    <t>入力不要</t>
    <rPh sb="0" eb="2">
      <t>ニュウリョク</t>
    </rPh>
    <rPh sb="2" eb="4">
      <t>フヨウ</t>
    </rPh>
    <phoneticPr fontId="2"/>
  </si>
  <si>
    <t>使用しない</t>
    <rPh sb="0" eb="2">
      <t>シヨウ</t>
    </rPh>
    <phoneticPr fontId="2"/>
  </si>
  <si>
    <t>科目</t>
    <rPh sb="0" eb="2">
      <t>カモク</t>
    </rPh>
    <phoneticPr fontId="6"/>
  </si>
  <si>
    <t>固定資産調査票</t>
    <rPh sb="0" eb="2">
      <t>コテイ</t>
    </rPh>
    <rPh sb="2" eb="4">
      <t>シサン</t>
    </rPh>
    <rPh sb="4" eb="6">
      <t>チョウサ</t>
    </rPh>
    <rPh sb="6" eb="7">
      <t>ヒョウ</t>
    </rPh>
    <phoneticPr fontId="6"/>
  </si>
  <si>
    <t>最後に変換</t>
    <rPh sb="0" eb="2">
      <t>サイゴ</t>
    </rPh>
    <rPh sb="3" eb="5">
      <t>ヘンカン</t>
    </rPh>
    <phoneticPr fontId="2"/>
  </si>
  <si>
    <t>事業用資産/土地</t>
    <rPh sb="0" eb="3">
      <t>ジギョウヨウ</t>
    </rPh>
    <rPh sb="3" eb="5">
      <t>シサン</t>
    </rPh>
    <rPh sb="6" eb="8">
      <t>トチ</t>
    </rPh>
    <phoneticPr fontId="2"/>
  </si>
  <si>
    <t>事業用資産/立木竹</t>
    <rPh sb="0" eb="3">
      <t>ジギョウヨウ</t>
    </rPh>
    <rPh sb="3" eb="5">
      <t>シサン</t>
    </rPh>
    <rPh sb="6" eb="7">
      <t>リツ</t>
    </rPh>
    <rPh sb="7" eb="8">
      <t>ボク</t>
    </rPh>
    <rPh sb="8" eb="9">
      <t>タケ</t>
    </rPh>
    <phoneticPr fontId="2"/>
  </si>
  <si>
    <t>事業用資産/建物</t>
    <rPh sb="0" eb="3">
      <t>ジギョウヨウ</t>
    </rPh>
    <rPh sb="3" eb="5">
      <t>シサン</t>
    </rPh>
    <rPh sb="6" eb="8">
      <t>タテモノ</t>
    </rPh>
    <phoneticPr fontId="2"/>
  </si>
  <si>
    <t>事業用資産/工作物</t>
    <rPh sb="0" eb="3">
      <t>ジギョウヨウ</t>
    </rPh>
    <rPh sb="3" eb="5">
      <t>シサン</t>
    </rPh>
    <rPh sb="6" eb="9">
      <t>コウサクブツ</t>
    </rPh>
    <phoneticPr fontId="2"/>
  </si>
  <si>
    <t>事業用資産/船舶</t>
    <rPh sb="0" eb="3">
      <t>ジギョウヨウ</t>
    </rPh>
    <rPh sb="3" eb="5">
      <t>シサン</t>
    </rPh>
    <rPh sb="6" eb="8">
      <t>センパク</t>
    </rPh>
    <phoneticPr fontId="2"/>
  </si>
  <si>
    <t>事業用資産/浮標等</t>
    <rPh sb="0" eb="3">
      <t>ジギョウヨウ</t>
    </rPh>
    <rPh sb="3" eb="5">
      <t>シサン</t>
    </rPh>
    <rPh sb="6" eb="7">
      <t>ウ</t>
    </rPh>
    <rPh sb="7" eb="8">
      <t>ヒョウ</t>
    </rPh>
    <rPh sb="8" eb="9">
      <t>トウ</t>
    </rPh>
    <phoneticPr fontId="2"/>
  </si>
  <si>
    <t>事業用資産/航空機</t>
    <rPh sb="0" eb="3">
      <t>ジギョウヨウ</t>
    </rPh>
    <rPh sb="3" eb="5">
      <t>シサン</t>
    </rPh>
    <rPh sb="6" eb="9">
      <t>コウクウキ</t>
    </rPh>
    <phoneticPr fontId="2"/>
  </si>
  <si>
    <t>事業用資産/その他</t>
    <rPh sb="0" eb="3">
      <t>ジギョウヨウ</t>
    </rPh>
    <rPh sb="3" eb="5">
      <t>シサン</t>
    </rPh>
    <rPh sb="8" eb="9">
      <t>タ</t>
    </rPh>
    <phoneticPr fontId="2"/>
  </si>
  <si>
    <t>事業用資産/建設仮勘定</t>
    <rPh sb="0" eb="3">
      <t>ジギョウヨウ</t>
    </rPh>
    <rPh sb="3" eb="5">
      <t>シサン</t>
    </rPh>
    <rPh sb="6" eb="8">
      <t>ケンセツ</t>
    </rPh>
    <rPh sb="8" eb="11">
      <t>カリカンジョウ</t>
    </rPh>
    <phoneticPr fontId="2"/>
  </si>
  <si>
    <t>インフラ資産/土地</t>
    <rPh sb="7" eb="9">
      <t>トチ</t>
    </rPh>
    <phoneticPr fontId="2"/>
  </si>
  <si>
    <t>インフラ資産/建物</t>
    <rPh sb="7" eb="9">
      <t>タテモノ</t>
    </rPh>
    <phoneticPr fontId="2"/>
  </si>
  <si>
    <t>インフラ資産/工作物</t>
    <rPh sb="7" eb="10">
      <t>コウサクブツ</t>
    </rPh>
    <phoneticPr fontId="2"/>
  </si>
  <si>
    <t>インフラ資産/その他</t>
    <rPh sb="9" eb="10">
      <t>タ</t>
    </rPh>
    <phoneticPr fontId="2"/>
  </si>
  <si>
    <t>インフラ資産/建設仮勘定</t>
    <rPh sb="7" eb="9">
      <t>ケンセツ</t>
    </rPh>
    <rPh sb="9" eb="12">
      <t>カリカンジョウ</t>
    </rPh>
    <phoneticPr fontId="2"/>
  </si>
  <si>
    <t>有形固定資産/物品</t>
    <rPh sb="0" eb="2">
      <t>ユウケイ</t>
    </rPh>
    <rPh sb="2" eb="4">
      <t>コテイ</t>
    </rPh>
    <rPh sb="4" eb="6">
      <t>シサン</t>
    </rPh>
    <rPh sb="7" eb="9">
      <t>ブッピン</t>
    </rPh>
    <phoneticPr fontId="2"/>
  </si>
  <si>
    <t>棚卸資産</t>
    <rPh sb="0" eb="2">
      <t>タナオロシ</t>
    </rPh>
    <rPh sb="2" eb="4">
      <t>シサン</t>
    </rPh>
    <phoneticPr fontId="2"/>
  </si>
  <si>
    <t>一般会計等</t>
    <rPh sb="0" eb="2">
      <t>イッパン</t>
    </rPh>
    <rPh sb="2" eb="5">
      <t>カイケイトウ</t>
    </rPh>
    <phoneticPr fontId="6"/>
  </si>
  <si>
    <t>公営企業会計</t>
    <rPh sb="0" eb="2">
      <t>コウエイ</t>
    </rPh>
    <rPh sb="2" eb="4">
      <t>キギョウ</t>
    </rPh>
    <rPh sb="4" eb="6">
      <t>カイケイ</t>
    </rPh>
    <phoneticPr fontId="6"/>
  </si>
  <si>
    <t>団体区分</t>
    <rPh sb="0" eb="2">
      <t>ダンタイ</t>
    </rPh>
    <rPh sb="2" eb="4">
      <t>クブン</t>
    </rPh>
    <phoneticPr fontId="6"/>
  </si>
  <si>
    <t>最後にまとめて入力</t>
    <rPh sb="0" eb="2">
      <t>サイゴ</t>
    </rPh>
    <rPh sb="7" eb="9">
      <t>ニュウリョク</t>
    </rPh>
    <phoneticPr fontId="2"/>
  </si>
  <si>
    <t>台帳計上額</t>
    <rPh sb="0" eb="2">
      <t>ダイチョウ</t>
    </rPh>
    <rPh sb="2" eb="4">
      <t>ケイジョウ</t>
    </rPh>
    <rPh sb="4" eb="5">
      <t>ガク</t>
    </rPh>
    <phoneticPr fontId="2"/>
  </si>
  <si>
    <t>単位</t>
    <rPh sb="0" eb="2">
      <t>タンイ</t>
    </rPh>
    <phoneticPr fontId="2"/>
  </si>
  <si>
    <t>追加項目</t>
    <rPh sb="0" eb="2">
      <t>ツイカ</t>
    </rPh>
    <rPh sb="2" eb="4">
      <t>コウモク</t>
    </rPh>
    <phoneticPr fontId="2"/>
  </si>
  <si>
    <t>12,14,16</t>
    <phoneticPr fontId="2"/>
  </si>
  <si>
    <t>開始固定資産計上マスター</t>
    <rPh sb="0" eb="2">
      <t>カイシ</t>
    </rPh>
    <rPh sb="2" eb="4">
      <t>コテイ</t>
    </rPh>
    <rPh sb="4" eb="6">
      <t>シサン</t>
    </rPh>
    <rPh sb="6" eb="8">
      <t>ケイジョウ</t>
    </rPh>
    <phoneticPr fontId="2"/>
  </si>
  <si>
    <t>自己資産（リース資産外)</t>
    <rPh sb="8" eb="10">
      <t>シサン</t>
    </rPh>
    <rPh sb="10" eb="11">
      <t>ガイ</t>
    </rPh>
    <phoneticPr fontId="6"/>
  </si>
  <si>
    <t>リース資産(所有権移転)</t>
    <rPh sb="3" eb="5">
      <t>シサン</t>
    </rPh>
    <rPh sb="6" eb="9">
      <t>ショユウケン</t>
    </rPh>
    <rPh sb="9" eb="11">
      <t>イテン</t>
    </rPh>
    <phoneticPr fontId="6"/>
  </si>
  <si>
    <t>建物台帳</t>
    <rPh sb="0" eb="2">
      <t>タテモノ</t>
    </rPh>
    <rPh sb="2" eb="4">
      <t>ダイチョウ</t>
    </rPh>
    <phoneticPr fontId="6"/>
  </si>
  <si>
    <t>工作物台帳</t>
    <rPh sb="0" eb="3">
      <t>コウサクブツ</t>
    </rPh>
    <rPh sb="3" eb="5">
      <t>ダイチョウ</t>
    </rPh>
    <phoneticPr fontId="6"/>
  </si>
  <si>
    <t>備品台帳</t>
    <rPh sb="0" eb="2">
      <t>ビヒン</t>
    </rPh>
    <rPh sb="2" eb="4">
      <t>ダイチョウ</t>
    </rPh>
    <phoneticPr fontId="6"/>
  </si>
  <si>
    <t>建物</t>
    <rPh sb="0" eb="2">
      <t>タテモノ</t>
    </rPh>
    <phoneticPr fontId="2"/>
  </si>
  <si>
    <t>鉄骨鉄筋コンクリート</t>
    <rPh sb="0" eb="2">
      <t>テッコツ</t>
    </rPh>
    <rPh sb="2" eb="4">
      <t>テッキン</t>
    </rPh>
    <phoneticPr fontId="6"/>
  </si>
  <si>
    <t>鉄筋コンクリート</t>
    <rPh sb="0" eb="2">
      <t>テッキン</t>
    </rPh>
    <phoneticPr fontId="6"/>
  </si>
  <si>
    <t>鉄骨コンクリート</t>
    <rPh sb="0" eb="2">
      <t>テッコツ</t>
    </rPh>
    <phoneticPr fontId="6"/>
  </si>
  <si>
    <t>無筋コンクリート</t>
    <rPh sb="0" eb="1">
      <t>ム</t>
    </rPh>
    <rPh sb="1" eb="2">
      <t>キン</t>
    </rPh>
    <phoneticPr fontId="6"/>
  </si>
  <si>
    <t>レンガ造</t>
    <rPh sb="3" eb="4">
      <t>ヅク</t>
    </rPh>
    <phoneticPr fontId="6"/>
  </si>
  <si>
    <t>土蔵造</t>
    <rPh sb="0" eb="1">
      <t>ツチ</t>
    </rPh>
    <rPh sb="1" eb="2">
      <t>クラ</t>
    </rPh>
    <rPh sb="2" eb="3">
      <t>ヅクリ</t>
    </rPh>
    <phoneticPr fontId="6"/>
  </si>
  <si>
    <t>鉄骨造</t>
    <rPh sb="0" eb="2">
      <t>テッコツ</t>
    </rPh>
    <rPh sb="2" eb="3">
      <t>ツク</t>
    </rPh>
    <phoneticPr fontId="6"/>
  </si>
  <si>
    <t>軽量鉄骨造</t>
    <rPh sb="0" eb="2">
      <t>ケイリョウ</t>
    </rPh>
    <rPh sb="2" eb="4">
      <t>テッコツ</t>
    </rPh>
    <rPh sb="4" eb="5">
      <t>ツク</t>
    </rPh>
    <phoneticPr fontId="6"/>
  </si>
  <si>
    <t>木造</t>
    <rPh sb="0" eb="2">
      <t>モクゾウ</t>
    </rPh>
    <phoneticPr fontId="6"/>
  </si>
  <si>
    <t>庁舎</t>
    <rPh sb="0" eb="2">
      <t>チョウシャ</t>
    </rPh>
    <phoneticPr fontId="6"/>
  </si>
  <si>
    <t>事務所</t>
    <rPh sb="0" eb="2">
      <t>ジム</t>
    </rPh>
    <rPh sb="2" eb="3">
      <t>ショ</t>
    </rPh>
    <phoneticPr fontId="6"/>
  </si>
  <si>
    <t>倉庫・物置</t>
    <rPh sb="0" eb="2">
      <t>ソウコ</t>
    </rPh>
    <rPh sb="3" eb="5">
      <t>モノオキ</t>
    </rPh>
    <phoneticPr fontId="6"/>
  </si>
  <si>
    <t>自転車置場・置場</t>
    <rPh sb="0" eb="3">
      <t>ジテンシャ</t>
    </rPh>
    <rPh sb="3" eb="5">
      <t>オキバ</t>
    </rPh>
    <rPh sb="6" eb="8">
      <t>オキバ</t>
    </rPh>
    <phoneticPr fontId="6"/>
  </si>
  <si>
    <t>書庫</t>
    <rPh sb="0" eb="2">
      <t>ショコ</t>
    </rPh>
    <phoneticPr fontId="6"/>
  </si>
  <si>
    <t>車庫</t>
    <rPh sb="0" eb="2">
      <t>シャコ</t>
    </rPh>
    <phoneticPr fontId="6"/>
  </si>
  <si>
    <t>食堂・調理室</t>
    <rPh sb="0" eb="2">
      <t>ショクドウ</t>
    </rPh>
    <rPh sb="3" eb="6">
      <t>チョウリシツ</t>
    </rPh>
    <phoneticPr fontId="6"/>
  </si>
  <si>
    <t>陳列所・展示室</t>
    <rPh sb="0" eb="2">
      <t>チンレツ</t>
    </rPh>
    <rPh sb="2" eb="3">
      <t>ジョ</t>
    </rPh>
    <rPh sb="4" eb="7">
      <t>テンジシツ</t>
    </rPh>
    <phoneticPr fontId="6"/>
  </si>
  <si>
    <t>校舎・園舎</t>
    <rPh sb="0" eb="2">
      <t>コウシャ</t>
    </rPh>
    <rPh sb="3" eb="5">
      <t>エンシャ</t>
    </rPh>
    <phoneticPr fontId="6"/>
  </si>
  <si>
    <t>講堂</t>
    <rPh sb="0" eb="2">
      <t>コウドウ</t>
    </rPh>
    <phoneticPr fontId="6"/>
  </si>
  <si>
    <t>給食室</t>
    <rPh sb="0" eb="3">
      <t>キュウショクシツ</t>
    </rPh>
    <phoneticPr fontId="6"/>
  </si>
  <si>
    <t>体育館</t>
    <rPh sb="0" eb="3">
      <t>タイイクカン</t>
    </rPh>
    <phoneticPr fontId="6"/>
  </si>
  <si>
    <t>集会所・会議室</t>
    <rPh sb="0" eb="2">
      <t>シュウカイ</t>
    </rPh>
    <rPh sb="2" eb="3">
      <t>ジョ</t>
    </rPh>
    <rPh sb="4" eb="7">
      <t>カイギシツ</t>
    </rPh>
    <phoneticPr fontId="6"/>
  </si>
  <si>
    <t>公民館</t>
    <rPh sb="0" eb="3">
      <t>コウミンカン</t>
    </rPh>
    <phoneticPr fontId="6"/>
  </si>
  <si>
    <t>保健室・医務室・衛生室</t>
    <rPh sb="0" eb="3">
      <t>ホケンシツ</t>
    </rPh>
    <rPh sb="4" eb="7">
      <t>イムシツ</t>
    </rPh>
    <rPh sb="8" eb="10">
      <t>エイセイ</t>
    </rPh>
    <rPh sb="10" eb="11">
      <t>シツ</t>
    </rPh>
    <phoneticPr fontId="6"/>
  </si>
  <si>
    <t>脱衣室・更衣室</t>
    <rPh sb="0" eb="2">
      <t>ダツイ</t>
    </rPh>
    <rPh sb="2" eb="3">
      <t>シツ</t>
    </rPh>
    <rPh sb="4" eb="7">
      <t>コウイシツ</t>
    </rPh>
    <phoneticPr fontId="6"/>
  </si>
  <si>
    <t>保育室・育児室</t>
    <rPh sb="0" eb="3">
      <t>ホイクシツ</t>
    </rPh>
    <rPh sb="4" eb="7">
      <t>イクジシツ</t>
    </rPh>
    <phoneticPr fontId="6"/>
  </si>
  <si>
    <t>案内書</t>
    <rPh sb="0" eb="3">
      <t>アンナイショ</t>
    </rPh>
    <phoneticPr fontId="6"/>
  </si>
  <si>
    <t>寮舎・宿舎</t>
    <rPh sb="0" eb="1">
      <t>リョウ</t>
    </rPh>
    <rPh sb="1" eb="2">
      <t>シャ</t>
    </rPh>
    <rPh sb="3" eb="5">
      <t>シュクシャ</t>
    </rPh>
    <phoneticPr fontId="6"/>
  </si>
  <si>
    <t>洗場・水飲場</t>
    <rPh sb="0" eb="1">
      <t>アラ</t>
    </rPh>
    <rPh sb="1" eb="2">
      <t>バ</t>
    </rPh>
    <rPh sb="3" eb="5">
      <t>ミズノ</t>
    </rPh>
    <rPh sb="5" eb="6">
      <t>バ</t>
    </rPh>
    <phoneticPr fontId="6"/>
  </si>
  <si>
    <t>浴場・風呂場</t>
    <rPh sb="0" eb="2">
      <t>ヨクジョウ</t>
    </rPh>
    <rPh sb="3" eb="5">
      <t>フロ</t>
    </rPh>
    <rPh sb="5" eb="6">
      <t>バ</t>
    </rPh>
    <phoneticPr fontId="6"/>
  </si>
  <si>
    <t>便所</t>
    <rPh sb="0" eb="2">
      <t>ベンジョ</t>
    </rPh>
    <phoneticPr fontId="6"/>
  </si>
  <si>
    <t>教習所・養成所・研修所</t>
    <rPh sb="0" eb="3">
      <t>キョウシュウジョ</t>
    </rPh>
    <rPh sb="4" eb="7">
      <t>ヨウセイジョ</t>
    </rPh>
    <rPh sb="8" eb="10">
      <t>ケンシュウ</t>
    </rPh>
    <rPh sb="10" eb="11">
      <t>ジョ</t>
    </rPh>
    <phoneticPr fontId="6"/>
  </si>
  <si>
    <t>温室</t>
    <rPh sb="0" eb="2">
      <t>オンシツ</t>
    </rPh>
    <phoneticPr fontId="6"/>
  </si>
  <si>
    <t>小屋・畜舎</t>
    <rPh sb="0" eb="2">
      <t>コヤ</t>
    </rPh>
    <rPh sb="3" eb="5">
      <t>チクシャ</t>
    </rPh>
    <phoneticPr fontId="6"/>
  </si>
  <si>
    <t>火葬場</t>
    <rPh sb="0" eb="2">
      <t>カソウ</t>
    </rPh>
    <rPh sb="2" eb="3">
      <t>ジョウ</t>
    </rPh>
    <phoneticPr fontId="6"/>
  </si>
  <si>
    <t>葬祭所・斎場</t>
    <rPh sb="0" eb="2">
      <t>ソウサイ</t>
    </rPh>
    <rPh sb="2" eb="3">
      <t>ジョ</t>
    </rPh>
    <rPh sb="4" eb="6">
      <t>サイジョウ</t>
    </rPh>
    <phoneticPr fontId="6"/>
  </si>
  <si>
    <t>霊安室・死体安置室</t>
    <rPh sb="0" eb="3">
      <t>レイアンシツ</t>
    </rPh>
    <rPh sb="4" eb="6">
      <t>シタイ</t>
    </rPh>
    <rPh sb="6" eb="8">
      <t>アンチ</t>
    </rPh>
    <rPh sb="8" eb="9">
      <t>シツ</t>
    </rPh>
    <phoneticPr fontId="6"/>
  </si>
  <si>
    <t>焼却場</t>
    <rPh sb="0" eb="3">
      <t>ショウキャクジョウ</t>
    </rPh>
    <phoneticPr fontId="6"/>
  </si>
  <si>
    <t>塵芥集積所</t>
    <rPh sb="0" eb="2">
      <t>ジンカイ</t>
    </rPh>
    <rPh sb="2" eb="4">
      <t>シュウセキ</t>
    </rPh>
    <rPh sb="4" eb="5">
      <t>ショ</t>
    </rPh>
    <phoneticPr fontId="6"/>
  </si>
  <si>
    <t>処理場・加工場</t>
    <rPh sb="0" eb="3">
      <t>ショリジョウ</t>
    </rPh>
    <rPh sb="4" eb="6">
      <t>カコウ</t>
    </rPh>
    <rPh sb="6" eb="7">
      <t>ジョウ</t>
    </rPh>
    <phoneticPr fontId="6"/>
  </si>
  <si>
    <t>監視所・観察所</t>
    <rPh sb="0" eb="2">
      <t>カンシ</t>
    </rPh>
    <rPh sb="2" eb="3">
      <t>ジョ</t>
    </rPh>
    <rPh sb="4" eb="6">
      <t>カンサツ</t>
    </rPh>
    <rPh sb="6" eb="7">
      <t>ジョ</t>
    </rPh>
    <phoneticPr fontId="6"/>
  </si>
  <si>
    <t>滅菌室</t>
    <rPh sb="0" eb="2">
      <t>メッキン</t>
    </rPh>
    <rPh sb="2" eb="3">
      <t>シツ</t>
    </rPh>
    <phoneticPr fontId="6"/>
  </si>
  <si>
    <t>濾過室</t>
    <rPh sb="0" eb="1">
      <t>ロ</t>
    </rPh>
    <rPh sb="1" eb="2">
      <t>カ</t>
    </rPh>
    <rPh sb="2" eb="3">
      <t>シツ</t>
    </rPh>
    <phoneticPr fontId="6"/>
  </si>
  <si>
    <t>計量器室</t>
    <rPh sb="0" eb="2">
      <t>ケイリョウ</t>
    </rPh>
    <rPh sb="2" eb="3">
      <t>キ</t>
    </rPh>
    <rPh sb="3" eb="4">
      <t>シツ</t>
    </rPh>
    <phoneticPr fontId="6"/>
  </si>
  <si>
    <t>ポンプ室</t>
    <rPh sb="3" eb="4">
      <t>シツ</t>
    </rPh>
    <phoneticPr fontId="6"/>
  </si>
  <si>
    <t>ボイラー室</t>
    <rPh sb="4" eb="5">
      <t>シツ</t>
    </rPh>
    <phoneticPr fontId="6"/>
  </si>
  <si>
    <t>配電室・電気室</t>
    <rPh sb="0" eb="3">
      <t>ハイデンシツ</t>
    </rPh>
    <rPh sb="4" eb="6">
      <t>デンキ</t>
    </rPh>
    <rPh sb="6" eb="7">
      <t>シツ</t>
    </rPh>
    <phoneticPr fontId="6"/>
  </si>
  <si>
    <t>住宅</t>
    <rPh sb="0" eb="2">
      <t>ジュウタク</t>
    </rPh>
    <phoneticPr fontId="6"/>
  </si>
  <si>
    <t>住宅附属建物</t>
    <rPh sb="0" eb="2">
      <t>ジュウタク</t>
    </rPh>
    <rPh sb="2" eb="4">
      <t>フゾク</t>
    </rPh>
    <rPh sb="4" eb="6">
      <t>タテモノ</t>
    </rPh>
    <phoneticPr fontId="6"/>
  </si>
  <si>
    <t>耐用年数用途分類(建物)</t>
    <rPh sb="0" eb="2">
      <t>タイヨウ</t>
    </rPh>
    <rPh sb="2" eb="4">
      <t>ネンスウ</t>
    </rPh>
    <rPh sb="4" eb="6">
      <t>ヨウト</t>
    </rPh>
    <rPh sb="6" eb="8">
      <t>ブンルイ</t>
    </rPh>
    <rPh sb="9" eb="11">
      <t>タテモノ</t>
    </rPh>
    <phoneticPr fontId="6"/>
  </si>
  <si>
    <t>耐用年数構造分類(建物)</t>
    <rPh sb="0" eb="2">
      <t>タイヨウ</t>
    </rPh>
    <rPh sb="2" eb="4">
      <t>ネンスウ</t>
    </rPh>
    <rPh sb="4" eb="6">
      <t>コウゾウ</t>
    </rPh>
    <rPh sb="6" eb="8">
      <t>ブンルイ</t>
    </rPh>
    <rPh sb="9" eb="11">
      <t>タテモノ</t>
    </rPh>
    <phoneticPr fontId="6"/>
  </si>
  <si>
    <t>単価算定用用途</t>
    <rPh sb="0" eb="2">
      <t>タンカ</t>
    </rPh>
    <rPh sb="2" eb="4">
      <t>サンテイ</t>
    </rPh>
    <rPh sb="4" eb="5">
      <t>ヨウ</t>
    </rPh>
    <rPh sb="5" eb="7">
      <t>ヨウト</t>
    </rPh>
    <phoneticPr fontId="6"/>
  </si>
  <si>
    <t>単価算定用構造</t>
    <rPh sb="0" eb="2">
      <t>タンカ</t>
    </rPh>
    <rPh sb="2" eb="4">
      <t>サンテイ</t>
    </rPh>
    <rPh sb="4" eb="5">
      <t>ヨウ</t>
    </rPh>
    <rPh sb="5" eb="7">
      <t>コウゾウ</t>
    </rPh>
    <phoneticPr fontId="6"/>
  </si>
  <si>
    <t>庁舎</t>
    <rPh sb="0" eb="2">
      <t>チョウシャ</t>
    </rPh>
    <phoneticPr fontId="2"/>
  </si>
  <si>
    <t>住宅</t>
    <rPh sb="0" eb="2">
      <t>ジュウタク</t>
    </rPh>
    <phoneticPr fontId="2"/>
  </si>
  <si>
    <t>校舎</t>
    <rPh sb="0" eb="2">
      <t>コウシャ</t>
    </rPh>
    <phoneticPr fontId="2"/>
  </si>
  <si>
    <t>倉庫</t>
    <rPh sb="0" eb="2">
      <t>ソウコ</t>
    </rPh>
    <phoneticPr fontId="2"/>
  </si>
  <si>
    <t>その他</t>
    <rPh sb="2" eb="3">
      <t>タ</t>
    </rPh>
    <phoneticPr fontId="2"/>
  </si>
  <si>
    <t>鉄骨鉄筋コンクリート造</t>
    <rPh sb="0" eb="2">
      <t>テッコツ</t>
    </rPh>
    <rPh sb="2" eb="4">
      <t>テッキン</t>
    </rPh>
    <rPh sb="10" eb="11">
      <t>ヅク</t>
    </rPh>
    <phoneticPr fontId="6"/>
  </si>
  <si>
    <t>鉄筋コンクリート造</t>
    <rPh sb="0" eb="2">
      <t>テッキン</t>
    </rPh>
    <rPh sb="8" eb="9">
      <t>ヅク</t>
    </rPh>
    <phoneticPr fontId="6"/>
  </si>
  <si>
    <t>コンクリートブロック造</t>
    <rPh sb="10" eb="11">
      <t>ヅク</t>
    </rPh>
    <phoneticPr fontId="6"/>
  </si>
  <si>
    <t>鉄骨造</t>
    <rPh sb="0" eb="2">
      <t>テッコツ</t>
    </rPh>
    <rPh sb="2" eb="3">
      <t>ヅク</t>
    </rPh>
    <phoneticPr fontId="6"/>
  </si>
  <si>
    <t>住所(カナ)</t>
    <rPh sb="0" eb="2">
      <t>ジュウショ</t>
    </rPh>
    <phoneticPr fontId="2"/>
  </si>
  <si>
    <t>法定外等分類フラグ</t>
    <rPh sb="0" eb="2">
      <t>ホウテイ</t>
    </rPh>
    <rPh sb="2" eb="3">
      <t>ガイ</t>
    </rPh>
    <rPh sb="3" eb="4">
      <t>トウ</t>
    </rPh>
    <rPh sb="4" eb="6">
      <t>ブンルイ</t>
    </rPh>
    <phoneticPr fontId="2"/>
  </si>
  <si>
    <t>法定外等分類フラグ</t>
    <rPh sb="0" eb="2">
      <t>ホウテイ</t>
    </rPh>
    <rPh sb="2" eb="3">
      <t>ガイ</t>
    </rPh>
    <rPh sb="3" eb="4">
      <t>トウ</t>
    </rPh>
    <rPh sb="4" eb="6">
      <t>ブンルイ</t>
    </rPh>
    <phoneticPr fontId="6"/>
  </si>
  <si>
    <t>耐震診断状況(建物)</t>
  </si>
  <si>
    <t>耐震化状況(建物)</t>
  </si>
  <si>
    <t>実施済</t>
    <rPh sb="0" eb="2">
      <t>ジッシ</t>
    </rPh>
    <rPh sb="2" eb="3">
      <t>ズ</t>
    </rPh>
    <phoneticPr fontId="6"/>
  </si>
  <si>
    <t>未実施</t>
    <rPh sb="0" eb="3">
      <t>ミジッシ</t>
    </rPh>
    <phoneticPr fontId="6"/>
  </si>
  <si>
    <t>土地用</t>
    <rPh sb="0" eb="2">
      <t>トチ</t>
    </rPh>
    <rPh sb="2" eb="3">
      <t>ヨウ</t>
    </rPh>
    <phoneticPr fontId="6"/>
  </si>
  <si>
    <t>立木竹</t>
    <rPh sb="0" eb="1">
      <t>リツ</t>
    </rPh>
    <rPh sb="1" eb="2">
      <t>ボク</t>
    </rPh>
    <rPh sb="2" eb="3">
      <t>タケ</t>
    </rPh>
    <phoneticPr fontId="2"/>
  </si>
  <si>
    <t>工作物</t>
    <rPh sb="0" eb="3">
      <t>コウサクブツ</t>
    </rPh>
    <phoneticPr fontId="2"/>
  </si>
  <si>
    <t>船舶</t>
    <rPh sb="0" eb="2">
      <t>センパク</t>
    </rPh>
    <phoneticPr fontId="2"/>
  </si>
  <si>
    <t>浮標等</t>
    <rPh sb="0" eb="1">
      <t>ウ</t>
    </rPh>
    <rPh sb="1" eb="2">
      <t>ヒョウ</t>
    </rPh>
    <rPh sb="2" eb="3">
      <t>トウ</t>
    </rPh>
    <phoneticPr fontId="2"/>
  </si>
  <si>
    <t>航空機</t>
    <rPh sb="0" eb="3">
      <t>コウクウキ</t>
    </rPh>
    <phoneticPr fontId="2"/>
  </si>
  <si>
    <t>土地</t>
    <rPh sb="0" eb="2">
      <t>トチ</t>
    </rPh>
    <phoneticPr fontId="2"/>
  </si>
  <si>
    <t>物品</t>
    <rPh sb="0" eb="2">
      <t>ブッピン</t>
    </rPh>
    <phoneticPr fontId="6"/>
  </si>
  <si>
    <t>その他無形固定資産</t>
    <rPh sb="2" eb="3">
      <t>タ</t>
    </rPh>
    <rPh sb="3" eb="5">
      <t>ムケイ</t>
    </rPh>
    <rPh sb="5" eb="7">
      <t>コテイ</t>
    </rPh>
    <rPh sb="7" eb="9">
      <t>シサン</t>
    </rPh>
    <phoneticPr fontId="6"/>
  </si>
  <si>
    <t>その他有形固定資産</t>
    <rPh sb="2" eb="3">
      <t>タ</t>
    </rPh>
    <rPh sb="3" eb="5">
      <t>ユウケイ</t>
    </rPh>
    <rPh sb="5" eb="7">
      <t>コテイ</t>
    </rPh>
    <rPh sb="7" eb="9">
      <t>シサン</t>
    </rPh>
    <phoneticPr fontId="2"/>
  </si>
  <si>
    <t>耐用年数/中分類</t>
    <rPh sb="0" eb="2">
      <t>タイヨウ</t>
    </rPh>
    <rPh sb="2" eb="4">
      <t>ネンスウ</t>
    </rPh>
    <rPh sb="5" eb="8">
      <t>チュウブンルイ</t>
    </rPh>
    <phoneticPr fontId="6"/>
  </si>
  <si>
    <t>道路(林道・農道を含む)</t>
    <rPh sb="0" eb="2">
      <t>ドウロ</t>
    </rPh>
    <rPh sb="3" eb="5">
      <t>リンドウ</t>
    </rPh>
    <rPh sb="6" eb="8">
      <t>ノウドウ</t>
    </rPh>
    <rPh sb="9" eb="10">
      <t>フク</t>
    </rPh>
    <phoneticPr fontId="6"/>
  </si>
  <si>
    <t>治水</t>
    <rPh sb="0" eb="2">
      <t>チスイ</t>
    </rPh>
    <phoneticPr fontId="6"/>
  </si>
  <si>
    <t>都市公園</t>
    <rPh sb="0" eb="2">
      <t>トシ</t>
    </rPh>
    <rPh sb="2" eb="4">
      <t>コウエン</t>
    </rPh>
    <phoneticPr fontId="6"/>
  </si>
  <si>
    <t>農業</t>
    <rPh sb="0" eb="2">
      <t>ノウギョウ</t>
    </rPh>
    <phoneticPr fontId="6"/>
  </si>
  <si>
    <t>治山</t>
    <rPh sb="0" eb="2">
      <t>チサン</t>
    </rPh>
    <phoneticPr fontId="6"/>
  </si>
  <si>
    <t>漁業</t>
    <rPh sb="0" eb="2">
      <t>ギョギョウ</t>
    </rPh>
    <phoneticPr fontId="6"/>
  </si>
  <si>
    <t>港湾</t>
    <rPh sb="0" eb="2">
      <t>コウワン</t>
    </rPh>
    <phoneticPr fontId="6"/>
  </si>
  <si>
    <t>航空(空港)</t>
    <rPh sb="0" eb="2">
      <t>コウクウ</t>
    </rPh>
    <rPh sb="3" eb="5">
      <t>クウコウ</t>
    </rPh>
    <phoneticPr fontId="6"/>
  </si>
  <si>
    <t>海岸</t>
    <rPh sb="0" eb="2">
      <t>カイガン</t>
    </rPh>
    <phoneticPr fontId="6"/>
  </si>
  <si>
    <t>耐用年数/小分類</t>
    <rPh sb="0" eb="2">
      <t>タイヨウ</t>
    </rPh>
    <rPh sb="2" eb="4">
      <t>ネンスウ</t>
    </rPh>
    <rPh sb="5" eb="6">
      <t>ショウ</t>
    </rPh>
    <rPh sb="6" eb="8">
      <t>ブンルイ</t>
    </rPh>
    <phoneticPr fontId="6"/>
  </si>
  <si>
    <t>事業用機械機器具類</t>
    <rPh sb="0" eb="3">
      <t>ジギョウヨウ</t>
    </rPh>
    <rPh sb="3" eb="5">
      <t>キカイ</t>
    </rPh>
    <rPh sb="5" eb="7">
      <t>キキ</t>
    </rPh>
    <rPh sb="7" eb="8">
      <t>グ</t>
    </rPh>
    <rPh sb="8" eb="9">
      <t>ルイ</t>
    </rPh>
    <phoneticPr fontId="6"/>
  </si>
  <si>
    <t>製図計測機器類</t>
    <rPh sb="0" eb="2">
      <t>セイズ</t>
    </rPh>
    <rPh sb="2" eb="4">
      <t>ケイソク</t>
    </rPh>
    <rPh sb="4" eb="7">
      <t>キキルイ</t>
    </rPh>
    <phoneticPr fontId="6"/>
  </si>
  <si>
    <t>家事裁縫用具類</t>
    <rPh sb="0" eb="2">
      <t>カジ</t>
    </rPh>
    <rPh sb="2" eb="4">
      <t>サイホウ</t>
    </rPh>
    <rPh sb="4" eb="6">
      <t>ヨウグ</t>
    </rPh>
    <rPh sb="6" eb="7">
      <t>ルイ</t>
    </rPh>
    <phoneticPr fontId="6"/>
  </si>
  <si>
    <t>音楽用具類</t>
    <rPh sb="0" eb="2">
      <t>オンガク</t>
    </rPh>
    <rPh sb="2" eb="4">
      <t>ヨウグ</t>
    </rPh>
    <rPh sb="4" eb="5">
      <t>ルイ</t>
    </rPh>
    <phoneticPr fontId="6"/>
  </si>
  <si>
    <t>体育用具類</t>
    <rPh sb="0" eb="2">
      <t>タイイク</t>
    </rPh>
    <rPh sb="2" eb="4">
      <t>ヨウグ</t>
    </rPh>
    <rPh sb="4" eb="5">
      <t>ルイ</t>
    </rPh>
    <phoneticPr fontId="6"/>
  </si>
  <si>
    <t>船車類</t>
    <rPh sb="0" eb="1">
      <t>フネ</t>
    </rPh>
    <rPh sb="1" eb="2">
      <t>クルマ</t>
    </rPh>
    <rPh sb="2" eb="3">
      <t>ルイ</t>
    </rPh>
    <phoneticPr fontId="6"/>
  </si>
  <si>
    <t>産業機械具類</t>
    <rPh sb="0" eb="2">
      <t>サンギョウ</t>
    </rPh>
    <rPh sb="2" eb="4">
      <t>キカイ</t>
    </rPh>
    <rPh sb="4" eb="5">
      <t>グ</t>
    </rPh>
    <rPh sb="5" eb="6">
      <t>ルイ</t>
    </rPh>
    <phoneticPr fontId="6"/>
  </si>
  <si>
    <t>電気機器類</t>
    <rPh sb="0" eb="2">
      <t>デンキ</t>
    </rPh>
    <rPh sb="2" eb="4">
      <t>キキ</t>
    </rPh>
    <rPh sb="4" eb="5">
      <t>ルイ</t>
    </rPh>
    <phoneticPr fontId="6"/>
  </si>
  <si>
    <t>理化学機器具類</t>
    <rPh sb="0" eb="3">
      <t>リカガク</t>
    </rPh>
    <rPh sb="3" eb="5">
      <t>キキ</t>
    </rPh>
    <rPh sb="5" eb="6">
      <t>グ</t>
    </rPh>
    <rPh sb="6" eb="7">
      <t>ルイ</t>
    </rPh>
    <phoneticPr fontId="6"/>
  </si>
  <si>
    <t>医療機器具類</t>
    <rPh sb="0" eb="2">
      <t>イリョウ</t>
    </rPh>
    <rPh sb="2" eb="4">
      <t>キキ</t>
    </rPh>
    <rPh sb="4" eb="5">
      <t>グ</t>
    </rPh>
    <rPh sb="5" eb="6">
      <t>ルイ</t>
    </rPh>
    <phoneticPr fontId="6"/>
  </si>
  <si>
    <t>印刷機</t>
    <rPh sb="0" eb="3">
      <t>インサツキ</t>
    </rPh>
    <phoneticPr fontId="6"/>
  </si>
  <si>
    <t>単価</t>
    <rPh sb="0" eb="2">
      <t>タンカ</t>
    </rPh>
    <phoneticPr fontId="2"/>
  </si>
  <si>
    <t>種類</t>
    <rPh sb="0" eb="2">
      <t>シュルイ</t>
    </rPh>
    <phoneticPr fontId="2"/>
  </si>
  <si>
    <t>分類</t>
    <rPh sb="0" eb="2">
      <t>ブンルイ</t>
    </rPh>
    <phoneticPr fontId="16"/>
  </si>
  <si>
    <t>道路</t>
    <rPh sb="0" eb="2">
      <t>ドウロ</t>
    </rPh>
    <phoneticPr fontId="2"/>
  </si>
  <si>
    <t>勘定科目</t>
    <rPh sb="0" eb="2">
      <t>カンジョウ</t>
    </rPh>
    <rPh sb="2" eb="4">
      <t>カモク</t>
    </rPh>
    <phoneticPr fontId="16"/>
  </si>
  <si>
    <t>19.5ｍ以上</t>
    <rPh sb="5" eb="7">
      <t>イジョウ</t>
    </rPh>
    <phoneticPr fontId="2"/>
  </si>
  <si>
    <t>単価コード</t>
    <rPh sb="0" eb="2">
      <t>タンカ</t>
    </rPh>
    <phoneticPr fontId="6"/>
  </si>
  <si>
    <t>入力</t>
    <rPh sb="0" eb="2">
      <t>ニュウリョク</t>
    </rPh>
    <phoneticPr fontId="2"/>
  </si>
  <si>
    <t>単価</t>
    <rPh sb="0" eb="2">
      <t>タンカ</t>
    </rPh>
    <phoneticPr fontId="6"/>
  </si>
  <si>
    <t>単価算定方法</t>
    <rPh sb="0" eb="2">
      <t>タンカ</t>
    </rPh>
    <rPh sb="2" eb="4">
      <t>サンテイ</t>
    </rPh>
    <rPh sb="4" eb="6">
      <t>ホウホウ</t>
    </rPh>
    <phoneticPr fontId="16"/>
  </si>
  <si>
    <t>再調達価額</t>
    <rPh sb="0" eb="1">
      <t>サイ</t>
    </rPh>
    <rPh sb="1" eb="3">
      <t>チョウタツ</t>
    </rPh>
    <rPh sb="3" eb="5">
      <t>カガク</t>
    </rPh>
    <phoneticPr fontId="2"/>
  </si>
  <si>
    <t>再調達価額(単価×数量)</t>
    <rPh sb="0" eb="3">
      <t>サイチョウタツ</t>
    </rPh>
    <rPh sb="3" eb="5">
      <t>カガク</t>
    </rPh>
    <rPh sb="6" eb="8">
      <t>タンカ</t>
    </rPh>
    <rPh sb="9" eb="11">
      <t>スウリョウ</t>
    </rPh>
    <phoneticPr fontId="2"/>
  </si>
  <si>
    <t>再調達価額(個別入力)</t>
    <rPh sb="0" eb="3">
      <t>サイチョウタツ</t>
    </rPh>
    <rPh sb="3" eb="5">
      <t>カガク</t>
    </rPh>
    <rPh sb="6" eb="8">
      <t>コベツ</t>
    </rPh>
    <rPh sb="8" eb="10">
      <t>ニュウリョク</t>
    </rPh>
    <phoneticPr fontId="2"/>
  </si>
  <si>
    <t>↓物品の場合入力</t>
    <rPh sb="1" eb="3">
      <t>ブッピン</t>
    </rPh>
    <rPh sb="4" eb="6">
      <t>バアイ</t>
    </rPh>
    <rPh sb="6" eb="8">
      <t>ニュウリョク</t>
    </rPh>
    <phoneticPr fontId="2"/>
  </si>
  <si>
    <t xml:space="preserve">調査票項番(工作物等) </t>
    <rPh sb="0" eb="2">
      <t>チョウサ</t>
    </rPh>
    <rPh sb="2" eb="3">
      <t>ヒョウ</t>
    </rPh>
    <rPh sb="3" eb="4">
      <t>コウ</t>
    </rPh>
    <rPh sb="4" eb="5">
      <t>バン</t>
    </rPh>
    <rPh sb="6" eb="9">
      <t>コウサクブツ</t>
    </rPh>
    <rPh sb="9" eb="10">
      <t>トウ</t>
    </rPh>
    <phoneticPr fontId="2"/>
  </si>
  <si>
    <t>参照番号(工作物等)</t>
    <rPh sb="0" eb="2">
      <t>サンショウ</t>
    </rPh>
    <rPh sb="2" eb="4">
      <t>バンゴウ</t>
    </rPh>
    <rPh sb="5" eb="9">
      <t>コウサクブツトウ</t>
    </rPh>
    <phoneticPr fontId="2"/>
  </si>
  <si>
    <t>↓個別評価する場合に入力</t>
    <rPh sb="1" eb="3">
      <t>コベツ</t>
    </rPh>
    <rPh sb="3" eb="5">
      <t>ヒョウカ</t>
    </rPh>
    <rPh sb="7" eb="9">
      <t>バアイ</t>
    </rPh>
    <rPh sb="10" eb="12">
      <t>ニュウリョク</t>
    </rPh>
    <phoneticPr fontId="2"/>
  </si>
  <si>
    <t>予算項目(款)</t>
    <rPh sb="0" eb="2">
      <t>ヨサン</t>
    </rPh>
    <rPh sb="2" eb="4">
      <t>コウモク</t>
    </rPh>
    <rPh sb="5" eb="6">
      <t>カン</t>
    </rPh>
    <phoneticPr fontId="2"/>
  </si>
  <si>
    <t>目的別資産分類</t>
    <rPh sb="0" eb="2">
      <t>モクテキ</t>
    </rPh>
    <rPh sb="2" eb="3">
      <t>ベツ</t>
    </rPh>
    <rPh sb="3" eb="5">
      <t>シサン</t>
    </rPh>
    <rPh sb="5" eb="7">
      <t>ブンルイ</t>
    </rPh>
    <phoneticPr fontId="2"/>
  </si>
  <si>
    <t>議会費</t>
    <rPh sb="0" eb="2">
      <t>ギカイ</t>
    </rPh>
    <rPh sb="2" eb="3">
      <t>ヒ</t>
    </rPh>
    <phoneticPr fontId="2"/>
  </si>
  <si>
    <t>総務</t>
    <rPh sb="0" eb="2">
      <t>ソウム</t>
    </rPh>
    <phoneticPr fontId="2"/>
  </si>
  <si>
    <t>総務費</t>
    <rPh sb="0" eb="3">
      <t>ソウムヒ</t>
    </rPh>
    <phoneticPr fontId="2"/>
  </si>
  <si>
    <t>民生費</t>
    <rPh sb="0" eb="2">
      <t>ミンセイ</t>
    </rPh>
    <rPh sb="2" eb="3">
      <t>ヒ</t>
    </rPh>
    <phoneticPr fontId="2"/>
  </si>
  <si>
    <t>福祉</t>
    <rPh sb="0" eb="2">
      <t>フクシ</t>
    </rPh>
    <phoneticPr fontId="2"/>
  </si>
  <si>
    <t>衛生費</t>
    <rPh sb="0" eb="3">
      <t>エイセイヒ</t>
    </rPh>
    <phoneticPr fontId="2"/>
  </si>
  <si>
    <t>環境衛生</t>
    <rPh sb="0" eb="2">
      <t>カンキョウ</t>
    </rPh>
    <rPh sb="2" eb="4">
      <t>エイセイ</t>
    </rPh>
    <phoneticPr fontId="2"/>
  </si>
  <si>
    <t>労働費</t>
    <rPh sb="0" eb="3">
      <t>ロウドウヒ</t>
    </rPh>
    <phoneticPr fontId="2"/>
  </si>
  <si>
    <t>産業振興</t>
    <rPh sb="0" eb="2">
      <t>サンギョウ</t>
    </rPh>
    <rPh sb="2" eb="4">
      <t>シンコウ</t>
    </rPh>
    <phoneticPr fontId="2"/>
  </si>
  <si>
    <t>農林水産業費</t>
    <rPh sb="0" eb="2">
      <t>ノウリン</t>
    </rPh>
    <rPh sb="2" eb="4">
      <t>スイサン</t>
    </rPh>
    <rPh sb="4" eb="5">
      <t>ギョウ</t>
    </rPh>
    <rPh sb="5" eb="6">
      <t>ヒ</t>
    </rPh>
    <phoneticPr fontId="2"/>
  </si>
  <si>
    <t>商工費</t>
    <rPh sb="0" eb="2">
      <t>ショウコウ</t>
    </rPh>
    <rPh sb="2" eb="3">
      <t>ヒ</t>
    </rPh>
    <phoneticPr fontId="2"/>
  </si>
  <si>
    <t>土木費</t>
    <rPh sb="0" eb="2">
      <t>ドボク</t>
    </rPh>
    <rPh sb="2" eb="3">
      <t>ヒ</t>
    </rPh>
    <phoneticPr fontId="2"/>
  </si>
  <si>
    <t>生活インフラ・国土保全</t>
    <rPh sb="0" eb="2">
      <t>セイカツ</t>
    </rPh>
    <rPh sb="7" eb="9">
      <t>コクド</t>
    </rPh>
    <rPh sb="9" eb="11">
      <t>ホゼン</t>
    </rPh>
    <phoneticPr fontId="2"/>
  </si>
  <si>
    <t>消防費</t>
    <rPh sb="0" eb="2">
      <t>ショウボウ</t>
    </rPh>
    <rPh sb="2" eb="3">
      <t>ヒ</t>
    </rPh>
    <phoneticPr fontId="2"/>
  </si>
  <si>
    <t>消防(警察)</t>
    <rPh sb="0" eb="2">
      <t>ショウボウ</t>
    </rPh>
    <rPh sb="3" eb="5">
      <t>ケイサツ</t>
    </rPh>
    <phoneticPr fontId="2"/>
  </si>
  <si>
    <t>教育費</t>
    <rPh sb="0" eb="3">
      <t>キョウイクヒ</t>
    </rPh>
    <phoneticPr fontId="2"/>
  </si>
  <si>
    <t>教育</t>
    <rPh sb="0" eb="2">
      <t>キョウイク</t>
    </rPh>
    <phoneticPr fontId="2"/>
  </si>
  <si>
    <t>災害復旧費</t>
    <rPh sb="0" eb="2">
      <t>サイガイ</t>
    </rPh>
    <rPh sb="2" eb="4">
      <t>フッキュウ</t>
    </rPh>
    <rPh sb="4" eb="5">
      <t>ヒ</t>
    </rPh>
    <phoneticPr fontId="2"/>
  </si>
  <si>
    <t>公債費</t>
    <rPh sb="0" eb="3">
      <t>コウサイヒ</t>
    </rPh>
    <phoneticPr fontId="2"/>
  </si>
  <si>
    <t>諸支出金</t>
    <rPh sb="0" eb="1">
      <t>ショ</t>
    </rPh>
    <rPh sb="1" eb="4">
      <t>シシュツキン</t>
    </rPh>
    <phoneticPr fontId="2"/>
  </si>
  <si>
    <t>予備費</t>
    <rPh sb="0" eb="3">
      <t>ヨビヒ</t>
    </rPh>
    <phoneticPr fontId="2"/>
  </si>
  <si>
    <t>目的別資産区分</t>
  </si>
  <si>
    <t>⇒プルダウン追加する場合はこれ意向とし、プルダウンが不要な場合も左記の列は削除しないこと。</t>
    <rPh sb="6" eb="8">
      <t>ツイカ</t>
    </rPh>
    <rPh sb="10" eb="12">
      <t>バアイ</t>
    </rPh>
    <rPh sb="15" eb="17">
      <t>イコウ</t>
    </rPh>
    <rPh sb="26" eb="28">
      <t>フヨウ</t>
    </rPh>
    <rPh sb="29" eb="31">
      <t>バアイ</t>
    </rPh>
    <rPh sb="32" eb="34">
      <t>サキ</t>
    </rPh>
    <rPh sb="35" eb="36">
      <t>レツ</t>
    </rPh>
    <rPh sb="37" eb="39">
      <t>サクジョ</t>
    </rPh>
    <phoneticPr fontId="6"/>
  </si>
  <si>
    <t>コード番号</t>
    <rPh sb="3" eb="5">
      <t>バンゴウ</t>
    </rPh>
    <phoneticPr fontId="2"/>
  </si>
  <si>
    <t>幅員別見積金額</t>
    <rPh sb="0" eb="2">
      <t>フクイン</t>
    </rPh>
    <rPh sb="2" eb="3">
      <t>ベツ</t>
    </rPh>
    <rPh sb="3" eb="5">
      <t>ミツモ</t>
    </rPh>
    <rPh sb="5" eb="7">
      <t>キンガク</t>
    </rPh>
    <phoneticPr fontId="2"/>
  </si>
  <si>
    <t>単価算定方法</t>
    <rPh sb="0" eb="2">
      <t>タンカ</t>
    </rPh>
    <rPh sb="2" eb="4">
      <t>サンテイ</t>
    </rPh>
    <rPh sb="4" eb="6">
      <t>ホウホウ</t>
    </rPh>
    <phoneticPr fontId="6"/>
  </si>
  <si>
    <t>種類</t>
    <phoneticPr fontId="6"/>
  </si>
  <si>
    <t>取得原価(円)</t>
    <rPh sb="0" eb="2">
      <t>シュトク</t>
    </rPh>
    <rPh sb="2" eb="4">
      <t>ゲンカ</t>
    </rPh>
    <rPh sb="5" eb="6">
      <t>エン</t>
    </rPh>
    <phoneticPr fontId="6"/>
  </si>
  <si>
    <t>取得原価判明・不明区分</t>
    <rPh sb="0" eb="2">
      <t>シュトク</t>
    </rPh>
    <rPh sb="2" eb="4">
      <t>ゲンカ</t>
    </rPh>
    <rPh sb="4" eb="6">
      <t>ハンメイ</t>
    </rPh>
    <rPh sb="7" eb="9">
      <t>フメイ</t>
    </rPh>
    <rPh sb="9" eb="11">
      <t>クブン</t>
    </rPh>
    <phoneticPr fontId="2"/>
  </si>
  <si>
    <t>共通</t>
  </si>
  <si>
    <t>コード表</t>
    <rPh sb="3" eb="4">
      <t>ヒョウ</t>
    </rPh>
    <phoneticPr fontId="6"/>
  </si>
  <si>
    <t>コード</t>
    <phoneticPr fontId="16"/>
  </si>
  <si>
    <t>㎡</t>
    <phoneticPr fontId="2"/>
  </si>
  <si>
    <t>物品</t>
    <rPh sb="0" eb="2">
      <t>ブッピン</t>
    </rPh>
    <phoneticPr fontId="2"/>
  </si>
  <si>
    <t>印刷機</t>
    <rPh sb="0" eb="3">
      <t>インサツキ</t>
    </rPh>
    <phoneticPr fontId="2"/>
  </si>
  <si>
    <t>過去5年の実績平均</t>
    <rPh sb="0" eb="2">
      <t>カコ</t>
    </rPh>
    <rPh sb="3" eb="4">
      <t>ネン</t>
    </rPh>
    <rPh sb="5" eb="7">
      <t>ジッセキ</t>
    </rPh>
    <rPh sb="7" eb="9">
      <t>ヘイキン</t>
    </rPh>
    <phoneticPr fontId="2"/>
  </si>
  <si>
    <t>上田</t>
  </si>
  <si>
    <t>ｶﾐﾀﾞ</t>
  </si>
  <si>
    <t>総務部</t>
  </si>
  <si>
    <t>都市計画課</t>
  </si>
  <si>
    <t>建設部</t>
  </si>
  <si>
    <t>下水道課</t>
  </si>
  <si>
    <t>水道課</t>
  </si>
  <si>
    <t>会計課</t>
  </si>
  <si>
    <t>生涯学習課</t>
  </si>
  <si>
    <t>スポーツ振興課</t>
  </si>
  <si>
    <t>監査委員事務局</t>
  </si>
  <si>
    <t>農業委員会事務局</t>
  </si>
  <si>
    <t>プルダウン選択表</t>
    <rPh sb="5" eb="7">
      <t>センタク</t>
    </rPh>
    <rPh sb="7" eb="8">
      <t>ヒョウ</t>
    </rPh>
    <phoneticPr fontId="6"/>
  </si>
  <si>
    <t>建物用</t>
    <phoneticPr fontId="6"/>
  </si>
  <si>
    <t>工作物等用</t>
    <phoneticPr fontId="6"/>
  </si>
  <si>
    <t>自治体用</t>
    <rPh sb="0" eb="3">
      <t>ジチタイ</t>
    </rPh>
    <rPh sb="3" eb="4">
      <t>ヨウ</t>
    </rPh>
    <phoneticPr fontId="2"/>
  </si>
  <si>
    <t>団体区分</t>
    <phoneticPr fontId="6"/>
  </si>
  <si>
    <t>取得原価判明・不明区分</t>
    <phoneticPr fontId="6"/>
  </si>
  <si>
    <t>細々節</t>
    <phoneticPr fontId="6"/>
  </si>
  <si>
    <t>施設名</t>
    <rPh sb="0" eb="2">
      <t>シセツ</t>
    </rPh>
    <rPh sb="2" eb="3">
      <t>メイ</t>
    </rPh>
    <phoneticPr fontId="6"/>
  </si>
  <si>
    <t>判明</t>
    <phoneticPr fontId="6"/>
  </si>
  <si>
    <t>議会費</t>
  </si>
  <si>
    <t>●</t>
    <phoneticPr fontId="2"/>
  </si>
  <si>
    <t>●</t>
    <phoneticPr fontId="2"/>
  </si>
  <si>
    <t>不明</t>
    <phoneticPr fontId="6"/>
  </si>
  <si>
    <t>総務管理費</t>
  </si>
  <si>
    <t>PFI(リース資産外)</t>
    <phoneticPr fontId="6"/>
  </si>
  <si>
    <t>徴税費</t>
  </si>
  <si>
    <t>戸籍住民基本台帳費</t>
  </si>
  <si>
    <t>広報広聴費</t>
  </si>
  <si>
    <t>㎡</t>
    <phoneticPr fontId="2"/>
  </si>
  <si>
    <t>選挙費</t>
  </si>
  <si>
    <t>財政管理費</t>
  </si>
  <si>
    <t>コンクリートブロック</t>
    <phoneticPr fontId="6"/>
  </si>
  <si>
    <t>ｍ</t>
    <phoneticPr fontId="2"/>
  </si>
  <si>
    <t>統計調査費</t>
  </si>
  <si>
    <t>会計管理費</t>
  </si>
  <si>
    <t>監査委員費</t>
  </si>
  <si>
    <t>財産管理費</t>
  </si>
  <si>
    <t>プレストレスコンクリート</t>
    <phoneticPr fontId="6"/>
  </si>
  <si>
    <t>式</t>
    <phoneticPr fontId="2"/>
  </si>
  <si>
    <t>社会福祉費</t>
  </si>
  <si>
    <t>プレキャストコンクリート</t>
    <phoneticPr fontId="6"/>
  </si>
  <si>
    <t>児童福祉費</t>
  </si>
  <si>
    <t>ソフトウェア</t>
    <phoneticPr fontId="6"/>
  </si>
  <si>
    <t>災害救助費</t>
  </si>
  <si>
    <t>保健衛生費</t>
  </si>
  <si>
    <t>清掃費</t>
  </si>
  <si>
    <t>労働諸費</t>
  </si>
  <si>
    <t>税務総務費</t>
  </si>
  <si>
    <t>農業費</t>
  </si>
  <si>
    <t>賦課徴収費</t>
  </si>
  <si>
    <t>商工費</t>
  </si>
  <si>
    <t>Z9</t>
    <phoneticPr fontId="2"/>
  </si>
  <si>
    <t>住宅費</t>
  </si>
  <si>
    <t>選挙管理委員会費</t>
  </si>
  <si>
    <t>土木管理費</t>
  </si>
  <si>
    <t>道路橋梁費</t>
  </si>
  <si>
    <t>統計調査総務費</t>
  </si>
  <si>
    <t>都市計画費</t>
  </si>
  <si>
    <t>消防費</t>
  </si>
  <si>
    <t>社会福祉総務費</t>
  </si>
  <si>
    <t>教育総務費</t>
  </si>
  <si>
    <t>小学校費</t>
  </si>
  <si>
    <t>障害者福祉費</t>
  </si>
  <si>
    <t>中学校費</t>
  </si>
  <si>
    <t>幼稚園費</t>
  </si>
  <si>
    <t>社会教育費</t>
  </si>
  <si>
    <t>予備費</t>
  </si>
  <si>
    <t>公債費</t>
  </si>
  <si>
    <t>児童福祉総務費</t>
  </si>
  <si>
    <t>保育園費</t>
  </si>
  <si>
    <t>児童館費</t>
  </si>
  <si>
    <t>保健衛生総務費</t>
  </si>
  <si>
    <t>環境衛生費</t>
  </si>
  <si>
    <t>清掃総務費</t>
  </si>
  <si>
    <t>し尿処理費</t>
  </si>
  <si>
    <t>農業委員会費</t>
  </si>
  <si>
    <t>農業総務費</t>
  </si>
  <si>
    <t>農業振興費</t>
  </si>
  <si>
    <t>商工総務費</t>
  </si>
  <si>
    <t>観光費</t>
  </si>
  <si>
    <t>土木総務費</t>
  </si>
  <si>
    <t>道路橋梁総務費</t>
  </si>
  <si>
    <t>道路維持費</t>
  </si>
  <si>
    <t>道路新設改良費</t>
  </si>
  <si>
    <t>交通安全対策費</t>
  </si>
  <si>
    <t>都市計画総務費</t>
  </si>
  <si>
    <t>住宅管理費</t>
  </si>
  <si>
    <t>常備消防費</t>
  </si>
  <si>
    <t>非常備消防費</t>
  </si>
  <si>
    <t>災害対策費</t>
  </si>
  <si>
    <t>教育委員会費</t>
  </si>
  <si>
    <t>事務局費</t>
  </si>
  <si>
    <t>学校管理費</t>
  </si>
  <si>
    <t>教育振興費</t>
  </si>
  <si>
    <t>社会教育総務費</t>
  </si>
  <si>
    <t>公民館費</t>
  </si>
  <si>
    <t>図書館費</t>
  </si>
  <si>
    <t>利子</t>
  </si>
  <si>
    <t>26①</t>
    <phoneticPr fontId="2"/>
  </si>
  <si>
    <t>26②</t>
    <phoneticPr fontId="2"/>
  </si>
  <si>
    <t>耐用年数番号</t>
    <rPh sb="0" eb="2">
      <t>タイヨウ</t>
    </rPh>
    <rPh sb="2" eb="4">
      <t>ネンスウ</t>
    </rPh>
    <rPh sb="4" eb="6">
      <t>バンゴウ</t>
    </rPh>
    <phoneticPr fontId="6"/>
  </si>
  <si>
    <t>耐用年数分類</t>
    <rPh sb="0" eb="2">
      <t>タイヨウ</t>
    </rPh>
    <rPh sb="2" eb="4">
      <t>ネンスウ</t>
    </rPh>
    <rPh sb="4" eb="6">
      <t>ブンルイ</t>
    </rPh>
    <phoneticPr fontId="6"/>
  </si>
  <si>
    <t>「減価償却資産の耐用年数等に関する省令」より</t>
    <phoneticPr fontId="2"/>
  </si>
  <si>
    <t xml:space="preserve">別表第一　機械及び装置以外の有形減価償却資産の耐用年数表 </t>
    <phoneticPr fontId="2"/>
  </si>
  <si>
    <t>Ｎｏ</t>
    <phoneticPr fontId="2"/>
  </si>
  <si>
    <t>種類</t>
  </si>
  <si>
    <t>構造又は用途</t>
  </si>
  <si>
    <t>細目①</t>
    <phoneticPr fontId="2"/>
  </si>
  <si>
    <t>細目②</t>
    <phoneticPr fontId="2"/>
  </si>
  <si>
    <t>細目③</t>
    <phoneticPr fontId="2"/>
  </si>
  <si>
    <t>細目④</t>
    <phoneticPr fontId="2"/>
  </si>
  <si>
    <t>耐用年数（年）</t>
  </si>
  <si>
    <t>建物</t>
  </si>
  <si>
    <t>鉄骨鉄筋コンクリート造又は鉄筋コンクリート造のもの</t>
  </si>
  <si>
    <t>事務所用又は美術館用のもの及び左記以外のもの</t>
  </si>
  <si>
    <t>住宅用、寄宿舎用、宿泊所用、学校用又は体育館用のもの</t>
  </si>
  <si>
    <t>飲食店用、貸席用、劇場用、演奏場用、映画館用又は舞踏場用のもの</t>
  </si>
  <si>
    <t>飲食店用又は貸席用のもので、延べ面積のうちに占める木造内装部分の面積が三割を超えるもの</t>
  </si>
  <si>
    <t>その他のもの</t>
  </si>
  <si>
    <t>旅館用又はホテル用のもの</t>
  </si>
  <si>
    <t>延べ面積のうちに占める木造内装部分の面積が三割を超えるもの</t>
  </si>
  <si>
    <t>店舗用のもの</t>
  </si>
  <si>
    <t>病院用のもの</t>
  </si>
  <si>
    <t>変電所用、発電所用、送受信所用、停車場用、車庫用、格納庫用、荷扱所用、映画製作ステージ用、屋内スケート場用、魚市場用又はと畜場用のもの</t>
  </si>
  <si>
    <t>公衆浴場用のもの</t>
  </si>
  <si>
    <t>工場（作業場を含む。）用又は倉庫用のもの</t>
  </si>
  <si>
    <t>塩素、塩酸、硫酸、硝酸その他の著しい腐食性を有する液体又は気体の影響を直接全面的に受けるもの、冷蔵倉庫用のもの（倉庫事業の倉庫用のものを除く。）及び放射性同位元素の放射線を直接受けるもの</t>
  </si>
  <si>
    <t>塩、チリ硝石その他の著しい潮解性を有する固体を常時蔵置するためのもの及び著しい蒸気の影響を直接全面的に受けるもの</t>
  </si>
  <si>
    <t>倉庫事業の倉庫用のもの</t>
  </si>
  <si>
    <t>冷蔵倉庫用のもの</t>
  </si>
  <si>
    <t>れんが造、石造又はブロック造のもの</t>
  </si>
  <si>
    <t>店舗用、住宅用、寄宿舎用、宿泊所用、学校用又は体育館用のもの</t>
  </si>
  <si>
    <t>旅館用、ホテル用又は病院用のもの</t>
  </si>
  <si>
    <t>塩素、塩酸、硫酸、硝酸その他の著しい腐食性を有する液体又は気体の影響を直接全面的に受けるもの及び冷蔵倉庫用のもの（倉庫事業の倉庫用のものを除く。）</t>
  </si>
  <si>
    <t>金属造のもの（骨格材の肉厚が四ミリメートルを超えるものに限る。）</t>
  </si>
  <si>
    <t>金属造のもの（骨格材の肉厚が三ミリメートルを超え四ミリメートル以下のものに限る。）</t>
  </si>
  <si>
    <t>塩素、塩酸、硫酸、硝酸その他の著しい腐食性を有する液体又は気体の影響を直接全面的に受けるもの及び冷蔵倉庫用のもの</t>
  </si>
  <si>
    <t>金属造のもの（骨格材の肉厚が三ミリメートル以下のものに限る。）</t>
  </si>
  <si>
    <t>木造又は合成樹脂造のもの</t>
  </si>
  <si>
    <t>木骨モルタル造のもの</t>
  </si>
  <si>
    <t>簡易建物</t>
  </si>
  <si>
    <t>木製主要柱が十センチメートル角以下のもので、土居ぶき、杉皮ぶき、ルーフイングぶき又はトタンぶきのもの</t>
  </si>
  <si>
    <t>掘立造のもの及び仮設のもの</t>
  </si>
  <si>
    <t>建物附属設備</t>
  </si>
  <si>
    <t>電気設備（照明設備を含む。）</t>
  </si>
  <si>
    <t>蓄電池電源設備</t>
  </si>
  <si>
    <t>給排水又は衛生設備及びガス設備</t>
  </si>
  <si>
    <t>冷房、暖房、通風又はボイラー設備</t>
  </si>
  <si>
    <t>冷暖房設備（冷凍機の出力が二十二キロワット以下のもの）</t>
  </si>
  <si>
    <t>昇降機設備</t>
  </si>
  <si>
    <t>エレベーター</t>
  </si>
  <si>
    <t>エスカレーター</t>
  </si>
  <si>
    <t>消火、排煙又は災害報知設備及び格納式避難設備</t>
  </si>
  <si>
    <t>エヤーカーテン又はドアー自動開閉設備</t>
  </si>
  <si>
    <t>アーケード又は日よけ設備</t>
  </si>
  <si>
    <t>主として金属製のもの</t>
  </si>
  <si>
    <t>店用簡易装備</t>
  </si>
  <si>
    <t>可動間仕切り</t>
  </si>
  <si>
    <t>簡易なもの</t>
  </si>
  <si>
    <t>前掲のもの以外のもの及び前掲の区分によらないもの</t>
  </si>
  <si>
    <t>構築物</t>
  </si>
  <si>
    <t>鉄道業用又は軌道業用のもの</t>
  </si>
  <si>
    <t>軌条及びその附属品</t>
  </si>
  <si>
    <t>まくら木</t>
  </si>
  <si>
    <t>木製のもの</t>
  </si>
  <si>
    <t>コンクリート製のもの</t>
  </si>
  <si>
    <t>金属製のもの</t>
  </si>
  <si>
    <t>分岐器</t>
  </si>
  <si>
    <t>通信線、信号線及び電灯電力線</t>
  </si>
  <si>
    <t>信号機</t>
  </si>
  <si>
    <t>送配電線及びき電線</t>
  </si>
  <si>
    <t>電車線及び第三軌条</t>
  </si>
  <si>
    <t>帰線ボンド</t>
  </si>
  <si>
    <t>電線支持物（電柱及び腕木を除く。）</t>
  </si>
  <si>
    <t>木柱及び木塔（腕木を含む。）</t>
  </si>
  <si>
    <t>架空索道用のもの</t>
  </si>
  <si>
    <t>前掲以外のもの</t>
  </si>
  <si>
    <t>線路設備</t>
  </si>
  <si>
    <t>軌道設備</t>
  </si>
  <si>
    <t>道床</t>
  </si>
  <si>
    <t>土工設備</t>
  </si>
  <si>
    <t>橋りよう</t>
  </si>
  <si>
    <t>鉄筋コンクリート造のもの</t>
  </si>
  <si>
    <t>鉄骨造のもの</t>
  </si>
  <si>
    <t>トンネル</t>
  </si>
  <si>
    <t>れんが造のもの</t>
  </si>
  <si>
    <t>停車場設備</t>
  </si>
  <si>
    <t>電路設備</t>
  </si>
  <si>
    <t>鉄柱、鉄塔、コンクリート柱及びコンクリート塔</t>
  </si>
  <si>
    <t>踏切保安又は自動列車停止設備</t>
  </si>
  <si>
    <t>その他の鉄道用又は軌道用のもの</t>
  </si>
  <si>
    <t>軌条及びその附属品並びにまくら木</t>
  </si>
  <si>
    <t>発電用又は送配電用のもの</t>
  </si>
  <si>
    <t>小水力発電用のもの（農山漁村電気導入促進法（昭和二十七年法律第三百五十八号）に基づき建設したものに限る。）</t>
  </si>
  <si>
    <t>その他の水力発電用のもの（貯水池、調整池及び水路に限る。）</t>
  </si>
  <si>
    <t>汽力発電用のもの（岩壁、さん橋、堤防、防波堤、煙突、その他汽力発電用のものをいう。）</t>
  </si>
  <si>
    <t>送電用のもの</t>
  </si>
  <si>
    <t>地中電線路</t>
  </si>
  <si>
    <t>塔、柱、がい子、送電線、地線及び添加電話線</t>
  </si>
  <si>
    <t>配電用のもの</t>
  </si>
  <si>
    <t>鉄塔及び鉄柱</t>
  </si>
  <si>
    <t>鉄筋コンクリート柱</t>
  </si>
  <si>
    <t>木柱</t>
  </si>
  <si>
    <t>配電線</t>
  </si>
  <si>
    <t>引込線</t>
  </si>
  <si>
    <t>添架電話線</t>
  </si>
  <si>
    <t>電気通信事業用のもの</t>
  </si>
  <si>
    <t>通信ケーブル</t>
  </si>
  <si>
    <t>光ファイバー製のもの</t>
  </si>
  <si>
    <t>その他の線路設備</t>
  </si>
  <si>
    <t>放送用又は無線通信用のもの</t>
  </si>
  <si>
    <t>円筒空中線式のもの</t>
  </si>
  <si>
    <t>木塔及び木柱</t>
  </si>
  <si>
    <t>アンテナ</t>
  </si>
  <si>
    <t>接地線及び放送用配線</t>
  </si>
  <si>
    <t>農林業用のもの</t>
  </si>
  <si>
    <t>主としてコンクリート造、れんが造、石造又はブロック造のもの</t>
  </si>
  <si>
    <t>　果樹棚又はホップ棚</t>
  </si>
  <si>
    <t>主として金属造のもの</t>
  </si>
  <si>
    <t>主として木造のもの</t>
  </si>
  <si>
    <t>土管を主としたもの</t>
  </si>
  <si>
    <t>広告用のもの</t>
  </si>
  <si>
    <t>金属造のもの</t>
  </si>
  <si>
    <t>競技場用、運動場用、遊園地用又は学校用のもの</t>
  </si>
  <si>
    <t>スタンド</t>
  </si>
  <si>
    <t>主として鉄骨鉄筋コンクリート造又は鉄筋コンクリート造のもの</t>
  </si>
  <si>
    <t>主として鉄骨造のもの</t>
  </si>
  <si>
    <t>競輪場用競走路</t>
  </si>
  <si>
    <t>コンクリート敷のもの</t>
  </si>
  <si>
    <t>ネット設備</t>
  </si>
  <si>
    <t>野球場、陸上競技場、ゴルフコースその他のスポーツ場の排水その他の土工施設</t>
  </si>
  <si>
    <t>水泳プール</t>
  </si>
  <si>
    <t>児童用のもの</t>
  </si>
  <si>
    <t>すべり台、ぶらんこ、ジャングルジムその他の遊戯用のもの</t>
  </si>
  <si>
    <t>緑化施設及び庭園</t>
  </si>
  <si>
    <t>工場緑化施設</t>
  </si>
  <si>
    <t>その他の緑化施設及び庭園（工場緑化施設に含まれるものを除く。）</t>
  </si>
  <si>
    <t>舗装道路及び舗装路面</t>
    <phoneticPr fontId="2"/>
  </si>
  <si>
    <t>コンクリート敷、ブロック敷、れんが敷又は石敷のもの</t>
  </si>
  <si>
    <t>アスファルト敷又は木れんが敷のもの</t>
  </si>
  <si>
    <t>ビチューマルス敷のもの</t>
  </si>
  <si>
    <t>鉄骨鉄筋コンクリート造又は鉄筋コンクリート造のもの（前掲のものを除く。）</t>
  </si>
  <si>
    <t>水道用ダム</t>
  </si>
  <si>
    <t>橋</t>
  </si>
  <si>
    <t>岸壁、さん橋、防壁（爆発物用のものを除く。）、堤防、防波堤、塔、やぐら、上水道、水そう及び用水用ダム</t>
  </si>
  <si>
    <t>乾ドツク</t>
  </si>
  <si>
    <t>サイロ</t>
  </si>
  <si>
    <t>下水道、煙突及び焼却炉</t>
  </si>
  <si>
    <t>高架道路、製塩用ちんでん池、飼育場及びへい</t>
  </si>
  <si>
    <t>爆発物用防壁及び防油堤</t>
  </si>
  <si>
    <t>造船台</t>
  </si>
  <si>
    <t>放射性同位元素の放射線を直接受けるもの</t>
  </si>
  <si>
    <t>コンクリート造又はコンクリートブロック造のもの（前掲のものを除く。）</t>
  </si>
  <si>
    <t>やぐら及び用水池</t>
  </si>
  <si>
    <t>岸壁、さん橋、防壁（爆発物用のものを除く。）、堤防、防波堤、トンネル、上水道及び水そう</t>
  </si>
  <si>
    <t>下水道、飼育場及びへい</t>
  </si>
  <si>
    <t>爆発物用防壁</t>
  </si>
  <si>
    <t>引湯管</t>
  </si>
  <si>
    <t>鉱業用廃石捨場</t>
  </si>
  <si>
    <t>れんが造のもの（前掲のものを除く。）</t>
  </si>
  <si>
    <t>防壁（爆発物用のものを除く。）、堤防、防波堤及びトンネル</t>
  </si>
  <si>
    <t>煙突、煙道、焼却炉、へい及び爆発物用防壁</t>
  </si>
  <si>
    <t>塩素、クロールスルホン酸その他の著しい腐食性を有する気体の影響を受けるもの</t>
  </si>
  <si>
    <t>石造のもの（前掲のものを除く。）</t>
  </si>
  <si>
    <t>岸壁、さん橋、防壁（爆発物用のものを除く。）、堤防、防波堤、上水道及び用水池</t>
  </si>
  <si>
    <t>乾ドック</t>
  </si>
  <si>
    <t>下水道、へい及び爆発物用防壁</t>
  </si>
  <si>
    <t>土造のもの（前掲のものを除く。）</t>
  </si>
  <si>
    <t>防壁（爆発物用のものを除く。）、堤防、防波堤及び自動車道</t>
  </si>
  <si>
    <t>上水道及び用水池</t>
  </si>
  <si>
    <t>下水道</t>
  </si>
  <si>
    <t>へい</t>
  </si>
  <si>
    <t>金属造のもの（前掲のものを除く。）</t>
  </si>
  <si>
    <t>橋（はね上げ橋を除く。）</t>
  </si>
  <si>
    <t>はね上げ橋及び鋼矢板岸壁</t>
  </si>
  <si>
    <t>送配管</t>
  </si>
  <si>
    <t>鋳鉄製のもの</t>
  </si>
  <si>
    <t>鋼鉄製のもの</t>
  </si>
  <si>
    <t>ガス貯そう</t>
  </si>
  <si>
    <t>液化ガス用のもの</t>
  </si>
  <si>
    <t>薬品貯そう</t>
  </si>
  <si>
    <t>塩酸、ふつ酸、発煙硫酸、濃硝酸その他の発煙性を有する無機酸用のもの</t>
  </si>
  <si>
    <t>有機酸用又は硫酸、硝酸その他前掲のもの以外の無機酸用のもの</t>
  </si>
  <si>
    <t>アルカリ類用、塩水用、アルコール用その他のもの</t>
  </si>
  <si>
    <t>水そう及び油そう</t>
  </si>
  <si>
    <t>浮きドック</t>
  </si>
  <si>
    <t>飼育場</t>
  </si>
  <si>
    <t>つり橋、煙突、焼却炉、打込み井戸、へい、街路灯及びガードレール</t>
  </si>
  <si>
    <t>露天式立体駐車設備</t>
  </si>
  <si>
    <t>合成樹脂造のもの（前掲のものを除く。）</t>
  </si>
  <si>
    <t>木造のもの（前掲のものを除く。）</t>
  </si>
  <si>
    <t>橋、塔、やぐら及びドック</t>
  </si>
  <si>
    <t>岸壁、さん橋、防壁、堤防、防波堤、トンネル、水そう、引湯管及びへい</t>
  </si>
  <si>
    <t>船舶</t>
  </si>
  <si>
    <t>船舶法（明治三十二年法律第四十六号）第四条から第十九条までの適用を受ける鋼船</t>
  </si>
  <si>
    <t>　漁船</t>
  </si>
  <si>
    <t>総トン数が五百トン以上のもの</t>
  </si>
  <si>
    <t>総トン数が五百トン未満のもの</t>
  </si>
  <si>
    <t>　油そう船</t>
  </si>
  <si>
    <t>総トン数が二千トン以上のもの</t>
  </si>
  <si>
    <t>総トン数が二千トン未満のもの</t>
  </si>
  <si>
    <t>　薬品そう船</t>
  </si>
  <si>
    <t>　その他のもの</t>
  </si>
  <si>
    <t>しゆんせつ船及び砂利採取船</t>
  </si>
  <si>
    <t>カーフェリー</t>
  </si>
  <si>
    <t>船舶法第四条から第十九条までの適用を受ける木船</t>
  </si>
  <si>
    <t>船舶法第四条から第十九条までの適用を受ける軽合金船（他の項に掲げるものを除く。）</t>
  </si>
  <si>
    <t>船舶法第四条から第十九条までの適用を受ける強化プラスチック船</t>
  </si>
  <si>
    <t>船舶法第四条から第十九条までの適用を受ける水中翼船及びホバークラフト</t>
  </si>
  <si>
    <t>　鋼船</t>
  </si>
  <si>
    <t>発電船及びとう載漁船</t>
  </si>
  <si>
    <t>ひき船</t>
  </si>
  <si>
    <t>　木船</t>
  </si>
  <si>
    <t>とう載漁船</t>
  </si>
  <si>
    <t>動力漁船及びひき船</t>
  </si>
  <si>
    <t>薬品そう船</t>
  </si>
  <si>
    <t>モーターボート及びとう載漁船</t>
  </si>
  <si>
    <t>航空機</t>
  </si>
  <si>
    <t>飛行機</t>
  </si>
  <si>
    <t>最大離陸重量が百三十トンを超えるもの</t>
  </si>
  <si>
    <t>最大離陸重量が百三十トン以下のもので、五・七トンを超えるもの</t>
  </si>
  <si>
    <t>最大離陸重量が五・七トン以下のもの</t>
  </si>
  <si>
    <t>ヘリコプター及びグライダー</t>
  </si>
  <si>
    <t>車両及び運搬具</t>
  </si>
  <si>
    <t>鉄道用又は軌道用車両（架空索道用搬器を含む。）</t>
  </si>
  <si>
    <t>電気又は蒸気機関車</t>
  </si>
  <si>
    <t>電車</t>
  </si>
  <si>
    <t>内燃動車（制御車及び附随車を含む。）</t>
  </si>
  <si>
    <t>貨車</t>
  </si>
  <si>
    <t>高圧ボンベ車及び高圧タンク車</t>
  </si>
  <si>
    <t>薬品タンク車及び冷凍車</t>
  </si>
  <si>
    <t>その他のタンク車及び特殊構造車</t>
  </si>
  <si>
    <t>線路建設保守用工作車</t>
  </si>
  <si>
    <t>鋼索鉄道用車両</t>
  </si>
  <si>
    <t>架空索道用搬器</t>
  </si>
  <si>
    <t>閉鎖式のもの</t>
  </si>
  <si>
    <t>無軌条電車</t>
  </si>
  <si>
    <t>特殊自動車（この項には、別表第二に掲げる減価償却資産に含まれるブルドーザー、パワーショベルその他の自走式作業用機械並びにトラクター及び農林業用運搬機具を含まない。）</t>
  </si>
  <si>
    <t>消防車、救急車、レントゲン車、散水車、放送宣伝車、移動無線車及びチップ製造車</t>
  </si>
  <si>
    <t>モータースィーパー及び除雪車</t>
  </si>
  <si>
    <t>タンク車、じんかい車、し尿車、寝台車、霊きゆう車、トラックミキサー、レッカーその他特殊車体を架装したもの</t>
  </si>
  <si>
    <t>小型車（じんかい車及びし尿車にあつては積載量が二トン以下、その他のものにあつては総排気量が二リットル以下のものをいう。）</t>
  </si>
  <si>
    <t>運送事業用、貸自動車業用又は自動車教習所用の車両及び運搬具（前掲のものを除く。）</t>
  </si>
  <si>
    <t>自動車（二輪又は三輪自動車を含み、乗合自動車を除く。）</t>
  </si>
  <si>
    <t>小型車（貨物自動車にあつては積載量が二トン以下、その他のものにあつては総排気量が二リットル以下のものをいう。）</t>
  </si>
  <si>
    <t>大型乗用車（総排気量が三リットル以上のものをいう。）</t>
  </si>
  <si>
    <t>乗合自動車</t>
  </si>
  <si>
    <t>自転車及びリヤカー</t>
  </si>
  <si>
    <t>被けん引車その他のもの</t>
  </si>
  <si>
    <t>前掲のもの以外のもの</t>
  </si>
  <si>
    <t>自動車（二輪又は三輪自動車を除く。）</t>
  </si>
  <si>
    <t>小型車（総排気量が〇・六六リットル以下のものをいう。）</t>
  </si>
  <si>
    <t>貨物自動車</t>
  </si>
  <si>
    <t>ダンプ式のもの</t>
  </si>
  <si>
    <t>報道通信用のもの</t>
  </si>
  <si>
    <t>二輪又は三輪自動車</t>
  </si>
  <si>
    <t>自転車</t>
  </si>
  <si>
    <t>鉱山用人車、炭車、鉱車及び台車</t>
  </si>
  <si>
    <t>フォークリフト</t>
  </si>
  <si>
    <t>トロッコ</t>
  </si>
  <si>
    <t>自走能力を有するもの</t>
  </si>
  <si>
    <t>工具</t>
  </si>
  <si>
    <t>測定工具及び検査工具（電気又は電子を利用するものを含む。）</t>
  </si>
  <si>
    <t>治具及び取付工具</t>
  </si>
  <si>
    <t>ロール</t>
  </si>
  <si>
    <t>金属圧延用のもの</t>
  </si>
  <si>
    <t>なつ染ロール、粉砕ロール、混練ロールその他のもの</t>
  </si>
  <si>
    <t>型（型枠を含む。）、鍛圧工具及び打抜工具</t>
  </si>
  <si>
    <t>プレスその他の金属加工用金型、合成樹脂、ゴム又はガラス成型用金型及び鋳造用型</t>
  </si>
  <si>
    <t>切削工具</t>
  </si>
  <si>
    <t>金属製柱及びカッペ</t>
  </si>
  <si>
    <t>活字及び活字に常用される金属</t>
  </si>
  <si>
    <t>購入活字（活字の形状のまま反復使用するものに限る。）</t>
  </si>
  <si>
    <t>自製活字及び活字に常用される金属</t>
  </si>
  <si>
    <t>白金ノズル</t>
  </si>
  <si>
    <t>前掲の区分によらないもの</t>
  </si>
  <si>
    <t>その他の主として金属製のもの</t>
  </si>
  <si>
    <t>器具及び備品</t>
  </si>
  <si>
    <t>１　家具、電気機器、ガス機器及び家庭用品（他の項に掲げるものを除く。）</t>
  </si>
  <si>
    <t>事務机、事務いす及びキャビネット</t>
  </si>
  <si>
    <t>応接セット</t>
  </si>
  <si>
    <t>接客業用のもの</t>
  </si>
  <si>
    <t>ベッド</t>
  </si>
  <si>
    <t>児童用机及びいす</t>
  </si>
  <si>
    <t>陳列だな及び陳列ケース</t>
  </si>
  <si>
    <t>冷凍機付又は冷蔵機付のもの</t>
  </si>
  <si>
    <t>その他の家具</t>
  </si>
  <si>
    <t>ラジオ、テレビジョン、テープレコーダーその他の音響機器</t>
  </si>
  <si>
    <t>冷房用又は暖房用機器</t>
  </si>
  <si>
    <t>電気冷蔵庫、電気洗濯機その他これらに類する電気又はガス機器</t>
  </si>
  <si>
    <t>氷冷蔵庫及び冷蔵ストッカー（電気式のものを除く。）</t>
  </si>
  <si>
    <t>カーテン、座ぶとん、寝具、丹前その他これらに類する繊維製品</t>
  </si>
  <si>
    <t>じゆうたんその他の床用敷物</t>
  </si>
  <si>
    <t>小売業用、接客業用、放送用、レコード吹込用又は劇場用のもの</t>
  </si>
  <si>
    <t>室内装飾品</t>
  </si>
  <si>
    <t>食事又はちゆう房用品</t>
  </si>
  <si>
    <t>陶磁器製又はガラス製のもの</t>
  </si>
  <si>
    <t>２　事務機器及び通信機器</t>
  </si>
  <si>
    <t>謄写機器及びタイプライター</t>
  </si>
  <si>
    <t>孔版印刷又は印書業用のもの</t>
  </si>
  <si>
    <t>電子計算機</t>
  </si>
  <si>
    <t>パーソナルコンピューター（サーバー用のものを除く。）</t>
  </si>
  <si>
    <t>複写機、計算機（電子計算機を除く。）、金銭登録機、タイムレコーダーその他これらに類するもの</t>
  </si>
  <si>
    <t>その他の事務機器</t>
  </si>
  <si>
    <t>テレタイプライター及びファクシミリ</t>
  </si>
  <si>
    <t>インターホーン及び放送用設備</t>
  </si>
  <si>
    <t>電話設備その他の通信機器</t>
  </si>
  <si>
    <t>デジタル構内交換設備及びデジタルボタン電話設備</t>
  </si>
  <si>
    <t>３　時計、試験機器及び測定機器</t>
  </si>
  <si>
    <t>時計</t>
  </si>
  <si>
    <t>度量衡器</t>
  </si>
  <si>
    <t>試験又は測定機器</t>
  </si>
  <si>
    <t>４　光学機器及び写真製作機器</t>
  </si>
  <si>
    <t>オペラグラス</t>
  </si>
  <si>
    <t>カメラ、映画撮影機、映写機及び望遠鏡</t>
  </si>
  <si>
    <t>引伸機、焼付機、乾燥機、顕微鏡その他の機器</t>
  </si>
  <si>
    <t>５　看板及び広告器具</t>
  </si>
  <si>
    <t>看板、ネオンサイン及び気球</t>
  </si>
  <si>
    <t>マネキン人形及び模型</t>
  </si>
  <si>
    <t>６　容器及び金庫</t>
  </si>
  <si>
    <t>ボンベ</t>
  </si>
  <si>
    <t>溶接製のもの</t>
  </si>
  <si>
    <t>鍛造製のもの</t>
  </si>
  <si>
    <t>塩素用のもの</t>
  </si>
  <si>
    <t>ドラムかん、コンテナーその他の容器</t>
  </si>
  <si>
    <t>大型コンテナー（長さが六メートル以上のものに限る。）</t>
  </si>
  <si>
    <t>金庫</t>
  </si>
  <si>
    <t>手さげ金庫</t>
  </si>
  <si>
    <t>７　理容又は美容機器</t>
  </si>
  <si>
    <t>８　医療機器</t>
  </si>
  <si>
    <t>消毒殺菌用機器</t>
  </si>
  <si>
    <t>手術機器</t>
  </si>
  <si>
    <t>血液透析又は血しよう交換用機器</t>
  </si>
  <si>
    <t>ハバードタンクその他の作動部分を有する機能回復訓練機器</t>
  </si>
  <si>
    <t>調剤機器</t>
  </si>
  <si>
    <t>歯科診療用ユニット</t>
  </si>
  <si>
    <t>光学検査機器</t>
  </si>
  <si>
    <t>ファイバースコープ</t>
  </si>
  <si>
    <t>レントゲンその他の電子装置を使用する機器</t>
  </si>
  <si>
    <t>移動式のもの、救急医療用のもの及び自動血液分析器</t>
  </si>
  <si>
    <t>９　娯楽又はスポーツ器具及び興行又は演劇用具</t>
  </si>
  <si>
    <t>たまつき用具</t>
  </si>
  <si>
    <t>パチンコ器、ビンゴ器その他これらに類する球戯用具及び射的用具</t>
  </si>
  <si>
    <t>ご、しようぎ、まあじやん、その他の遊戯具</t>
  </si>
  <si>
    <t>スポーツ具</t>
  </si>
  <si>
    <t>劇場用観客いす</t>
  </si>
  <si>
    <t>どんちよう及び幕</t>
  </si>
  <si>
    <t>衣しよう、かつら、小道具及び大道具</t>
  </si>
  <si>
    <t>１０　生物</t>
  </si>
  <si>
    <t>植物</t>
  </si>
  <si>
    <t>貸付業用のもの</t>
  </si>
  <si>
    <t>動物</t>
  </si>
  <si>
    <t>魚類</t>
  </si>
  <si>
    <t>鳥類</t>
  </si>
  <si>
    <t>１１　前掲のもの以外のもの</t>
  </si>
  <si>
    <t>映画フィルム（スライドを含む。）、磁気テープ及びレコード</t>
  </si>
  <si>
    <t>シート及びロープ</t>
  </si>
  <si>
    <t>きのこ栽培用ほだ木</t>
  </si>
  <si>
    <t>漁具</t>
  </si>
  <si>
    <t>葬儀用具</t>
  </si>
  <si>
    <t>楽器</t>
  </si>
  <si>
    <t>自動販売機（手動のものを含む。）</t>
  </si>
  <si>
    <t>無人駐車管理装置</t>
  </si>
  <si>
    <t>焼却炉</t>
  </si>
  <si>
    <t>１２　前掲する資産のうち、当該資産について定められている前掲の耐用年数によるもの以外のもの及び前掲の区分によらないもの</t>
  </si>
  <si>
    <t>別表第二　機械及び装置の耐用年数表</t>
  </si>
  <si>
    <t>番号</t>
  </si>
  <si>
    <t>設備の種類</t>
  </si>
  <si>
    <t>細目</t>
  </si>
  <si>
    <t>食料品製造業用設備</t>
  </si>
  <si>
    <t>飲料、たばこ又は飼料製造業用設備</t>
  </si>
  <si>
    <t>繊維工業用設備</t>
  </si>
  <si>
    <t>炭素繊維製造設備</t>
  </si>
  <si>
    <t>　黒鉛化炉</t>
  </si>
  <si>
    <t>　その他の設備</t>
  </si>
  <si>
    <t>その他の設備</t>
  </si>
  <si>
    <t>木材又は木製品（家具を除く。）製造業用設備</t>
  </si>
  <si>
    <t>家具又は装備品製造業用設備</t>
  </si>
  <si>
    <t>パルプ、紙又は紙加工品製造業用設備</t>
  </si>
  <si>
    <t>印刷業又は印刷関連業用設備</t>
  </si>
  <si>
    <t>デジタル印刷システム設備</t>
  </si>
  <si>
    <t>製本業用設備</t>
  </si>
  <si>
    <t>新聞業用設備</t>
  </si>
  <si>
    <t>　モノタイプ、写真又は通信設備</t>
  </si>
  <si>
    <t>化学工業用設備</t>
  </si>
  <si>
    <t>臭素、よう素又は塩素、臭素若しくはよう素化合物製造設備</t>
  </si>
  <si>
    <t>塩化りん製造設備</t>
  </si>
  <si>
    <t>活性炭製造設備</t>
  </si>
  <si>
    <t>ゼラチン又はにかわ製造設備</t>
  </si>
  <si>
    <t>半導体用フォトレジスト製造設備</t>
  </si>
  <si>
    <t>フラットパネル用カラーフィルター、偏光板又は偏光板用フィルム製造設備</t>
  </si>
  <si>
    <t>石油製品又は石炭製品製造業用設備</t>
  </si>
  <si>
    <t>プラスチック製品製造業用設備（他の号に掲げるものを除く。）</t>
  </si>
  <si>
    <t>ゴム製品製造業用設備</t>
  </si>
  <si>
    <t>なめし革、なめし革製品又は毛皮製造業用設備</t>
  </si>
  <si>
    <t>窯業又は土石製品製造業用設備</t>
  </si>
  <si>
    <t>鉄鋼業用設備</t>
  </si>
  <si>
    <t>表面処理鋼材若しくは鉄粉製造業又は鉄スクラップ加工処理業用設備</t>
  </si>
  <si>
    <t>純鉄、原鉄、ベースメタル、フェロアロイ、鉄素形材又は鋳鉄管製造業用設備</t>
  </si>
  <si>
    <t>非鉄金属製造業用設備</t>
  </si>
  <si>
    <t>核燃料物質加工設備</t>
  </si>
  <si>
    <t>金属製品製造業用設備</t>
  </si>
  <si>
    <t>金属被覆及び彫刻業又は打はく及び金属製ネームプレート製造業用設備</t>
  </si>
  <si>
    <t>はん用機械器具（はん用性を有するもので、他の器具及び備品並びに機械及び装置に組み込み、又は取り付けることによりその用に供されるものをいう。）製造業用設備（第二〇号及び第二二号に掲げるものを除く。）</t>
  </si>
  <si>
    <t>生産用機械器具（物の生産の用に供されるものをいう。）製造業用設備（次号及び第二一号に掲げるものを除く。）</t>
  </si>
  <si>
    <t>金属加工機械製造設備</t>
  </si>
  <si>
    <t>業務用機械器具（業務用又はサービスの生産の用に供されるもの（これらのものであつて物の生産の用に供されるものを含む。）をいう。）製造業用設備（第一七号、第二一号及び第二三号に掲げるものを除く。）</t>
  </si>
  <si>
    <t>電子部品、デバイス又は電子回路製造業用設備</t>
  </si>
  <si>
    <t>光ディスク（追記型又は書換え型のものに限る。）製造設備</t>
  </si>
  <si>
    <t>プリント配線基板製造設備</t>
  </si>
  <si>
    <t>フラットパネルディスプレイ、半導体集積回路又は半導体素子製造設備</t>
  </si>
  <si>
    <t>電気機械器具製造業用設備</t>
  </si>
  <si>
    <t>情報通信機械器具製造業用設備</t>
  </si>
  <si>
    <t>輸送用機械器具製造業用設備</t>
  </si>
  <si>
    <t>その他の製造業用設備</t>
  </si>
  <si>
    <t>農業用設備</t>
  </si>
  <si>
    <t>林業用設備</t>
  </si>
  <si>
    <t>漁業用設備（次号に掲げるものを除く。）</t>
  </si>
  <si>
    <t>水産養殖業用設備</t>
  </si>
  <si>
    <t>鉱業、採石業又は砂利採取業用設備</t>
  </si>
  <si>
    <t>石油又は天然ガス鉱業用設備</t>
  </si>
  <si>
    <t>　坑井設備</t>
  </si>
  <si>
    <t>　掘さく設備</t>
  </si>
  <si>
    <t>総合工事業用設備</t>
  </si>
  <si>
    <t>電気業用設備</t>
  </si>
  <si>
    <t>電気業用水力発電設備</t>
  </si>
  <si>
    <t>その他の水力発電設備</t>
  </si>
  <si>
    <t>汽力発電設備</t>
  </si>
  <si>
    <t>内燃力又はガスタービン発電設備</t>
  </si>
  <si>
    <t>送電又は電気業用変電若しくは配電設備</t>
  </si>
  <si>
    <t>　需要者用計器</t>
  </si>
  <si>
    <t>　柱上変圧器</t>
  </si>
  <si>
    <t>鉄道又は軌道業用変電設備</t>
  </si>
  <si>
    <t>　主として金属製のもの</t>
  </si>
  <si>
    <t>ガス業用設備</t>
  </si>
  <si>
    <t>製造用設備</t>
  </si>
  <si>
    <t>供給用設備</t>
  </si>
  <si>
    <t>　鋳鉄製導管</t>
  </si>
  <si>
    <t>　鋳鉄製導管以外の導管</t>
  </si>
  <si>
    <t>　需要者用計量器</t>
  </si>
  <si>
    <t>熱供給業用設備</t>
  </si>
  <si>
    <t>水道業用設備</t>
  </si>
  <si>
    <t>通信業用設備</t>
  </si>
  <si>
    <t>放送業用設備</t>
  </si>
  <si>
    <t>映像、音声又は文字情報制作業用設備</t>
  </si>
  <si>
    <t>鉄道業用設備</t>
  </si>
  <si>
    <t>自動改札装置</t>
  </si>
  <si>
    <t>道路貨物運送業用設備</t>
  </si>
  <si>
    <t>倉庫業用設備</t>
  </si>
  <si>
    <t>運輸に附帯するサービス業用設備</t>
  </si>
  <si>
    <t>飲食料品卸売業用設備</t>
  </si>
  <si>
    <t>建築材料、鉱物又は金属材料等卸売業用設備</t>
  </si>
  <si>
    <t>石油又は液化石油ガス卸売用設備（貯そうを除く。）</t>
  </si>
  <si>
    <t>飲食料品小売業用設備</t>
  </si>
  <si>
    <t>その他の小売業用設備</t>
  </si>
  <si>
    <t>ガソリン又は液化石油ガススタンド設備</t>
  </si>
  <si>
    <t>技術サービス業用設備（他の号に掲げるものを除く。）</t>
  </si>
  <si>
    <t>計量証明業用設備</t>
  </si>
  <si>
    <t>宿泊業用設備</t>
  </si>
  <si>
    <t>飲食店業用設備</t>
  </si>
  <si>
    <t>洗濯業、理容業、美容業又は浴場業用設備</t>
  </si>
  <si>
    <t>その他の生活関連サービス業用設備</t>
  </si>
  <si>
    <t>娯楽業用設備</t>
  </si>
  <si>
    <t>映画館又は劇場用設備</t>
  </si>
  <si>
    <t>遊園地用設備</t>
  </si>
  <si>
    <t>ボウリング場用設備</t>
  </si>
  <si>
    <t>教育業（学校教育業を除く。）又は学習支援業用設備</t>
  </si>
  <si>
    <t>教習用運転シミュレータ設備</t>
  </si>
  <si>
    <t>自動車整備業用設備</t>
  </si>
  <si>
    <t>その他のサービス業用設備</t>
  </si>
  <si>
    <t>前掲の機械及び装置以外のもの並びに前掲の区分によらないもの</t>
  </si>
  <si>
    <t>機械式駐車設備</t>
  </si>
  <si>
    <t>ブルドーザー、パワーショベルその他の自走式作業用機械設備</t>
  </si>
  <si>
    <t>別表第三　無形減価償却資産の耐用年数表</t>
  </si>
  <si>
    <t>漁業権</t>
  </si>
  <si>
    <t>ダム使用権</t>
  </si>
  <si>
    <t>水利権</t>
  </si>
  <si>
    <t>特許権</t>
  </si>
  <si>
    <t>実用新案権</t>
  </si>
  <si>
    <t>意匠権</t>
  </si>
  <si>
    <t>商標権</t>
  </si>
  <si>
    <t>ソフトウエア</t>
  </si>
  <si>
    <t>複写して販売するための原本</t>
  </si>
  <si>
    <t>育成者権</t>
  </si>
  <si>
    <t>種苗法（平成十年法律第八十三号）第四条第二項に規定する品種</t>
  </si>
  <si>
    <t>その他</t>
  </si>
  <si>
    <t>営業権</t>
  </si>
  <si>
    <t>専用側線利用権</t>
  </si>
  <si>
    <t>鉄道軌道連絡通行施設利用権</t>
  </si>
  <si>
    <t>電気ガス供給施設利用権</t>
  </si>
  <si>
    <t>熱供給施設利用権</t>
  </si>
  <si>
    <t>水道施設利用権</t>
  </si>
  <si>
    <t>工業用水道施設利用権</t>
  </si>
  <si>
    <t>電気通信施設利用権</t>
  </si>
  <si>
    <t>資産評価及び固定資産台帳整備の手引き　別紙3-1において開始時のみ認められている耐用年数</t>
    <rPh sb="0" eb="2">
      <t>シサン</t>
    </rPh>
    <rPh sb="2" eb="4">
      <t>ヒョウカ</t>
    </rPh>
    <rPh sb="4" eb="5">
      <t>オヨ</t>
    </rPh>
    <rPh sb="6" eb="8">
      <t>コテイ</t>
    </rPh>
    <rPh sb="8" eb="10">
      <t>シサン</t>
    </rPh>
    <rPh sb="10" eb="12">
      <t>ダイチョウ</t>
    </rPh>
    <rPh sb="12" eb="14">
      <t>セイビ</t>
    </rPh>
    <rPh sb="15" eb="17">
      <t>テビ</t>
    </rPh>
    <rPh sb="19" eb="21">
      <t>ベッシ</t>
    </rPh>
    <rPh sb="28" eb="30">
      <t>カイシ</t>
    </rPh>
    <rPh sb="30" eb="31">
      <t>ジ</t>
    </rPh>
    <rPh sb="33" eb="34">
      <t>ミト</t>
    </rPh>
    <rPh sb="40" eb="42">
      <t>タイヨウ</t>
    </rPh>
    <rPh sb="42" eb="44">
      <t>ネンスウ</t>
    </rPh>
    <phoneticPr fontId="2"/>
  </si>
  <si>
    <t>道路(林道・農道を含む)</t>
    <rPh sb="0" eb="2">
      <t>ドウロ</t>
    </rPh>
    <rPh sb="3" eb="5">
      <t>リンドウ</t>
    </rPh>
    <rPh sb="6" eb="7">
      <t>ノウ</t>
    </rPh>
    <rPh sb="7" eb="8">
      <t>ドウ</t>
    </rPh>
    <rPh sb="9" eb="10">
      <t>フク</t>
    </rPh>
    <phoneticPr fontId="2"/>
  </si>
  <si>
    <t>治水</t>
    <rPh sb="0" eb="2">
      <t>チスイ</t>
    </rPh>
    <phoneticPr fontId="2"/>
  </si>
  <si>
    <t>別表第四　生物の耐用年数表</t>
  </si>
  <si>
    <t>牛</t>
  </si>
  <si>
    <t>繁殖用（家畜改良増殖法（昭和二十五年法律第二百九号）に基づく種付証明書、授精証明書、体内受精卵移植証明書又は体外受精卵移植証明書のあるものに限る。）</t>
  </si>
  <si>
    <t>六</t>
  </si>
  <si>
    <t>　役肉用牛</t>
  </si>
  <si>
    <t>　乳用牛</t>
  </si>
  <si>
    <t>四</t>
  </si>
  <si>
    <t>種付用（家畜改良増殖法に基づく種畜証明書の交付を受けた種おす牛に限る。）</t>
  </si>
  <si>
    <t>その他用</t>
  </si>
  <si>
    <t>馬</t>
  </si>
  <si>
    <t>繁殖用（家畜改良増殖法に基づく種付証明書又は授精証明書のあるものに限る。）</t>
  </si>
  <si>
    <t>種付用（家畜改良増殖法に基づく種畜証明書の交付を受けた種おす馬に限る。）</t>
  </si>
  <si>
    <t>競走用</t>
  </si>
  <si>
    <t>八</t>
  </si>
  <si>
    <t>豚</t>
  </si>
  <si>
    <t>三</t>
  </si>
  <si>
    <t>綿羊及びやぎ</t>
  </si>
  <si>
    <t>種付用</t>
  </si>
  <si>
    <t>かんきつ樹</t>
  </si>
  <si>
    <t>温州みかん</t>
  </si>
  <si>
    <t>二八</t>
  </si>
  <si>
    <t>三〇</t>
  </si>
  <si>
    <t>りんご樹</t>
  </si>
  <si>
    <t>わい化りんご</t>
  </si>
  <si>
    <t>二〇</t>
  </si>
  <si>
    <t>二九</t>
  </si>
  <si>
    <t>ぶどう樹</t>
  </si>
  <si>
    <t>温室ぶどう</t>
  </si>
  <si>
    <t>一二</t>
  </si>
  <si>
    <t>一五</t>
  </si>
  <si>
    <t>なし樹</t>
  </si>
  <si>
    <t>二六</t>
  </si>
  <si>
    <t>桃樹</t>
  </si>
  <si>
    <t>桜桃樹</t>
  </si>
  <si>
    <t>二一</t>
  </si>
  <si>
    <t>びわ樹</t>
  </si>
  <si>
    <t>くり樹</t>
  </si>
  <si>
    <t>二五</t>
  </si>
  <si>
    <t>梅樹</t>
  </si>
  <si>
    <t>かき樹</t>
  </si>
  <si>
    <t>三六</t>
  </si>
  <si>
    <t>あんず樹</t>
  </si>
  <si>
    <t>すもも樹</t>
  </si>
  <si>
    <t>一六</t>
  </si>
  <si>
    <t>いちじく樹</t>
  </si>
  <si>
    <t>一一</t>
  </si>
  <si>
    <t>キウイフルーツ樹</t>
  </si>
  <si>
    <t>二二</t>
  </si>
  <si>
    <t>ブルーベリー樹</t>
  </si>
  <si>
    <t>パイナップル</t>
  </si>
  <si>
    <t>茶樹</t>
  </si>
  <si>
    <t>三四</t>
  </si>
  <si>
    <t>オリーブ樹</t>
  </si>
  <si>
    <t>つばき樹</t>
  </si>
  <si>
    <t>桑樹</t>
  </si>
  <si>
    <t>立て通し</t>
  </si>
  <si>
    <t>一八</t>
  </si>
  <si>
    <t>根刈り、中刈り、高刈り</t>
  </si>
  <si>
    <t>九</t>
  </si>
  <si>
    <t>こりやなぎ</t>
  </si>
  <si>
    <t>一〇</t>
  </si>
  <si>
    <t>みつまた</t>
  </si>
  <si>
    <t>五</t>
  </si>
  <si>
    <t>こうぞ</t>
  </si>
  <si>
    <t>もう宗竹</t>
  </si>
  <si>
    <t>アスパラガス</t>
  </si>
  <si>
    <t>ラミー</t>
  </si>
  <si>
    <t>まおらん</t>
  </si>
  <si>
    <t>ホップ</t>
  </si>
  <si>
    <t xml:space="preserve">別表第五　公害防止用減価償却資産の耐用年数表 </t>
  </si>
  <si>
    <t>機械及び装置</t>
  </si>
  <si>
    <t xml:space="preserve">別表第六　開発研究用減価償却資産の耐用年数表 </t>
  </si>
  <si>
    <t>建物及び建物附属設備</t>
  </si>
  <si>
    <t>建物の全部又は一部を低温室、恒温室、無響室、電磁しやへい室、放射性同位元素取扱室その他の特殊室にするために特に施設した内部造作又は建物附属設備</t>
  </si>
  <si>
    <t>風どう、試験水そう及び防壁</t>
  </si>
  <si>
    <t>ガス又は工業薬品貯そう、アンテナ、鉄塔及び特殊用途に使用するもの</t>
  </si>
  <si>
    <t>七</t>
  </si>
  <si>
    <t>試験又は測定機器、計算機器、撮影機及び顕微鏡</t>
  </si>
  <si>
    <t>汎用ポンプ、汎用モーター、汎用金属工作機械、汎用金属加工機械その他これらに類するもの</t>
  </si>
  <si>
    <t>調査票反映用</t>
    <rPh sb="0" eb="3">
      <t>チョウサヒョウ</t>
    </rPh>
    <rPh sb="3" eb="5">
      <t>ハンエイ</t>
    </rPh>
    <rPh sb="5" eb="6">
      <t>ヨウ</t>
    </rPh>
    <phoneticPr fontId="2"/>
  </si>
  <si>
    <t>⇒例</t>
    <rPh sb="1" eb="2">
      <t>レイ</t>
    </rPh>
    <phoneticPr fontId="2"/>
  </si>
  <si>
    <t>資産名カナ</t>
    <rPh sb="0" eb="2">
      <t>シサン</t>
    </rPh>
    <rPh sb="2" eb="3">
      <t>メイ</t>
    </rPh>
    <phoneticPr fontId="6"/>
  </si>
  <si>
    <t>課</t>
    <rPh sb="0" eb="1">
      <t>カ</t>
    </rPh>
    <phoneticPr fontId="6"/>
  </si>
  <si>
    <t>施設No</t>
    <rPh sb="0" eb="2">
      <t>シセツ</t>
    </rPh>
    <phoneticPr fontId="6"/>
  </si>
  <si>
    <t>コード</t>
    <phoneticPr fontId="2"/>
  </si>
  <si>
    <t>総務費</t>
  </si>
  <si>
    <t>民生費</t>
  </si>
  <si>
    <t>衛生費</t>
  </si>
  <si>
    <t>労働費</t>
  </si>
  <si>
    <t>農林水産業費</t>
  </si>
  <si>
    <t>土木費</t>
  </si>
  <si>
    <t>教育費</t>
  </si>
  <si>
    <t>災害復旧費</t>
  </si>
  <si>
    <t>諸支出金</t>
  </si>
  <si>
    <t>保健体育費</t>
  </si>
  <si>
    <t>農林水産施設災害復旧費</t>
  </si>
  <si>
    <t>土木施設災害復旧費</t>
  </si>
  <si>
    <t>文教施設災害復旧費</t>
  </si>
  <si>
    <t>その他公共施設災害復旧費</t>
  </si>
  <si>
    <t>普通財産取得費</t>
  </si>
  <si>
    <t>一般管理費</t>
  </si>
  <si>
    <t>文書法規費</t>
  </si>
  <si>
    <t>企画費</t>
  </si>
  <si>
    <t>情報管理費</t>
  </si>
  <si>
    <t>出張所費</t>
  </si>
  <si>
    <t>職員研修費</t>
  </si>
  <si>
    <t>防犯費</t>
  </si>
  <si>
    <t>町民生活費</t>
  </si>
  <si>
    <t>諸費</t>
  </si>
  <si>
    <t>土地開発基金費</t>
  </si>
  <si>
    <t>財政調整基金費</t>
  </si>
  <si>
    <t>減債基金費</t>
  </si>
  <si>
    <t>庁舎建設基金費</t>
  </si>
  <si>
    <t>まちづくり推進基金費</t>
  </si>
  <si>
    <t>国際親善交流基金費</t>
  </si>
  <si>
    <t>災害救助基金費</t>
  </si>
  <si>
    <t>地域福祉基金費</t>
  </si>
  <si>
    <t>産業振興基金費</t>
  </si>
  <si>
    <t>東日本大震災復興推進基金費</t>
  </si>
  <si>
    <t>選挙啓発費</t>
  </si>
  <si>
    <t>栃木県議会議員選挙費</t>
  </si>
  <si>
    <t>諸統計調査費</t>
  </si>
  <si>
    <t>高齢者福祉費</t>
  </si>
  <si>
    <t>社会福祉施設費</t>
  </si>
  <si>
    <t>国民年金費</t>
  </si>
  <si>
    <t>母子福祉費</t>
  </si>
  <si>
    <t>障害児通園ホーム費</t>
  </si>
  <si>
    <t>健康増進費</t>
  </si>
  <si>
    <t>母子保健費</t>
  </si>
  <si>
    <t>精神衛生費</t>
  </si>
  <si>
    <t>保健福祉施設費</t>
  </si>
  <si>
    <t>塵芥処理費</t>
  </si>
  <si>
    <t>畜産業費</t>
  </si>
  <si>
    <t>農地費</t>
  </si>
  <si>
    <t>地籍調査費</t>
  </si>
  <si>
    <t>ふれあい女性センター費</t>
  </si>
  <si>
    <t>商工業振興費</t>
  </si>
  <si>
    <t>おもちゃ博物館費</t>
  </si>
  <si>
    <t>土地区画整理費</t>
  </si>
  <si>
    <t>街路費</t>
  </si>
  <si>
    <t>公共下水道費</t>
  </si>
  <si>
    <t>公園費</t>
  </si>
  <si>
    <t>消防施設費</t>
  </si>
  <si>
    <t>水防費</t>
  </si>
  <si>
    <t>幼稚園振興費</t>
  </si>
  <si>
    <t>歴史民俗資料館費</t>
  </si>
  <si>
    <t>ふれあい広場費</t>
  </si>
  <si>
    <t>生涯学習館費</t>
  </si>
  <si>
    <t>保健体育総務費</t>
  </si>
  <si>
    <t>体育施設費</t>
  </si>
  <si>
    <t>農業用施設災害復旧費</t>
  </si>
  <si>
    <t>道路橋梁災害復旧費</t>
  </si>
  <si>
    <t>公立学校施設災害復旧費</t>
  </si>
  <si>
    <t>公共施設災害復旧費</t>
  </si>
  <si>
    <t>元金</t>
  </si>
  <si>
    <t>土地建物取得費</t>
  </si>
  <si>
    <t>有価証券取得費</t>
  </si>
  <si>
    <t>町長部局</t>
  </si>
  <si>
    <t>総合政策課</t>
  </si>
  <si>
    <t>税務課</t>
  </si>
  <si>
    <t>民生部</t>
  </si>
  <si>
    <t>住民課</t>
  </si>
  <si>
    <t>生活環境課</t>
  </si>
  <si>
    <t>健康福祉課</t>
  </si>
  <si>
    <t>こども未来課</t>
  </si>
  <si>
    <t>経済部</t>
  </si>
  <si>
    <t>農政課</t>
  </si>
  <si>
    <t>商工観光課</t>
  </si>
  <si>
    <t>建設課</t>
  </si>
  <si>
    <t>教育委員会事務局</t>
  </si>
  <si>
    <t>学校教育課</t>
  </si>
  <si>
    <t>議会事務局</t>
  </si>
  <si>
    <t>下都賀郡壬生町</t>
  </si>
  <si>
    <t>ｼﾓﾂｶﾞｸﾞﾝﾐﾌﾞﾏﾁ</t>
  </si>
  <si>
    <t>あけぼの町</t>
  </si>
  <si>
    <t>ｱｹﾎﾞﾉﾁｮｳ</t>
  </si>
  <si>
    <t>いずみ町</t>
  </si>
  <si>
    <t>ｲｽﾞﾐﾁｮｳ</t>
  </si>
  <si>
    <t>駅東町</t>
  </si>
  <si>
    <t>ｴｷﾋｶﾞｼﾏﾁ</t>
  </si>
  <si>
    <t>落合</t>
  </si>
  <si>
    <t>ｵﾁｱｲ</t>
  </si>
  <si>
    <t>おもちゃのまち</t>
  </si>
  <si>
    <t>ｵﾓﾁｬﾉﾏﾁ</t>
  </si>
  <si>
    <t>表町</t>
  </si>
  <si>
    <t>ｵﾓﾃﾏﾁ</t>
  </si>
  <si>
    <t>上稲葉</t>
  </si>
  <si>
    <t>ｶﾐｲﾅﾊﾞ</t>
  </si>
  <si>
    <t>北小林</t>
  </si>
  <si>
    <t>ｷﾀｺﾊﾞﾔｼ</t>
  </si>
  <si>
    <t>国谷</t>
  </si>
  <si>
    <t>ｸﾆﾔ</t>
  </si>
  <si>
    <t>寿町</t>
  </si>
  <si>
    <t>ｺﾄﾌﾞｷﾁｮｳ</t>
  </si>
  <si>
    <t>幸町</t>
  </si>
  <si>
    <t>ｻｲﾜｲﾁｮｳ</t>
  </si>
  <si>
    <t>至宝</t>
  </si>
  <si>
    <t>ｼﾎｳ</t>
  </si>
  <si>
    <t>下稲葉</t>
  </si>
  <si>
    <t>ｼﾓｲﾅﾊﾞ</t>
  </si>
  <si>
    <t>助谷</t>
  </si>
  <si>
    <t>ｽｹｶﾞｲ</t>
  </si>
  <si>
    <t>大師町</t>
  </si>
  <si>
    <t>ﾀﾞｲｼﾏﾁ</t>
  </si>
  <si>
    <t>中央町</t>
  </si>
  <si>
    <t>ﾁｭｳｵｳﾁｮｳ</t>
  </si>
  <si>
    <t>通町</t>
    <phoneticPr fontId="2"/>
  </si>
  <si>
    <t>ﾄｵﾘﾏﾁ</t>
  </si>
  <si>
    <t>中泉</t>
  </si>
  <si>
    <t>ﾅｶｲｽﾞﾐ</t>
  </si>
  <si>
    <t>七ツ石</t>
  </si>
  <si>
    <t>ﾅﾅﾂｲｼ</t>
  </si>
  <si>
    <t>羽生田</t>
  </si>
  <si>
    <t>ﾊﾆｭｳﾀﾞ</t>
  </si>
  <si>
    <t>福和田</t>
  </si>
  <si>
    <t>ﾌｸﾜﾀﾞ</t>
  </si>
  <si>
    <t>藤井</t>
  </si>
  <si>
    <t>ﾌｼﾞｲ</t>
  </si>
  <si>
    <t>本丸</t>
  </si>
  <si>
    <t>ﾎﾝﾏﾙ</t>
  </si>
  <si>
    <t>緑町</t>
  </si>
  <si>
    <t>ﾐﾄﾞﾘﾁｮｳ</t>
  </si>
  <si>
    <t>壬生甲</t>
  </si>
  <si>
    <t>ﾐﾌﾞｺｳ</t>
  </si>
  <si>
    <t>壬生乙</t>
  </si>
  <si>
    <t>ﾐﾌﾞｵﾂ</t>
  </si>
  <si>
    <t>壬生丁</t>
  </si>
  <si>
    <t>ﾐﾌﾞﾃｲ</t>
  </si>
  <si>
    <t>みぶ羽生田産業団地</t>
  </si>
  <si>
    <t>ﾐﾌﾞﾊﾆｭｳﾀﾞｻﾝｷﾞｮｳﾀﾞﾝﾁ</t>
  </si>
  <si>
    <t>元町</t>
  </si>
  <si>
    <t>ﾓﾄﾏﾁ</t>
  </si>
  <si>
    <t>安塚</t>
  </si>
  <si>
    <t>ﾔｽﾂﾞｶ</t>
  </si>
  <si>
    <t>若草町</t>
  </si>
  <si>
    <t>ﾜｶｸｻﾁｮｳ</t>
  </si>
  <si>
    <t>総務部</t>
    <phoneticPr fontId="2"/>
  </si>
  <si>
    <t>総務課</t>
    <phoneticPr fontId="2"/>
  </si>
  <si>
    <t>国民健康保険事業特別会計</t>
    <phoneticPr fontId="6"/>
  </si>
  <si>
    <t>下水道事業特別会計</t>
  </si>
  <si>
    <t>介護保険事業特別会計</t>
  </si>
  <si>
    <t>後期高齢者医療事業特別会計</t>
  </si>
  <si>
    <t>農業集落排水事業特別会計</t>
    <phoneticPr fontId="2"/>
  </si>
  <si>
    <t>本庁舎</t>
  </si>
  <si>
    <t>防災センター</t>
  </si>
  <si>
    <t>南犬飼出張所</t>
  </si>
  <si>
    <t>稲葉出張所</t>
  </si>
  <si>
    <t>睦地区コミュニティセンター</t>
  </si>
  <si>
    <t>安塚地区コミュニティセンター</t>
  </si>
  <si>
    <t>壬生町こども発達支援センタードリームキッズ</t>
  </si>
  <si>
    <t>壬生町立とおりまち保育園</t>
  </si>
  <si>
    <t>壬生町立やすづか保育園</t>
  </si>
  <si>
    <t>壬生町立いなば保育園</t>
  </si>
  <si>
    <t>壬生町立しもだい保育園</t>
  </si>
  <si>
    <t>壬生町立すけがい保育園</t>
  </si>
  <si>
    <t>壬生町児童館</t>
  </si>
  <si>
    <t>壬生町シルバーワークプラザ</t>
  </si>
  <si>
    <t>壬生町老人憩いの家富士見荘</t>
  </si>
  <si>
    <t>壬生町就労支援施設　むつみの森</t>
  </si>
  <si>
    <t>壬生町環境センター</t>
  </si>
  <si>
    <t>壬生町清掃センター</t>
  </si>
  <si>
    <t>壬生町クリーンセンター</t>
  </si>
  <si>
    <t>壬生町保健福祉センター</t>
  </si>
  <si>
    <t>壬生町ふれあい女性センター</t>
  </si>
  <si>
    <t>壬生町おもちゃ博物館</t>
  </si>
  <si>
    <t>壬生町中央配水場</t>
  </si>
  <si>
    <t>壬生町南部配水場</t>
  </si>
  <si>
    <t>壬生町北部配水場</t>
  </si>
  <si>
    <t>農業集落排水事業　上田地区処理施設</t>
  </si>
  <si>
    <t>農業集落排水事業　中泉地区処理施設</t>
  </si>
  <si>
    <t>農業集落排水事業　藤井地区処理施設</t>
  </si>
  <si>
    <t>農業集落排水事業　北小林・助谷地区処理施設</t>
  </si>
  <si>
    <t>農業集落排水事業　恵川地区処理施設</t>
  </si>
  <si>
    <t>壬生町北部処理場</t>
  </si>
  <si>
    <t>ひばりヶ丘団地</t>
  </si>
  <si>
    <t>下台団地</t>
  </si>
  <si>
    <t>ふれあい交流館</t>
  </si>
  <si>
    <t>地域交流拠点施設みらい館</t>
  </si>
  <si>
    <t>壬生町立壬生小学校</t>
  </si>
  <si>
    <t>壬生町立藤井小学校</t>
  </si>
  <si>
    <t>壬生町立壬生東小学校</t>
  </si>
  <si>
    <t>壬生町立稲葉小学校</t>
  </si>
  <si>
    <t>壬生町立羽生田小学校</t>
  </si>
  <si>
    <t>壬生町立壬生北小学校</t>
  </si>
  <si>
    <t>壬生町立安塚小学校</t>
  </si>
  <si>
    <t>壬生町立睦小学校</t>
  </si>
  <si>
    <t>壬生町立壬生中学校</t>
  </si>
  <si>
    <t>壬生町立南犬飼中学校</t>
  </si>
  <si>
    <t>壬生町立歴史民俗資料館</t>
  </si>
  <si>
    <t>壬生町立壬生中央公民館</t>
  </si>
  <si>
    <t>壬生町立稲葉地区公民館</t>
  </si>
  <si>
    <t>壬生町立南犬飼地区公民館</t>
  </si>
  <si>
    <t>北公民館</t>
  </si>
  <si>
    <t>壬生町立生涯学習館</t>
  </si>
  <si>
    <t>嘉陽が丘ふれあい広場</t>
  </si>
  <si>
    <t>壬生町立図書館</t>
  </si>
  <si>
    <t>壬生町総合運動場</t>
  </si>
  <si>
    <t>壬生町黒川の里ふれあいプール</t>
  </si>
  <si>
    <t>りすの公園</t>
    <rPh sb="3" eb="5">
      <t>コウエン</t>
    </rPh>
    <phoneticPr fontId="2"/>
  </si>
  <si>
    <t>安塚児童公園</t>
    <rPh sb="0" eb="2">
      <t>ヤスヅカ</t>
    </rPh>
    <rPh sb="2" eb="4">
      <t>ジドウ</t>
    </rPh>
    <rPh sb="4" eb="6">
      <t>コウエン</t>
    </rPh>
    <phoneticPr fontId="2"/>
  </si>
  <si>
    <t>きりんの公園</t>
    <rPh sb="4" eb="6">
      <t>コウエン</t>
    </rPh>
    <phoneticPr fontId="2"/>
  </si>
  <si>
    <t>ぞうさんの公園</t>
    <rPh sb="5" eb="7">
      <t>コウエン</t>
    </rPh>
    <phoneticPr fontId="2"/>
  </si>
  <si>
    <t>うさぎの公園</t>
    <rPh sb="4" eb="6">
      <t>コウエン</t>
    </rPh>
    <phoneticPr fontId="2"/>
  </si>
  <si>
    <t>どんぐり公園</t>
    <rPh sb="4" eb="6">
      <t>コウエン</t>
    </rPh>
    <phoneticPr fontId="2"/>
  </si>
  <si>
    <t>ちびっこ広場</t>
    <rPh sb="4" eb="6">
      <t>ヒロバ</t>
    </rPh>
    <phoneticPr fontId="2"/>
  </si>
  <si>
    <t>しゃらの木広場</t>
    <rPh sb="4" eb="5">
      <t>キ</t>
    </rPh>
    <rPh sb="5" eb="7">
      <t>ヒロバ</t>
    </rPh>
    <phoneticPr fontId="2"/>
  </si>
  <si>
    <t>あけぼの公園</t>
    <rPh sb="4" eb="6">
      <t>コウエン</t>
    </rPh>
    <phoneticPr fontId="2"/>
  </si>
  <si>
    <t>おもちゃのまち幼児公園</t>
    <rPh sb="7" eb="9">
      <t>ヨウジ</t>
    </rPh>
    <rPh sb="9" eb="11">
      <t>コウエン</t>
    </rPh>
    <phoneticPr fontId="2"/>
  </si>
  <si>
    <t>おもちゃのまち第一児童公園</t>
    <rPh sb="7" eb="9">
      <t>ダイイチ</t>
    </rPh>
    <rPh sb="9" eb="11">
      <t>ジドウ</t>
    </rPh>
    <rPh sb="11" eb="13">
      <t>コウエン</t>
    </rPh>
    <phoneticPr fontId="2"/>
  </si>
  <si>
    <t>おもちゃのまち第二児童公園</t>
    <rPh sb="7" eb="9">
      <t>ダイニ</t>
    </rPh>
    <rPh sb="9" eb="11">
      <t>ジドウ</t>
    </rPh>
    <rPh sb="11" eb="13">
      <t>コウエン</t>
    </rPh>
    <phoneticPr fontId="2"/>
  </si>
  <si>
    <t>おもちゃのまち第三児童公園</t>
    <rPh sb="7" eb="9">
      <t>ダイサン</t>
    </rPh>
    <rPh sb="9" eb="11">
      <t>ジドウ</t>
    </rPh>
    <rPh sb="11" eb="13">
      <t>コウエン</t>
    </rPh>
    <phoneticPr fontId="2"/>
  </si>
  <si>
    <t>おもちゃのまち第四児童公園</t>
    <rPh sb="7" eb="9">
      <t>ダイヨン</t>
    </rPh>
    <rPh sb="9" eb="11">
      <t>ジドウ</t>
    </rPh>
    <rPh sb="11" eb="13">
      <t>コウエン</t>
    </rPh>
    <phoneticPr fontId="2"/>
  </si>
  <si>
    <t>しほう公園</t>
    <rPh sb="3" eb="5">
      <t>コウエン</t>
    </rPh>
    <phoneticPr fontId="2"/>
  </si>
  <si>
    <t>いずみ公園</t>
    <rPh sb="3" eb="5">
      <t>コウエン</t>
    </rPh>
    <phoneticPr fontId="2"/>
  </si>
  <si>
    <t>つげの木公園</t>
    <rPh sb="3" eb="4">
      <t>キ</t>
    </rPh>
    <rPh sb="4" eb="6">
      <t>コウエン</t>
    </rPh>
    <phoneticPr fontId="2"/>
  </si>
  <si>
    <t>もみじ公園</t>
    <rPh sb="3" eb="5">
      <t>コウエン</t>
    </rPh>
    <phoneticPr fontId="2"/>
  </si>
  <si>
    <t>ささの葉公園</t>
    <rPh sb="3" eb="4">
      <t>ハ</t>
    </rPh>
    <rPh sb="4" eb="6">
      <t>コウエン</t>
    </rPh>
    <phoneticPr fontId="2"/>
  </si>
  <si>
    <t>いちょう公園</t>
    <rPh sb="4" eb="6">
      <t>コウエン</t>
    </rPh>
    <phoneticPr fontId="2"/>
  </si>
  <si>
    <t>かえで公園</t>
    <rPh sb="3" eb="5">
      <t>コウエン</t>
    </rPh>
    <phoneticPr fontId="2"/>
  </si>
  <si>
    <t>けやきの公園</t>
    <rPh sb="4" eb="6">
      <t>コウエン</t>
    </rPh>
    <phoneticPr fontId="2"/>
  </si>
  <si>
    <t>つつじの公園</t>
    <rPh sb="4" eb="6">
      <t>コウエン</t>
    </rPh>
    <phoneticPr fontId="2"/>
  </si>
  <si>
    <t>国谷第二児童公園</t>
    <rPh sb="0" eb="2">
      <t>クニヤ</t>
    </rPh>
    <rPh sb="2" eb="4">
      <t>ダイニ</t>
    </rPh>
    <rPh sb="4" eb="6">
      <t>ジドウ</t>
    </rPh>
    <rPh sb="6" eb="8">
      <t>コウエン</t>
    </rPh>
    <phoneticPr fontId="2"/>
  </si>
  <si>
    <t>国谷第一児童公園</t>
    <rPh sb="0" eb="2">
      <t>クニヤ</t>
    </rPh>
    <rPh sb="2" eb="4">
      <t>ダイイチ</t>
    </rPh>
    <rPh sb="4" eb="6">
      <t>ジドウ</t>
    </rPh>
    <rPh sb="6" eb="8">
      <t>コウエン</t>
    </rPh>
    <phoneticPr fontId="2"/>
  </si>
  <si>
    <t>落合児童公園</t>
    <rPh sb="0" eb="2">
      <t>オチアイ</t>
    </rPh>
    <rPh sb="2" eb="4">
      <t>ジドウ</t>
    </rPh>
    <rPh sb="4" eb="6">
      <t>コウエン</t>
    </rPh>
    <phoneticPr fontId="2"/>
  </si>
  <si>
    <t>東雲児童公園</t>
    <rPh sb="0" eb="2">
      <t>シノノメ</t>
    </rPh>
    <rPh sb="2" eb="4">
      <t>ジドウ</t>
    </rPh>
    <rPh sb="4" eb="6">
      <t>コウエン</t>
    </rPh>
    <phoneticPr fontId="2"/>
  </si>
  <si>
    <t>壬生駅東児童公園</t>
    <rPh sb="0" eb="2">
      <t>ミブ</t>
    </rPh>
    <rPh sb="2" eb="3">
      <t>エキ</t>
    </rPh>
    <rPh sb="3" eb="4">
      <t>ヒガシ</t>
    </rPh>
    <rPh sb="4" eb="6">
      <t>ジドウ</t>
    </rPh>
    <rPh sb="6" eb="8">
      <t>コウエン</t>
    </rPh>
    <phoneticPr fontId="2"/>
  </si>
  <si>
    <t>愛宕台児童公園</t>
    <rPh sb="0" eb="2">
      <t>アタゴ</t>
    </rPh>
    <rPh sb="2" eb="3">
      <t>ダイ</t>
    </rPh>
    <rPh sb="3" eb="5">
      <t>ジドウ</t>
    </rPh>
    <rPh sb="5" eb="7">
      <t>コウエン</t>
    </rPh>
    <phoneticPr fontId="2"/>
  </si>
  <si>
    <t>大師第一児童公園</t>
    <rPh sb="0" eb="2">
      <t>ダイシ</t>
    </rPh>
    <rPh sb="2" eb="4">
      <t>ダイイチ</t>
    </rPh>
    <rPh sb="4" eb="6">
      <t>ジドウ</t>
    </rPh>
    <rPh sb="6" eb="8">
      <t>コウエン</t>
    </rPh>
    <phoneticPr fontId="2"/>
  </si>
  <si>
    <t>壬生町城址公園</t>
    <rPh sb="0" eb="3">
      <t>ミブマチ</t>
    </rPh>
    <rPh sb="3" eb="5">
      <t>ジョウシ</t>
    </rPh>
    <rPh sb="5" eb="7">
      <t>コウエン</t>
    </rPh>
    <phoneticPr fontId="2"/>
  </si>
  <si>
    <t>大師第二児童公園</t>
    <rPh sb="0" eb="2">
      <t>ダイシ</t>
    </rPh>
    <rPh sb="2" eb="4">
      <t>ダイニ</t>
    </rPh>
    <rPh sb="4" eb="6">
      <t>ジドウ</t>
    </rPh>
    <rPh sb="6" eb="8">
      <t>コウエン</t>
    </rPh>
    <phoneticPr fontId="2"/>
  </si>
  <si>
    <t>駅東町ちびっこ広場</t>
    <rPh sb="0" eb="1">
      <t>エキ</t>
    </rPh>
    <rPh sb="1" eb="2">
      <t>ヒガシ</t>
    </rPh>
    <rPh sb="2" eb="3">
      <t>マチ</t>
    </rPh>
    <rPh sb="7" eb="9">
      <t>ヒロバ</t>
    </rPh>
    <phoneticPr fontId="2"/>
  </si>
  <si>
    <t>元町ちびっこ広場</t>
    <rPh sb="0" eb="2">
      <t>モトマチ</t>
    </rPh>
    <rPh sb="6" eb="8">
      <t>ヒロバ</t>
    </rPh>
    <phoneticPr fontId="2"/>
  </si>
  <si>
    <t>元町第二ちびっこ広場</t>
    <rPh sb="0" eb="2">
      <t>モトマチ</t>
    </rPh>
    <rPh sb="2" eb="4">
      <t>ダイニ</t>
    </rPh>
    <rPh sb="8" eb="10">
      <t>ヒロバ</t>
    </rPh>
    <phoneticPr fontId="2"/>
  </si>
  <si>
    <t>おさと西公園</t>
    <rPh sb="3" eb="4">
      <t>ニシ</t>
    </rPh>
    <rPh sb="4" eb="6">
      <t>コウエン</t>
    </rPh>
    <phoneticPr fontId="2"/>
  </si>
  <si>
    <t>おさと東公園</t>
    <rPh sb="3" eb="4">
      <t>ヒガシ</t>
    </rPh>
    <rPh sb="4" eb="6">
      <t>コウエン</t>
    </rPh>
    <phoneticPr fontId="2"/>
  </si>
  <si>
    <t>東雲公園</t>
    <rPh sb="0" eb="2">
      <t>シノノメ</t>
    </rPh>
    <rPh sb="2" eb="4">
      <t>コウエン</t>
    </rPh>
    <phoneticPr fontId="2"/>
  </si>
  <si>
    <t>壬生聖地公園</t>
    <rPh sb="0" eb="2">
      <t>ミブ</t>
    </rPh>
    <rPh sb="2" eb="4">
      <t>セイチ</t>
    </rPh>
    <rPh sb="4" eb="6">
      <t>コウエン</t>
    </rPh>
    <phoneticPr fontId="2"/>
  </si>
  <si>
    <t>壬生総合公園</t>
    <rPh sb="0" eb="2">
      <t>ミブ</t>
    </rPh>
    <rPh sb="2" eb="4">
      <t>ソウゴウ</t>
    </rPh>
    <rPh sb="4" eb="6">
      <t>コウエン</t>
    </rPh>
    <phoneticPr fontId="2"/>
  </si>
  <si>
    <t>みぶハイウェーパーク</t>
  </si>
  <si>
    <t>みぶ羽生田産業団地南広場</t>
    <rPh sb="2" eb="5">
      <t>ハニュウダ</t>
    </rPh>
    <rPh sb="5" eb="7">
      <t>サンギョウ</t>
    </rPh>
    <rPh sb="7" eb="9">
      <t>ダンチ</t>
    </rPh>
    <rPh sb="9" eb="10">
      <t>ミナミ</t>
    </rPh>
    <rPh sb="10" eb="12">
      <t>ヒロバ</t>
    </rPh>
    <phoneticPr fontId="2"/>
  </si>
  <si>
    <t>みぶ羽生田産業団地北広場</t>
    <rPh sb="2" eb="5">
      <t>ハニュウダ</t>
    </rPh>
    <rPh sb="5" eb="7">
      <t>サンギョウ</t>
    </rPh>
    <rPh sb="7" eb="9">
      <t>ダンチ</t>
    </rPh>
    <rPh sb="9" eb="10">
      <t>キタ</t>
    </rPh>
    <rPh sb="10" eb="12">
      <t>ヒロバ</t>
    </rPh>
    <phoneticPr fontId="2"/>
  </si>
  <si>
    <t>みぶ羽生田産業団地緩衝緑地</t>
    <rPh sb="2" eb="5">
      <t>ハニュウダ</t>
    </rPh>
    <rPh sb="5" eb="7">
      <t>サンギョウ</t>
    </rPh>
    <rPh sb="7" eb="9">
      <t>ダンチ</t>
    </rPh>
    <rPh sb="9" eb="11">
      <t>カンショウ</t>
    </rPh>
    <rPh sb="11" eb="13">
      <t>リョクチ</t>
    </rPh>
    <phoneticPr fontId="2"/>
  </si>
  <si>
    <t>虹の杜ニュータウン公園</t>
    <rPh sb="0" eb="1">
      <t>ニジ</t>
    </rPh>
    <rPh sb="2" eb="3">
      <t>モリ</t>
    </rPh>
    <rPh sb="9" eb="11">
      <t>コウエン</t>
    </rPh>
    <phoneticPr fontId="2"/>
  </si>
  <si>
    <t>表町ちびっこ広場</t>
    <rPh sb="0" eb="2">
      <t>オモテマチ</t>
    </rPh>
    <rPh sb="6" eb="8">
      <t>ヒロバ</t>
    </rPh>
    <phoneticPr fontId="2"/>
  </si>
  <si>
    <t>表町第二ちびっこ広場</t>
    <rPh sb="0" eb="2">
      <t>オモテマチ</t>
    </rPh>
    <rPh sb="2" eb="4">
      <t>ダイニ</t>
    </rPh>
    <rPh sb="8" eb="10">
      <t>ヒロバ</t>
    </rPh>
    <phoneticPr fontId="2"/>
  </si>
  <si>
    <t>安塚小前広場</t>
    <rPh sb="0" eb="2">
      <t>ヤスヅカ</t>
    </rPh>
    <rPh sb="2" eb="3">
      <t>ショウ</t>
    </rPh>
    <rPh sb="3" eb="4">
      <t>マエ</t>
    </rPh>
    <rPh sb="4" eb="6">
      <t>ヒロバ</t>
    </rPh>
    <phoneticPr fontId="2"/>
  </si>
  <si>
    <t>本丸一丁目広場</t>
    <rPh sb="0" eb="2">
      <t>ホンマル</t>
    </rPh>
    <rPh sb="2" eb="3">
      <t>イッ</t>
    </rPh>
    <rPh sb="3" eb="5">
      <t>チョウメ</t>
    </rPh>
    <rPh sb="5" eb="7">
      <t>ヒロバ</t>
    </rPh>
    <phoneticPr fontId="2"/>
  </si>
  <si>
    <t>安塚第二ちびっこ広場</t>
    <rPh sb="0" eb="2">
      <t>ヤスヅカ</t>
    </rPh>
    <rPh sb="2" eb="4">
      <t>ダイニ</t>
    </rPh>
    <rPh sb="8" eb="10">
      <t>ヒロバ</t>
    </rPh>
    <phoneticPr fontId="2"/>
  </si>
  <si>
    <t>安塚第三ちびっこ広場</t>
    <rPh sb="0" eb="2">
      <t>ヤスヅカ</t>
    </rPh>
    <rPh sb="2" eb="4">
      <t>ダイサン</t>
    </rPh>
    <rPh sb="8" eb="10">
      <t>ヒロバ</t>
    </rPh>
    <phoneticPr fontId="2"/>
  </si>
  <si>
    <t>安塚第四ちびっこ広場</t>
    <rPh sb="0" eb="2">
      <t>ヤスヅカ</t>
    </rPh>
    <rPh sb="2" eb="4">
      <t>ダイヨン</t>
    </rPh>
    <rPh sb="8" eb="10">
      <t>ヒロバ</t>
    </rPh>
    <phoneticPr fontId="2"/>
  </si>
  <si>
    <t>安塚第五ちびっこ広場</t>
    <rPh sb="0" eb="2">
      <t>ヤスヅカ</t>
    </rPh>
    <rPh sb="2" eb="4">
      <t>ダイゴ</t>
    </rPh>
    <rPh sb="8" eb="10">
      <t>ヒロバ</t>
    </rPh>
    <phoneticPr fontId="2"/>
  </si>
  <si>
    <t>あけぼの町ちびっこ広場</t>
    <rPh sb="4" eb="5">
      <t>マチ</t>
    </rPh>
    <rPh sb="9" eb="11">
      <t>ヒロバ</t>
    </rPh>
    <phoneticPr fontId="2"/>
  </si>
  <si>
    <t>西高野ちびっこ広場</t>
    <rPh sb="0" eb="1">
      <t>ニシ</t>
    </rPh>
    <rPh sb="1" eb="3">
      <t>タカノ</t>
    </rPh>
    <rPh sb="7" eb="9">
      <t>ヒロバ</t>
    </rPh>
    <phoneticPr fontId="2"/>
  </si>
  <si>
    <t>おもちゃのまちちびっこ広場</t>
    <rPh sb="11" eb="13">
      <t>ヒロバ</t>
    </rPh>
    <phoneticPr fontId="2"/>
  </si>
  <si>
    <t>元町第三ちびっこ広場</t>
    <rPh sb="0" eb="2">
      <t>モトマチ</t>
    </rPh>
    <rPh sb="2" eb="4">
      <t>ダイサン</t>
    </rPh>
    <rPh sb="8" eb="10">
      <t>ヒロバ</t>
    </rPh>
    <phoneticPr fontId="2"/>
  </si>
  <si>
    <t>中央町ちびっこ広場</t>
    <rPh sb="0" eb="3">
      <t>チュウオウチョウ</t>
    </rPh>
    <rPh sb="7" eb="9">
      <t>ヒロバ</t>
    </rPh>
    <phoneticPr fontId="2"/>
  </si>
  <si>
    <t>安塚小南公園</t>
    <rPh sb="0" eb="2">
      <t>ヤスヅカ</t>
    </rPh>
    <rPh sb="2" eb="3">
      <t>ショウ</t>
    </rPh>
    <rPh sb="3" eb="4">
      <t>ミナミ</t>
    </rPh>
    <rPh sb="4" eb="6">
      <t>コウエン</t>
    </rPh>
    <phoneticPr fontId="2"/>
  </si>
  <si>
    <t>安塚第六ちびっこ広場</t>
    <rPh sb="0" eb="2">
      <t>ヤスヅカ</t>
    </rPh>
    <rPh sb="2" eb="4">
      <t>ダイロク</t>
    </rPh>
    <rPh sb="8" eb="10">
      <t>ヒロバ</t>
    </rPh>
    <phoneticPr fontId="2"/>
  </si>
  <si>
    <t>表町第三ちびっこ広場</t>
    <rPh sb="0" eb="2">
      <t>オモテマチ</t>
    </rPh>
    <rPh sb="2" eb="4">
      <t>ダイサン</t>
    </rPh>
    <rPh sb="8" eb="10">
      <t>ヒロバ</t>
    </rPh>
    <phoneticPr fontId="2"/>
  </si>
  <si>
    <t>表町第四ちびっこ広場</t>
    <rPh sb="0" eb="2">
      <t>オモテマチ</t>
    </rPh>
    <rPh sb="2" eb="4">
      <t>ダイヨン</t>
    </rPh>
    <rPh sb="8" eb="10">
      <t>ヒロバ</t>
    </rPh>
    <phoneticPr fontId="2"/>
  </si>
  <si>
    <t>あけぼの第二ちびっこ広場</t>
    <rPh sb="4" eb="5">
      <t>ダイ</t>
    </rPh>
    <rPh sb="5" eb="6">
      <t>ニ</t>
    </rPh>
    <rPh sb="10" eb="12">
      <t>ヒロバ</t>
    </rPh>
    <phoneticPr fontId="2"/>
  </si>
  <si>
    <t>若草町広場</t>
    <rPh sb="0" eb="3">
      <t>ワカクサチョウ</t>
    </rPh>
    <rPh sb="3" eb="5">
      <t>ヒロバ</t>
    </rPh>
    <phoneticPr fontId="2"/>
  </si>
  <si>
    <t>安塚第七ちびっこ広場</t>
    <rPh sb="0" eb="2">
      <t>ヤスヅカ</t>
    </rPh>
    <rPh sb="2" eb="3">
      <t>ダイ</t>
    </rPh>
    <rPh sb="3" eb="4">
      <t>ナナ</t>
    </rPh>
    <rPh sb="8" eb="10">
      <t>ヒロバ</t>
    </rPh>
    <phoneticPr fontId="2"/>
  </si>
  <si>
    <t>安塚第八ちびっこ広場</t>
    <rPh sb="0" eb="2">
      <t>ヤスヅカ</t>
    </rPh>
    <rPh sb="2" eb="3">
      <t>ダイ</t>
    </rPh>
    <rPh sb="3" eb="4">
      <t>ハチ</t>
    </rPh>
    <rPh sb="8" eb="10">
      <t>ヒロバ</t>
    </rPh>
    <phoneticPr fontId="2"/>
  </si>
  <si>
    <t>至宝町二丁目広場（仮称）</t>
    <rPh sb="0" eb="2">
      <t>シホウ</t>
    </rPh>
    <rPh sb="2" eb="3">
      <t>チョウ</t>
    </rPh>
    <rPh sb="3" eb="6">
      <t>ニチョウメ</t>
    </rPh>
    <rPh sb="6" eb="8">
      <t>ヒロバ</t>
    </rPh>
    <rPh sb="9" eb="11">
      <t>カショウ</t>
    </rPh>
    <phoneticPr fontId="2"/>
  </si>
  <si>
    <t>安塚第九ちびっこ広場（仮称）</t>
    <rPh sb="0" eb="2">
      <t>ヤスヅカ</t>
    </rPh>
    <rPh sb="2" eb="3">
      <t>ダイ</t>
    </rPh>
    <rPh sb="3" eb="4">
      <t>キュウ</t>
    </rPh>
    <rPh sb="8" eb="10">
      <t>ヒロバ</t>
    </rPh>
    <rPh sb="11" eb="13">
      <t>カショウ</t>
    </rPh>
    <phoneticPr fontId="2"/>
  </si>
  <si>
    <t>中央町公園</t>
    <rPh sb="0" eb="2">
      <t>チュウオウ</t>
    </rPh>
    <rPh sb="2" eb="3">
      <t>チョウ</t>
    </rPh>
    <rPh sb="3" eb="5">
      <t>コウエン</t>
    </rPh>
    <phoneticPr fontId="2"/>
  </si>
  <si>
    <t>追沼団地広場</t>
    <rPh sb="0" eb="1">
      <t>オ</t>
    </rPh>
    <rPh sb="1" eb="2">
      <t>ヌマ</t>
    </rPh>
    <rPh sb="2" eb="4">
      <t>ダンチ</t>
    </rPh>
    <rPh sb="4" eb="6">
      <t>ヒロバ</t>
    </rPh>
    <phoneticPr fontId="2"/>
  </si>
  <si>
    <t>大師町緑地</t>
    <rPh sb="0" eb="2">
      <t>ダイシ</t>
    </rPh>
    <rPh sb="2" eb="3">
      <t>マチ</t>
    </rPh>
    <rPh sb="3" eb="5">
      <t>リョクチ</t>
    </rPh>
    <phoneticPr fontId="2"/>
  </si>
  <si>
    <t>ソフトウェア</t>
    <phoneticPr fontId="2"/>
  </si>
  <si>
    <t>ソフトウェア</t>
    <phoneticPr fontId="2"/>
  </si>
  <si>
    <t>行政イントラネットソフトウェア</t>
    <rPh sb="0" eb="2">
      <t>ギョウセイ</t>
    </rPh>
    <phoneticPr fontId="2"/>
  </si>
  <si>
    <t>ｷﾞｮｳｾｲｲﾝﾄﾗﾈｯﾄｿﾌﾄｳｪｱ</t>
  </si>
  <si>
    <t>通町</t>
  </si>
  <si>
    <t>１２番２２号</t>
    <rPh sb="2" eb="3">
      <t>バン</t>
    </rPh>
    <rPh sb="5" eb="6">
      <t>ゴウ</t>
    </rPh>
    <phoneticPr fontId="2"/>
  </si>
  <si>
    <t>12ﾊﾞﾝ22ｺﾞｳ</t>
  </si>
  <si>
    <t>総務</t>
  </si>
  <si>
    <t xml:space="preserve">ソフトウエア その他のもの    </t>
  </si>
  <si>
    <t>判明</t>
  </si>
  <si>
    <t/>
  </si>
  <si>
    <t>Sonic Web</t>
  </si>
  <si>
    <t>12番22号</t>
    <rPh sb="2" eb="3">
      <t>バン</t>
    </rPh>
    <rPh sb="5" eb="6">
      <t>ゴウ</t>
    </rPh>
    <phoneticPr fontId="2"/>
  </si>
  <si>
    <t>無形固定資産/ソフトウェア</t>
  </si>
  <si>
    <t>GIS用</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</si>
</sst>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Red]\-#,##0;&quot;－&quot;"/>
    <numFmt numFmtId="177" formatCode="#,##0_);[Red]\(#,##0\)"/>
    <numFmt numFmtId="178" formatCode="&quot;(&quot;0%&quot;)   &quot;;[Red]\-&quot;(&quot;0%&quot;)   &quot;;&quot;－    &quot;"/>
    <numFmt numFmtId="179" formatCode="&quot;(&quot;0.00%&quot;)   &quot;;[Red]\-&quot;(&quot;0.00%&quot;)   &quot;;&quot;－    &quot;"/>
    <numFmt numFmtId="180" formatCode="0.00%;[Red]\-0.00%;&quot;－&quot;"/>
    <numFmt numFmtId="181" formatCode="[$-F800]dddd\,\ mmmm\ dd\,\ yyyy"/>
    <numFmt numFmtId="182" formatCode="0_);[Red]\(0\)"/>
    <numFmt numFmtId="183" formatCode="0.0_);[Red]\(0.0\)"/>
    <numFmt numFmtId="184" formatCode="#,##0.0_);[Red]\(#,##0.0\)"/>
  </numFmts>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scheme val="minor"/>
    </font>
    <font>
      <sz val="11"/>
      <name val="ＭＳ ゴシック"/>
      <family val="3"/>
      <charset val="128"/>
    </font>
    <font>
      <b/>
      <sz val="14"/>
      <name val="ＭＳ Ｐゴシック"/>
      <family val="3"/>
      <charset val="128"/>
    </font>
    <font>
      <sz val="11"/>
      <name val="ＭＳ 明朝"/>
      <family val="1"/>
      <charset val="128"/>
    </font>
    <font>
      <sz val="10"/>
      <name val="ＭＳ Ｐゴシック"/>
      <family val="3"/>
      <charset val="128"/>
    </font>
    <font>
      <u/>
      <sz val="11"/>
      <color theme="10"/>
      <name val="メイリオ"/>
      <family val="2"/>
      <charset val="128"/>
    </font>
    <font>
      <b/>
      <sz val="12"/>
      <name val="ＭＳ Ｐゴシック"/>
      <family val="3"/>
      <charset val="128"/>
    </font>
    <font>
      <sz val="10"/>
      <color theme="1"/>
      <name val="ＭＳ Ｐゴシック"/>
      <family val="3"/>
      <charset val="128"/>
    </font>
    <font>
      <sz val="10"/>
      <name val="ＭＳ ゴシック"/>
      <family val="3"/>
      <charset val="128"/>
    </font>
    <font>
      <b/>
      <sz val="10"/>
      <color rgb="FFFF0000"/>
      <name val="ＭＳ Ｐゴシック"/>
      <family val="3"/>
      <charset val="128"/>
    </font>
    <font>
      <sz val="6"/>
      <name val="ＭＳ ゴシック"/>
      <family val="3"/>
      <charset val="128"/>
    </font>
    <font>
      <sz val="10"/>
      <name val="ＭＳ Ｐゴシック"/>
      <family val="3"/>
      <charset val="128"/>
      <scheme val="minor"/>
    </font>
    <font>
      <b/>
      <sz val="9"/>
      <name val="ＭＳ Ｐゴシック"/>
      <family val="3"/>
      <charset val="128"/>
      <scheme val="minor"/>
    </font>
    <font>
      <sz val="11"/>
      <color rgb="FF9C0006"/>
      <name val="ＭＳ Ｐゴシック"/>
      <family val="2"/>
      <charset val="128"/>
      <scheme val="minor"/>
    </font>
    <font>
      <sz val="10"/>
      <color theme="1"/>
      <name val="ＭＳ Ｐゴシック"/>
      <family val="3"/>
      <charset val="128"/>
      <scheme val="minor"/>
    </font>
    <font>
      <sz val="11"/>
      <name val="ＭＳ Ｐゴシック"/>
      <family val="3"/>
      <charset val="128"/>
      <scheme val="minor"/>
    </font>
    <font>
      <sz val="10"/>
      <color theme="0"/>
      <name val="ＭＳ Ｐゴシック"/>
      <family val="3"/>
      <charset val="128"/>
      <scheme val="minor"/>
    </font>
    <font>
      <b/>
      <sz val="12"/>
      <color theme="4"/>
      <name val="ＭＳ ゴシック"/>
      <family val="3"/>
      <charset val="128"/>
    </font>
    <font>
      <sz val="12"/>
      <color theme="4"/>
      <name val="ＭＳ ゴシック"/>
      <family val="3"/>
      <charset val="128"/>
    </font>
    <font>
      <sz val="10"/>
      <color theme="1"/>
      <name val="ＭＳ Ｐゴシック"/>
      <family val="2"/>
      <charset val="128"/>
      <scheme val="minor"/>
    </font>
    <font>
      <b/>
      <sz val="9"/>
      <color indexed="81"/>
      <name val="ＭＳ Ｐゴシック"/>
      <family val="3"/>
      <charset val="128"/>
    </font>
    <font>
      <sz val="9"/>
      <name val="ＭＳ Ｐゴシック"/>
      <family val="3"/>
      <charset val="128"/>
    </font>
    <font>
      <sz val="10"/>
      <color rgb="FFFF0000"/>
      <name val="ＭＳ Ｐゴシック"/>
      <family val="3"/>
      <charset val="128"/>
      <scheme val="minor"/>
    </font>
  </fonts>
  <fills count="19">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indexed="13"/>
        <bgColor indexed="64"/>
      </patternFill>
    </fill>
    <fill>
      <patternFill patternType="solid">
        <fgColor rgb="FFCCFFCC"/>
        <bgColor indexed="64"/>
      </patternFill>
    </fill>
    <fill>
      <patternFill patternType="solid">
        <fgColor theme="9" tint="0.59999389629810485"/>
        <bgColor indexed="64"/>
      </patternFill>
    </fill>
    <fill>
      <patternFill patternType="solid">
        <fgColor theme="9"/>
        <bgColor indexed="64"/>
      </patternFill>
    </fill>
    <fill>
      <patternFill patternType="solid">
        <fgColor theme="0" tint="-0.249977111117893"/>
        <bgColor indexed="64"/>
      </patternFill>
    </fill>
    <fill>
      <patternFill patternType="solid">
        <fgColor rgb="FFFFC7CE"/>
      </patternFill>
    </fill>
    <fill>
      <patternFill patternType="solid">
        <fgColor theme="3"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6" tint="0.79995117038483843"/>
        <bgColor indexed="64"/>
      </patternFill>
    </fill>
    <fill>
      <patternFill patternType="solid">
        <fgColor theme="6" tint="0.59999389629810485"/>
        <bgColor indexed="64"/>
      </patternFill>
    </fill>
    <fill>
      <patternFill patternType="solid">
        <fgColor theme="1"/>
        <bgColor indexed="64"/>
      </patternFill>
    </fill>
  </fills>
  <borders count="22">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hair">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bottom/>
      <diagonal/>
    </border>
    <border>
      <left/>
      <right/>
      <top/>
      <bottom style="hair">
        <color indexed="64"/>
      </bottom>
      <diagonal/>
    </border>
  </borders>
  <cellStyleXfs count="23">
    <xf numFmtId="0" fontId="0" fillId="0" borderId="0">
      <alignment vertical="center"/>
    </xf>
    <xf numFmtId="0" fontId="3" fillId="0" borderId="0">
      <alignment vertical="center"/>
    </xf>
    <xf numFmtId="38" fontId="4" fillId="0" borderId="0" applyFont="0" applyFill="0" applyBorder="0" applyAlignment="0" applyProtection="0">
      <alignment vertical="center"/>
    </xf>
    <xf numFmtId="0" fontId="4" fillId="0" borderId="0">
      <alignment vertical="center"/>
    </xf>
    <xf numFmtId="176" fontId="7" fillId="0" borderId="0">
      <alignment vertical="top"/>
    </xf>
    <xf numFmtId="178" fontId="7" fillId="0" borderId="0" applyFont="0" applyFill="0" applyBorder="0" applyAlignment="0" applyProtection="0"/>
    <xf numFmtId="179" fontId="7" fillId="0" borderId="0" applyFont="0" applyFill="0" applyBorder="0" applyAlignment="0" applyProtection="0">
      <alignment vertical="top"/>
    </xf>
    <xf numFmtId="180" fontId="7" fillId="0" borderId="0" applyFont="0" applyFill="0" applyBorder="0" applyAlignment="0" applyProtection="0"/>
    <xf numFmtId="0" fontId="8" fillId="0" borderId="0" applyFill="0" applyBorder="0" applyProtection="0"/>
    <xf numFmtId="0" fontId="9" fillId="0" borderId="0" applyNumberFormat="0" applyFont="0" applyFill="0" applyBorder="0">
      <alignment horizontal="left" vertical="top" wrapText="1"/>
    </xf>
    <xf numFmtId="0" fontId="1" fillId="0" borderId="0">
      <alignment vertical="center"/>
    </xf>
    <xf numFmtId="0" fontId="4" fillId="0" borderId="0"/>
    <xf numFmtId="0" fontId="1" fillId="0" borderId="0">
      <alignment vertical="center"/>
    </xf>
    <xf numFmtId="0" fontId="3" fillId="0" borderId="0">
      <alignment vertical="center"/>
    </xf>
    <xf numFmtId="0" fontId="11" fillId="0" borderId="0" applyNumberFormat="0" applyFill="0" applyBorder="0" applyAlignment="0" applyProtection="0">
      <alignment vertical="center"/>
    </xf>
    <xf numFmtId="9" fontId="4" fillId="0" borderId="0" applyFont="0" applyFill="0" applyBorder="0" applyAlignment="0" applyProtection="0">
      <alignment vertical="center"/>
    </xf>
    <xf numFmtId="176" fontId="7" fillId="0" borderId="0">
      <alignment vertical="top"/>
    </xf>
    <xf numFmtId="0" fontId="9" fillId="0" borderId="0">
      <alignment vertical="center"/>
    </xf>
    <xf numFmtId="0" fontId="1" fillId="0" borderId="0">
      <alignment vertical="center"/>
    </xf>
    <xf numFmtId="38" fontId="1" fillId="0" borderId="0" applyFont="0" applyFill="0" applyBorder="0" applyAlignment="0" applyProtection="0">
      <alignment vertical="center"/>
    </xf>
    <xf numFmtId="0" fontId="19" fillId="10" borderId="0" applyNumberFormat="0" applyBorder="0" applyAlignment="0" applyProtection="0">
      <alignment vertical="center"/>
    </xf>
    <xf numFmtId="0" fontId="10" fillId="0" borderId="0"/>
    <xf numFmtId="0" fontId="27" fillId="0" borderId="19">
      <alignment horizontal="center" vertical="center"/>
    </xf>
  </cellStyleXfs>
  <cellXfs count="238">
    <xf numFmtId="0" fontId="0" fillId="0" borderId="0" xfId="0">
      <alignment vertical="center"/>
    </xf>
    <xf numFmtId="0" fontId="3" fillId="0" borderId="0" xfId="1">
      <alignment vertical="center"/>
    </xf>
    <xf numFmtId="0" fontId="10" fillId="0" borderId="2" xfId="3" applyFont="1" applyFill="1" applyBorder="1" applyAlignment="1">
      <alignment horizontal="left" vertical="center" wrapText="1"/>
    </xf>
    <xf numFmtId="177" fontId="12" fillId="0" borderId="0" xfId="4" applyNumberFormat="1" applyFont="1" applyAlignment="1">
      <alignment vertical="center"/>
    </xf>
    <xf numFmtId="177" fontId="10" fillId="0" borderId="0" xfId="4" applyNumberFormat="1" applyFont="1" applyAlignment="1">
      <alignment vertical="center"/>
    </xf>
    <xf numFmtId="177" fontId="10" fillId="0" borderId="0" xfId="4" applyNumberFormat="1" applyFont="1" applyFill="1" applyAlignment="1">
      <alignment vertical="center"/>
    </xf>
    <xf numFmtId="0" fontId="13" fillId="0" borderId="0" xfId="1" applyFont="1" applyFill="1" applyBorder="1" applyAlignment="1">
      <alignment horizontal="center" vertical="center" wrapText="1"/>
    </xf>
    <xf numFmtId="177" fontId="14" fillId="0" borderId="0" xfId="16" applyNumberFormat="1" applyFont="1" applyAlignment="1">
      <alignment vertical="center"/>
    </xf>
    <xf numFmtId="177" fontId="14" fillId="0" borderId="0" xfId="4" applyNumberFormat="1" applyFont="1" applyAlignment="1">
      <alignment horizontal="center" vertical="center"/>
    </xf>
    <xf numFmtId="177" fontId="14" fillId="0" borderId="0" xfId="4" applyNumberFormat="1" applyFont="1" applyAlignment="1">
      <alignment vertical="center"/>
    </xf>
    <xf numFmtId="177" fontId="14" fillId="2" borderId="2" xfId="4" applyNumberFormat="1" applyFont="1" applyFill="1" applyBorder="1" applyAlignment="1">
      <alignment vertical="center"/>
    </xf>
    <xf numFmtId="0" fontId="10" fillId="2" borderId="2" xfId="3" applyFont="1" applyFill="1" applyBorder="1" applyAlignment="1">
      <alignment horizontal="center" vertical="center" wrapText="1"/>
    </xf>
    <xf numFmtId="177" fontId="14" fillId="2" borderId="2" xfId="4" applyNumberFormat="1" applyFont="1" applyFill="1" applyBorder="1" applyAlignment="1">
      <alignment horizontal="center" vertical="center" wrapText="1"/>
    </xf>
    <xf numFmtId="177" fontId="14" fillId="0" borderId="2" xfId="4" applyNumberFormat="1" applyFont="1" applyBorder="1" applyAlignment="1">
      <alignment vertical="center"/>
    </xf>
    <xf numFmtId="177" fontId="14" fillId="0" borderId="2" xfId="4" applyNumberFormat="1" applyFont="1" applyBorder="1" applyAlignment="1">
      <alignment vertical="center" wrapText="1"/>
    </xf>
    <xf numFmtId="177" fontId="14" fillId="0" borderId="0" xfId="4" applyNumberFormat="1" applyFont="1" applyBorder="1" applyAlignment="1">
      <alignment vertical="center" wrapText="1"/>
    </xf>
    <xf numFmtId="0" fontId="10" fillId="0" borderId="2" xfId="3" applyFont="1" applyFill="1" applyBorder="1" applyAlignment="1">
      <alignment horizontal="left" vertical="center" wrapText="1" shrinkToFit="1"/>
    </xf>
    <xf numFmtId="177" fontId="15" fillId="0" borderId="0" xfId="4" applyNumberFormat="1" applyFont="1" applyFill="1" applyAlignment="1">
      <alignment vertical="center"/>
    </xf>
    <xf numFmtId="177" fontId="14" fillId="0" borderId="0" xfId="16" applyNumberFormat="1" applyFont="1" applyBorder="1" applyAlignment="1">
      <alignment vertical="center"/>
    </xf>
    <xf numFmtId="181" fontId="10" fillId="0" borderId="0" xfId="4" applyNumberFormat="1" applyFont="1" applyBorder="1" applyAlignment="1">
      <alignment vertical="center" wrapText="1"/>
    </xf>
    <xf numFmtId="38" fontId="10" fillId="0" borderId="2" xfId="19" applyFont="1" applyFill="1" applyBorder="1" applyAlignment="1">
      <alignment horizontal="left" vertical="center" wrapText="1"/>
    </xf>
    <xf numFmtId="38" fontId="3" fillId="0" borderId="0" xfId="19" applyFont="1">
      <alignment vertical="center"/>
    </xf>
    <xf numFmtId="38" fontId="0" fillId="0" borderId="0" xfId="19" applyFont="1">
      <alignment vertical="center"/>
    </xf>
    <xf numFmtId="0" fontId="10" fillId="4" borderId="0" xfId="3" applyFont="1" applyFill="1" applyBorder="1" applyAlignment="1">
      <alignment horizontal="center" vertical="center" wrapText="1"/>
    </xf>
    <xf numFmtId="182" fontId="3" fillId="0" borderId="0" xfId="1" applyNumberFormat="1">
      <alignment vertical="center"/>
    </xf>
    <xf numFmtId="182" fontId="0" fillId="0" borderId="0" xfId="0" applyNumberFormat="1">
      <alignment vertical="center"/>
    </xf>
    <xf numFmtId="183" fontId="10" fillId="0" borderId="2" xfId="3" applyNumberFormat="1" applyFont="1" applyFill="1" applyBorder="1" applyAlignment="1">
      <alignment horizontal="left" vertical="center" wrapText="1"/>
    </xf>
    <xf numFmtId="177" fontId="10" fillId="0" borderId="0" xfId="4" applyNumberFormat="1" applyFont="1" applyFill="1" applyBorder="1" applyAlignment="1">
      <alignment horizontal="center" vertical="center"/>
    </xf>
    <xf numFmtId="177" fontId="10" fillId="0" borderId="0" xfId="4" applyNumberFormat="1" applyFont="1" applyFill="1" applyBorder="1" applyAlignment="1">
      <alignment horizontal="center" vertical="center" wrapText="1"/>
    </xf>
    <xf numFmtId="0" fontId="0" fillId="0" borderId="0" xfId="0" applyFill="1" applyBorder="1">
      <alignment vertical="center"/>
    </xf>
    <xf numFmtId="181" fontId="10" fillId="0" borderId="12" xfId="4" applyNumberFormat="1" applyFont="1" applyBorder="1" applyAlignment="1">
      <alignment vertical="center" wrapText="1"/>
    </xf>
    <xf numFmtId="0" fontId="10" fillId="6" borderId="2" xfId="3" applyFont="1" applyFill="1" applyBorder="1" applyAlignment="1">
      <alignment horizontal="left" vertical="center" wrapText="1"/>
    </xf>
    <xf numFmtId="177" fontId="10" fillId="7" borderId="11" xfId="4" applyNumberFormat="1" applyFont="1" applyFill="1" applyBorder="1" applyAlignment="1">
      <alignment vertical="center" wrapText="1"/>
    </xf>
    <xf numFmtId="177" fontId="17" fillId="0" borderId="0" xfId="16" applyNumberFormat="1" applyFont="1" applyAlignment="1">
      <alignment vertical="center"/>
    </xf>
    <xf numFmtId="0" fontId="10" fillId="8" borderId="2" xfId="3" applyFont="1" applyFill="1" applyBorder="1" applyAlignment="1">
      <alignment horizontal="left" vertical="center" wrapText="1"/>
    </xf>
    <xf numFmtId="177" fontId="10" fillId="9" borderId="5" xfId="4" applyNumberFormat="1" applyFont="1" applyFill="1" applyBorder="1" applyAlignment="1">
      <alignment horizontal="center" vertical="center" wrapText="1"/>
    </xf>
    <xf numFmtId="177" fontId="10" fillId="9" borderId="6" xfId="4" applyNumberFormat="1" applyFont="1" applyFill="1" applyBorder="1" applyAlignment="1">
      <alignment horizontal="center" vertical="center" wrapText="1"/>
    </xf>
    <xf numFmtId="182" fontId="10" fillId="0" borderId="2" xfId="3" applyNumberFormat="1" applyFont="1" applyFill="1" applyBorder="1" applyAlignment="1">
      <alignment horizontal="left" vertical="center" wrapText="1"/>
    </xf>
    <xf numFmtId="177" fontId="10" fillId="9" borderId="2" xfId="4" applyNumberFormat="1" applyFont="1" applyFill="1" applyBorder="1" applyAlignment="1">
      <alignment horizontal="center" vertical="center" wrapText="1"/>
    </xf>
    <xf numFmtId="0" fontId="10" fillId="9" borderId="5" xfId="3" applyFont="1" applyFill="1" applyBorder="1" applyAlignment="1">
      <alignment vertical="center" wrapText="1"/>
    </xf>
    <xf numFmtId="0" fontId="10" fillId="9" borderId="9" xfId="3" applyFont="1" applyFill="1" applyBorder="1" applyAlignment="1">
      <alignment vertical="center" wrapText="1"/>
    </xf>
    <xf numFmtId="0" fontId="10" fillId="9" borderId="6" xfId="3" applyFont="1" applyFill="1" applyBorder="1" applyAlignment="1">
      <alignment vertical="center" wrapText="1"/>
    </xf>
    <xf numFmtId="0" fontId="10" fillId="9" borderId="5" xfId="3" applyFont="1" applyFill="1" applyBorder="1" applyAlignment="1">
      <alignment vertical="center"/>
    </xf>
    <xf numFmtId="0" fontId="10" fillId="9" borderId="9" xfId="3" applyFont="1" applyFill="1" applyBorder="1" applyAlignment="1">
      <alignment vertical="center"/>
    </xf>
    <xf numFmtId="0" fontId="10" fillId="9" borderId="6" xfId="3" applyFont="1" applyFill="1" applyBorder="1" applyAlignment="1">
      <alignment vertical="center"/>
    </xf>
    <xf numFmtId="177" fontId="10" fillId="9" borderId="3" xfId="4" applyNumberFormat="1" applyFont="1" applyFill="1" applyBorder="1" applyAlignment="1">
      <alignment horizontal="center" vertical="center" wrapText="1"/>
    </xf>
    <xf numFmtId="177" fontId="10" fillId="9" borderId="9" xfId="4" applyNumberFormat="1" applyFont="1" applyFill="1" applyBorder="1" applyAlignment="1">
      <alignment horizontal="center" vertical="center" wrapText="1"/>
    </xf>
    <xf numFmtId="177" fontId="10" fillId="9" borderId="8" xfId="4" applyNumberFormat="1" applyFont="1" applyFill="1" applyBorder="1" applyAlignment="1">
      <alignment horizontal="center" vertical="center" wrapText="1"/>
    </xf>
    <xf numFmtId="177" fontId="10" fillId="9" borderId="1" xfId="4" applyNumberFormat="1" applyFont="1" applyFill="1" applyBorder="1" applyAlignment="1">
      <alignment horizontal="center" vertical="center" wrapText="1"/>
    </xf>
    <xf numFmtId="177" fontId="10" fillId="9" borderId="7" xfId="4" applyNumberFormat="1" applyFont="1" applyFill="1" applyBorder="1" applyAlignment="1">
      <alignment horizontal="center" vertical="center" wrapText="1"/>
    </xf>
    <xf numFmtId="0" fontId="0" fillId="8" borderId="13" xfId="0" applyFill="1" applyBorder="1">
      <alignment vertical="center"/>
    </xf>
    <xf numFmtId="177" fontId="10" fillId="0" borderId="2" xfId="4" applyNumberFormat="1" applyFont="1" applyFill="1" applyBorder="1" applyAlignment="1">
      <alignment horizontal="center" vertical="center" wrapText="1"/>
    </xf>
    <xf numFmtId="177" fontId="14" fillId="0" borderId="2" xfId="16" applyNumberFormat="1" applyFont="1" applyBorder="1" applyAlignment="1">
      <alignment vertical="center"/>
    </xf>
    <xf numFmtId="177" fontId="14" fillId="0" borderId="0" xfId="4" applyNumberFormat="1" applyFont="1" applyBorder="1" applyAlignment="1">
      <alignment horizontal="center" vertical="center"/>
    </xf>
    <xf numFmtId="182" fontId="10" fillId="0" borderId="2" xfId="4" applyNumberFormat="1" applyFont="1" applyBorder="1" applyAlignment="1">
      <alignment vertical="center" wrapText="1"/>
    </xf>
    <xf numFmtId="0" fontId="20" fillId="8" borderId="2" xfId="0" applyFont="1" applyFill="1" applyBorder="1" applyAlignment="1">
      <alignment horizontal="center" vertical="center" wrapText="1"/>
    </xf>
    <xf numFmtId="0" fontId="17" fillId="0" borderId="2" xfId="0" applyFont="1" applyFill="1" applyBorder="1" applyAlignment="1">
      <alignment vertical="center" wrapText="1"/>
    </xf>
    <xf numFmtId="0" fontId="20" fillId="11" borderId="2" xfId="0" applyFont="1" applyFill="1" applyBorder="1" applyAlignment="1">
      <alignment vertical="center" wrapText="1"/>
    </xf>
    <xf numFmtId="0" fontId="17" fillId="11" borderId="2" xfId="0" applyNumberFormat="1" applyFont="1" applyFill="1" applyBorder="1" applyAlignment="1">
      <alignment horizontal="center" vertical="center" wrapText="1"/>
    </xf>
    <xf numFmtId="0" fontId="21" fillId="11" borderId="2" xfId="20" applyNumberFormat="1" applyFont="1" applyFill="1" applyBorder="1" applyAlignment="1">
      <alignment horizontal="center" vertical="center" wrapText="1"/>
    </xf>
    <xf numFmtId="0" fontId="17" fillId="11" borderId="2" xfId="0" applyFont="1" applyFill="1" applyBorder="1" applyAlignment="1">
      <alignment vertical="center" wrapText="1"/>
    </xf>
    <xf numFmtId="0" fontId="21" fillId="11" borderId="2" xfId="20" applyFont="1" applyFill="1" applyBorder="1" applyAlignment="1">
      <alignment vertical="center" wrapText="1"/>
    </xf>
    <xf numFmtId="0" fontId="17" fillId="11" borderId="2" xfId="0" applyFont="1" applyFill="1" applyBorder="1" applyAlignment="1">
      <alignment horizontal="center" vertical="center" wrapText="1"/>
    </xf>
    <xf numFmtId="0" fontId="21" fillId="11" borderId="2" xfId="20" applyFont="1" applyFill="1" applyBorder="1" applyAlignment="1">
      <alignment horizontal="center" vertical="center" wrapText="1"/>
    </xf>
    <xf numFmtId="0" fontId="17" fillId="11" borderId="2" xfId="0" applyFont="1" applyFill="1" applyBorder="1" applyAlignment="1">
      <alignment horizontal="center" vertical="center"/>
    </xf>
    <xf numFmtId="0" fontId="21" fillId="11" borderId="2" xfId="20" applyFont="1" applyFill="1" applyBorder="1" applyAlignment="1">
      <alignment horizontal="center" vertical="center"/>
    </xf>
    <xf numFmtId="0" fontId="17" fillId="9" borderId="2" xfId="0" applyFont="1" applyFill="1" applyBorder="1" applyAlignment="1">
      <alignment vertical="center" wrapText="1"/>
    </xf>
    <xf numFmtId="0" fontId="17" fillId="12" borderId="2" xfId="0" applyFont="1" applyFill="1" applyBorder="1" applyAlignment="1">
      <alignment vertical="center" wrapText="1"/>
    </xf>
    <xf numFmtId="0" fontId="20" fillId="11" borderId="2" xfId="0" applyFont="1" applyFill="1" applyBorder="1" applyAlignment="1">
      <alignment horizontal="center" vertical="center" wrapText="1"/>
    </xf>
    <xf numFmtId="0" fontId="17" fillId="13" borderId="2" xfId="0" applyFont="1" applyFill="1" applyBorder="1" applyAlignment="1">
      <alignment vertical="center" wrapText="1"/>
    </xf>
    <xf numFmtId="177" fontId="14" fillId="0" borderId="2" xfId="16" applyNumberFormat="1" applyFont="1" applyBorder="1" applyAlignment="1">
      <alignment horizontal="right" vertical="center"/>
    </xf>
    <xf numFmtId="0" fontId="17" fillId="2" borderId="2" xfId="0" applyFont="1" applyFill="1" applyBorder="1" applyAlignment="1">
      <alignment vertical="center" wrapText="1"/>
    </xf>
    <xf numFmtId="38" fontId="10" fillId="8" borderId="2" xfId="19" applyFont="1" applyFill="1" applyBorder="1" applyAlignment="1">
      <alignment horizontal="left" vertical="center" wrapText="1"/>
    </xf>
    <xf numFmtId="182" fontId="10" fillId="0" borderId="12" xfId="4" applyNumberFormat="1" applyFont="1" applyBorder="1" applyAlignment="1">
      <alignment vertical="center" wrapText="1"/>
    </xf>
    <xf numFmtId="182" fontId="17" fillId="14" borderId="2" xfId="0" applyNumberFormat="1" applyFont="1" applyFill="1" applyBorder="1" applyAlignment="1">
      <alignment vertical="center" wrapText="1"/>
    </xf>
    <xf numFmtId="177" fontId="17" fillId="7" borderId="11" xfId="4" applyNumberFormat="1" applyFont="1" applyFill="1" applyBorder="1" applyAlignment="1">
      <alignment vertical="center" wrapText="1"/>
    </xf>
    <xf numFmtId="181" fontId="17" fillId="0" borderId="12" xfId="4" applyNumberFormat="1" applyFont="1" applyBorder="1" applyAlignment="1">
      <alignment vertical="center" wrapText="1"/>
    </xf>
    <xf numFmtId="182" fontId="17" fillId="0" borderId="12" xfId="4" applyNumberFormat="1" applyFont="1" applyBorder="1" applyAlignment="1">
      <alignment vertical="center" wrapText="1"/>
    </xf>
    <xf numFmtId="177" fontId="17" fillId="0" borderId="0" xfId="4" applyNumberFormat="1" applyFont="1" applyFill="1" applyBorder="1" applyAlignment="1">
      <alignment vertical="center" wrapText="1"/>
    </xf>
    <xf numFmtId="182" fontId="17" fillId="0" borderId="14" xfId="4" applyNumberFormat="1" applyFont="1" applyBorder="1" applyAlignment="1">
      <alignment vertical="center" wrapText="1"/>
    </xf>
    <xf numFmtId="177" fontId="17" fillId="0" borderId="0" xfId="16" applyNumberFormat="1" applyFont="1" applyAlignment="1">
      <alignment horizontal="center" vertical="center"/>
    </xf>
    <xf numFmtId="177" fontId="17" fillId="9" borderId="0" xfId="16" applyNumberFormat="1" applyFont="1" applyFill="1" applyAlignment="1">
      <alignment vertical="center"/>
    </xf>
    <xf numFmtId="177" fontId="17" fillId="9" borderId="2" xfId="16" applyNumberFormat="1" applyFont="1" applyFill="1" applyBorder="1" applyAlignment="1">
      <alignment vertical="center"/>
    </xf>
    <xf numFmtId="177" fontId="17" fillId="12" borderId="2" xfId="16" applyNumberFormat="1" applyFont="1" applyFill="1" applyBorder="1" applyAlignment="1">
      <alignment vertical="center"/>
    </xf>
    <xf numFmtId="177" fontId="17" fillId="12" borderId="0" xfId="16" applyNumberFormat="1" applyFont="1" applyFill="1" applyAlignment="1">
      <alignment vertical="center"/>
    </xf>
    <xf numFmtId="177" fontId="17" fillId="13" borderId="0" xfId="16" applyNumberFormat="1" applyFont="1" applyFill="1" applyAlignment="1">
      <alignment vertical="center"/>
    </xf>
    <xf numFmtId="177" fontId="17" fillId="2" borderId="0" xfId="16" applyNumberFormat="1" applyFont="1" applyFill="1" applyAlignment="1">
      <alignment vertical="center"/>
    </xf>
    <xf numFmtId="177" fontId="17" fillId="14" borderId="0" xfId="16" applyNumberFormat="1" applyFont="1" applyFill="1" applyAlignment="1">
      <alignment vertical="center"/>
    </xf>
    <xf numFmtId="177" fontId="14" fillId="0" borderId="0" xfId="16" applyNumberFormat="1" applyFont="1" applyAlignment="1">
      <alignment vertical="center" wrapText="1"/>
    </xf>
    <xf numFmtId="181" fontId="17" fillId="13" borderId="2" xfId="0" applyNumberFormat="1" applyFont="1" applyFill="1" applyBorder="1" applyAlignment="1">
      <alignment vertical="center" wrapText="1"/>
    </xf>
    <xf numFmtId="38" fontId="10" fillId="6" borderId="2" xfId="19" applyFont="1" applyFill="1" applyBorder="1" applyAlignment="1">
      <alignment horizontal="left" vertical="center" wrapText="1"/>
    </xf>
    <xf numFmtId="0" fontId="17" fillId="15" borderId="2" xfId="0" applyFont="1" applyFill="1" applyBorder="1" applyAlignment="1">
      <alignment vertical="center" wrapText="1"/>
    </xf>
    <xf numFmtId="0" fontId="10" fillId="13" borderId="0" xfId="3" applyFont="1" applyFill="1" applyBorder="1" applyAlignment="1">
      <alignment vertical="center" wrapText="1"/>
    </xf>
    <xf numFmtId="177" fontId="14" fillId="13" borderId="0" xfId="16" applyNumberFormat="1" applyFont="1" applyFill="1" applyAlignment="1">
      <alignment vertical="center"/>
    </xf>
    <xf numFmtId="177" fontId="14" fillId="13" borderId="0" xfId="16" applyNumberFormat="1" applyFont="1" applyFill="1" applyAlignment="1">
      <alignment vertical="center" wrapText="1"/>
    </xf>
    <xf numFmtId="38" fontId="10" fillId="6" borderId="2" xfId="19" applyFont="1" applyFill="1" applyBorder="1" applyAlignment="1">
      <alignment horizontal="center" vertical="center" wrapText="1"/>
    </xf>
    <xf numFmtId="0" fontId="3" fillId="0" borderId="0" xfId="1" applyFill="1" applyBorder="1">
      <alignment vertical="center"/>
    </xf>
    <xf numFmtId="177" fontId="14" fillId="0" borderId="0" xfId="16" applyNumberFormat="1" applyFont="1" applyFill="1" applyBorder="1" applyAlignment="1">
      <alignment vertical="center"/>
    </xf>
    <xf numFmtId="0" fontId="10" fillId="0" borderId="0" xfId="3" applyFont="1" applyFill="1" applyBorder="1" applyAlignment="1">
      <alignment horizontal="center" vertical="center" wrapText="1"/>
    </xf>
    <xf numFmtId="177" fontId="14" fillId="0" borderId="0" xfId="16" applyNumberFormat="1" applyFont="1" applyAlignment="1" applyProtection="1">
      <alignment vertical="center"/>
      <protection locked="0"/>
    </xf>
    <xf numFmtId="177" fontId="14" fillId="8" borderId="5" xfId="4" applyNumberFormat="1" applyFont="1" applyFill="1" applyBorder="1" applyAlignment="1" applyProtection="1">
      <alignment vertical="center"/>
      <protection locked="0"/>
    </xf>
    <xf numFmtId="177" fontId="14" fillId="0" borderId="2" xfId="16" applyNumberFormat="1" applyFont="1" applyBorder="1" applyAlignment="1" applyProtection="1">
      <alignment vertical="center"/>
      <protection locked="0"/>
    </xf>
    <xf numFmtId="177" fontId="14" fillId="8" borderId="2" xfId="4" applyNumberFormat="1" applyFont="1" applyFill="1" applyBorder="1" applyAlignment="1" applyProtection="1">
      <alignment horizontal="center" vertical="center"/>
      <protection locked="0"/>
    </xf>
    <xf numFmtId="177" fontId="14" fillId="0" borderId="4" xfId="4" applyNumberFormat="1" applyFont="1" applyBorder="1" applyAlignment="1" applyProtection="1">
      <alignment vertical="center"/>
      <protection locked="0"/>
    </xf>
    <xf numFmtId="177" fontId="14" fillId="0" borderId="2" xfId="4" applyNumberFormat="1" applyFont="1" applyBorder="1" applyAlignment="1" applyProtection="1">
      <alignment vertical="center"/>
      <protection locked="0"/>
    </xf>
    <xf numFmtId="177" fontId="14" fillId="0" borderId="2" xfId="4" applyNumberFormat="1" applyFont="1" applyBorder="1" applyAlignment="1" applyProtection="1">
      <alignment vertical="center" wrapText="1"/>
      <protection locked="0"/>
    </xf>
    <xf numFmtId="177" fontId="14" fillId="0" borderId="0" xfId="4" applyNumberFormat="1" applyFont="1" applyAlignment="1" applyProtection="1">
      <alignment vertical="center"/>
      <protection locked="0"/>
    </xf>
    <xf numFmtId="177" fontId="14" fillId="0" borderId="0" xfId="4" applyNumberFormat="1" applyFont="1" applyAlignment="1" applyProtection="1">
      <alignment horizontal="center" vertical="center"/>
      <protection locked="0"/>
    </xf>
    <xf numFmtId="177" fontId="14" fillId="0" borderId="4" xfId="4" applyNumberFormat="1" applyFont="1" applyBorder="1" applyAlignment="1" applyProtection="1">
      <alignment horizontal="left" vertical="center" wrapText="1"/>
      <protection locked="0"/>
    </xf>
    <xf numFmtId="177" fontId="14" fillId="0" borderId="2" xfId="4" applyNumberFormat="1" applyFont="1" applyBorder="1" applyAlignment="1" applyProtection="1">
      <alignment horizontal="left" vertical="center"/>
      <protection locked="0"/>
    </xf>
    <xf numFmtId="0" fontId="10" fillId="8" borderId="2" xfId="3" applyFont="1" applyFill="1" applyBorder="1" applyAlignment="1" applyProtection="1">
      <alignment horizontal="center" vertical="center" wrapText="1"/>
      <protection locked="0"/>
    </xf>
    <xf numFmtId="177" fontId="14" fillId="0" borderId="0" xfId="16" applyNumberFormat="1" applyFont="1" applyBorder="1" applyAlignment="1" applyProtection="1">
      <alignment vertical="center"/>
      <protection locked="0"/>
    </xf>
    <xf numFmtId="177" fontId="14" fillId="0" borderId="2" xfId="4" applyNumberFormat="1" applyFont="1" applyBorder="1" applyAlignment="1" applyProtection="1">
      <alignment horizontal="center" vertical="center" wrapText="1"/>
      <protection locked="0"/>
    </xf>
    <xf numFmtId="177" fontId="14" fillId="13" borderId="0" xfId="4" applyNumberFormat="1" applyFont="1" applyFill="1" applyAlignment="1" applyProtection="1">
      <alignment horizontal="left" vertical="center"/>
      <protection locked="0"/>
    </xf>
    <xf numFmtId="0" fontId="10" fillId="13" borderId="0" xfId="3" applyFont="1" applyFill="1" applyBorder="1" applyAlignment="1" applyProtection="1">
      <alignment vertical="center" wrapText="1"/>
      <protection locked="0"/>
    </xf>
    <xf numFmtId="177" fontId="14" fillId="13" borderId="0" xfId="16" applyNumberFormat="1" applyFont="1" applyFill="1" applyAlignment="1" applyProtection="1">
      <alignment vertical="center"/>
      <protection locked="0"/>
    </xf>
    <xf numFmtId="0" fontId="10" fillId="8" borderId="2" xfId="3" applyFont="1" applyFill="1" applyBorder="1" applyAlignment="1">
      <alignment horizontal="center" vertical="center" wrapText="1"/>
    </xf>
    <xf numFmtId="177" fontId="22" fillId="0" borderId="0" xfId="16" applyNumberFormat="1" applyFont="1" applyBorder="1" applyAlignment="1">
      <alignment vertical="center"/>
    </xf>
    <xf numFmtId="177" fontId="14" fillId="16" borderId="0" xfId="16" applyNumberFormat="1" applyFont="1" applyFill="1" applyAlignment="1" applyProtection="1">
      <alignment vertical="center"/>
      <protection locked="0"/>
    </xf>
    <xf numFmtId="177" fontId="14" fillId="16" borderId="0" xfId="16" applyNumberFormat="1" applyFont="1" applyFill="1" applyAlignment="1">
      <alignment vertical="center"/>
    </xf>
    <xf numFmtId="0" fontId="10" fillId="16" borderId="0" xfId="3" applyFont="1" applyFill="1" applyBorder="1" applyAlignment="1">
      <alignment vertical="center" wrapText="1"/>
    </xf>
    <xf numFmtId="177" fontId="14" fillId="16" borderId="0" xfId="4" applyNumberFormat="1" applyFont="1" applyFill="1" applyAlignment="1">
      <alignment vertical="center"/>
    </xf>
    <xf numFmtId="177" fontId="14" fillId="16" borderId="0" xfId="4" applyNumberFormat="1" applyFont="1" applyFill="1" applyAlignment="1">
      <alignment horizontal="center" vertical="center"/>
    </xf>
    <xf numFmtId="0" fontId="10" fillId="16" borderId="0" xfId="3" applyFont="1" applyFill="1" applyBorder="1" applyAlignment="1" applyProtection="1">
      <alignment vertical="center" wrapText="1"/>
      <protection locked="0"/>
    </xf>
    <xf numFmtId="177" fontId="14" fillId="16" borderId="0" xfId="4" applyNumberFormat="1" applyFont="1" applyFill="1" applyAlignment="1" applyProtection="1">
      <alignment horizontal="center" vertical="center"/>
      <protection locked="0"/>
    </xf>
    <xf numFmtId="177" fontId="14" fillId="16" borderId="0" xfId="16" applyNumberFormat="1" applyFont="1" applyFill="1" applyBorder="1" applyAlignment="1">
      <alignment vertical="center"/>
    </xf>
    <xf numFmtId="182" fontId="10" fillId="6" borderId="2" xfId="19" applyNumberFormat="1" applyFont="1" applyFill="1" applyBorder="1" applyAlignment="1">
      <alignment horizontal="left" vertical="center" wrapText="1"/>
    </xf>
    <xf numFmtId="177" fontId="24" fillId="0" borderId="0" xfId="16" applyNumberFormat="1" applyFont="1" applyAlignment="1">
      <alignment vertical="center"/>
    </xf>
    <xf numFmtId="0" fontId="14" fillId="0" borderId="0" xfId="16" applyNumberFormat="1" applyFont="1" applyAlignment="1" applyProtection="1">
      <alignment vertical="center"/>
      <protection locked="0"/>
    </xf>
    <xf numFmtId="0" fontId="14" fillId="0" borderId="0" xfId="16" applyNumberFormat="1" applyFont="1" applyAlignment="1" applyProtection="1">
      <alignment horizontal="center" vertical="center"/>
      <protection locked="0"/>
    </xf>
    <xf numFmtId="177" fontId="14" fillId="0" borderId="0" xfId="16" applyNumberFormat="1" applyFont="1" applyAlignment="1" applyProtection="1">
      <alignment horizontal="center" vertical="center"/>
      <protection locked="0"/>
    </xf>
    <xf numFmtId="177" fontId="14" fillId="0" borderId="0" xfId="16" applyNumberFormat="1" applyFont="1" applyAlignment="1">
      <alignment horizontal="center" vertical="center"/>
    </xf>
    <xf numFmtId="0" fontId="14" fillId="16" borderId="0" xfId="4" applyNumberFormat="1" applyFont="1" applyFill="1" applyAlignment="1" applyProtection="1">
      <alignment vertical="center"/>
      <protection locked="0"/>
    </xf>
    <xf numFmtId="0" fontId="14" fillId="16" borderId="0" xfId="16" applyNumberFormat="1" applyFont="1" applyFill="1" applyAlignment="1" applyProtection="1">
      <alignment vertical="center"/>
      <protection locked="0"/>
    </xf>
    <xf numFmtId="0" fontId="14" fillId="16" borderId="0" xfId="16" applyNumberFormat="1" applyFont="1" applyFill="1" applyAlignment="1" applyProtection="1">
      <alignment horizontal="center" vertical="center"/>
      <protection locked="0"/>
    </xf>
    <xf numFmtId="0" fontId="10" fillId="16" borderId="0" xfId="3" applyFont="1" applyFill="1" applyBorder="1" applyAlignment="1" applyProtection="1">
      <alignment horizontal="center" vertical="center" wrapText="1"/>
      <protection locked="0"/>
    </xf>
    <xf numFmtId="177" fontId="14" fillId="16" borderId="0" xfId="16" applyNumberFormat="1" applyFont="1" applyFill="1" applyAlignment="1" applyProtection="1">
      <alignment horizontal="center" vertical="center"/>
      <protection locked="0"/>
    </xf>
    <xf numFmtId="0" fontId="14" fillId="8" borderId="5" xfId="4" applyNumberFormat="1" applyFont="1" applyFill="1" applyBorder="1" applyAlignment="1" applyProtection="1">
      <alignment vertical="center"/>
      <protection locked="0"/>
    </xf>
    <xf numFmtId="0" fontId="10" fillId="8" borderId="2" xfId="3" applyNumberFormat="1" applyFont="1" applyFill="1" applyBorder="1" applyAlignment="1" applyProtection="1">
      <alignment horizontal="center" vertical="center" wrapText="1"/>
      <protection locked="0"/>
    </xf>
    <xf numFmtId="0" fontId="25" fillId="0" borderId="0" xfId="0" applyFont="1" applyBorder="1" applyAlignment="1">
      <alignment horizontal="center" vertical="center"/>
    </xf>
    <xf numFmtId="0" fontId="25" fillId="0" borderId="0" xfId="0" applyFont="1" applyBorder="1" applyAlignment="1">
      <alignment horizontal="center" vertical="center" wrapText="1"/>
    </xf>
    <xf numFmtId="0" fontId="25" fillId="0" borderId="0" xfId="0" applyFont="1" applyBorder="1" applyAlignment="1">
      <alignment horizontal="center" vertical="center" shrinkToFit="1"/>
    </xf>
    <xf numFmtId="177" fontId="14" fillId="8" borderId="5" xfId="4" applyNumberFormat="1" applyFont="1" applyFill="1" applyBorder="1" applyAlignment="1" applyProtection="1">
      <alignment horizontal="center" vertical="center"/>
      <protection locked="0"/>
    </xf>
    <xf numFmtId="0" fontId="25" fillId="0" borderId="2" xfId="0" applyFont="1" applyBorder="1" applyAlignment="1">
      <alignment horizontal="center" vertical="center"/>
    </xf>
    <xf numFmtId="0" fontId="25" fillId="0" borderId="2" xfId="0" applyFont="1" applyBorder="1" applyAlignment="1">
      <alignment vertical="center"/>
    </xf>
    <xf numFmtId="0" fontId="25" fillId="0" borderId="0" xfId="0" applyFont="1" applyFill="1" applyBorder="1" applyAlignment="1">
      <alignment horizontal="center" vertical="center"/>
    </xf>
    <xf numFmtId="0" fontId="14" fillId="0" borderId="2" xfId="16" applyNumberFormat="1" applyFont="1" applyBorder="1" applyAlignment="1" applyProtection="1">
      <alignment horizontal="center" vertical="center"/>
      <protection locked="0"/>
    </xf>
    <xf numFmtId="0" fontId="14" fillId="0" borderId="2" xfId="4" applyNumberFormat="1" applyFont="1" applyBorder="1" applyAlignment="1" applyProtection="1">
      <alignment horizontal="center" vertical="center" wrapText="1"/>
      <protection locked="0"/>
    </xf>
    <xf numFmtId="0" fontId="25" fillId="0" borderId="2" xfId="0" applyFont="1" applyBorder="1" applyAlignment="1" applyProtection="1">
      <alignment vertical="center"/>
      <protection locked="0"/>
    </xf>
    <xf numFmtId="0" fontId="25" fillId="0" borderId="2" xfId="0" applyFont="1" applyBorder="1" applyAlignment="1" applyProtection="1">
      <alignment horizontal="center" vertical="center"/>
      <protection locked="0"/>
    </xf>
    <xf numFmtId="0" fontId="25" fillId="0" borderId="2" xfId="0" applyFont="1" applyBorder="1" applyAlignment="1">
      <alignment vertical="center" shrinkToFit="1"/>
    </xf>
    <xf numFmtId="0" fontId="25" fillId="0" borderId="2" xfId="0" applyFont="1" applyBorder="1" applyAlignment="1">
      <alignment vertical="center" wrapText="1"/>
    </xf>
    <xf numFmtId="177" fontId="14" fillId="12" borderId="2" xfId="4" applyNumberFormat="1" applyFont="1" applyFill="1" applyBorder="1" applyAlignment="1" applyProtection="1">
      <alignment horizontal="left" vertical="center"/>
      <protection locked="0"/>
    </xf>
    <xf numFmtId="177" fontId="14" fillId="14" borderId="2" xfId="4" applyNumberFormat="1" applyFont="1" applyFill="1" applyBorder="1" applyAlignment="1" applyProtection="1">
      <alignment horizontal="left" vertical="center"/>
      <protection locked="0"/>
    </xf>
    <xf numFmtId="177" fontId="14" fillId="0" borderId="2" xfId="4" applyNumberFormat="1" applyFont="1" applyFill="1" applyBorder="1" applyAlignment="1" applyProtection="1">
      <alignment horizontal="left" vertical="center"/>
      <protection locked="0"/>
    </xf>
    <xf numFmtId="177" fontId="14" fillId="11" borderId="2" xfId="4" applyNumberFormat="1" applyFont="1" applyFill="1" applyBorder="1" applyAlignment="1" applyProtection="1">
      <alignment horizontal="left" vertical="center"/>
      <protection locked="0"/>
    </xf>
    <xf numFmtId="177" fontId="14" fillId="17" borderId="2" xfId="4" applyNumberFormat="1" applyFont="1" applyFill="1" applyBorder="1" applyAlignment="1" applyProtection="1">
      <alignment horizontal="left" vertical="center"/>
      <protection locked="0"/>
    </xf>
    <xf numFmtId="0" fontId="14" fillId="0" borderId="0" xfId="4" applyNumberFormat="1" applyFont="1" applyAlignment="1" applyProtection="1">
      <alignment vertical="center"/>
      <protection locked="0"/>
    </xf>
    <xf numFmtId="0" fontId="25" fillId="0" borderId="0" xfId="0" applyFont="1" applyBorder="1" applyAlignment="1" applyProtection="1">
      <alignment horizontal="center" vertical="center"/>
      <protection locked="0"/>
    </xf>
    <xf numFmtId="177" fontId="14" fillId="0" borderId="0" xfId="16" applyNumberFormat="1" applyFont="1" applyBorder="1" applyAlignment="1" applyProtection="1">
      <alignment horizontal="center" vertical="center"/>
      <protection locked="0"/>
    </xf>
    <xf numFmtId="38" fontId="10" fillId="15" borderId="2" xfId="19" applyFont="1" applyFill="1" applyBorder="1" applyAlignment="1">
      <alignment horizontal="left" vertical="center" wrapText="1"/>
    </xf>
    <xf numFmtId="0" fontId="10" fillId="9" borderId="3" xfId="3" applyFont="1" applyFill="1" applyBorder="1" applyAlignment="1">
      <alignment horizontal="center" vertical="center" wrapText="1"/>
    </xf>
    <xf numFmtId="184" fontId="10" fillId="9" borderId="2" xfId="4" applyNumberFormat="1" applyFont="1" applyFill="1" applyBorder="1" applyAlignment="1">
      <alignment horizontal="center" vertical="center" wrapText="1"/>
    </xf>
    <xf numFmtId="0" fontId="0" fillId="8" borderId="2" xfId="0" applyFill="1" applyBorder="1" applyAlignment="1">
      <alignment vertical="center" wrapText="1"/>
    </xf>
    <xf numFmtId="0" fontId="0" fillId="0" borderId="2" xfId="0" applyFill="1" applyBorder="1" applyAlignment="1">
      <alignment vertical="center" wrapText="1"/>
    </xf>
    <xf numFmtId="0" fontId="0" fillId="0" borderId="3" xfId="0" applyFill="1" applyBorder="1" applyAlignment="1">
      <alignment vertical="center" wrapText="1"/>
    </xf>
    <xf numFmtId="0" fontId="0" fillId="0" borderId="15" xfId="0" applyFill="1" applyBorder="1" applyAlignment="1">
      <alignment vertical="center" wrapText="1"/>
    </xf>
    <xf numFmtId="0" fontId="0" fillId="0" borderId="16" xfId="0" applyFill="1" applyBorder="1" applyAlignment="1">
      <alignment vertical="center" wrapText="1"/>
    </xf>
    <xf numFmtId="0" fontId="0" fillId="12" borderId="15" xfId="0" applyFill="1" applyBorder="1" applyAlignment="1">
      <alignment vertical="center" wrapText="1"/>
    </xf>
    <xf numFmtId="0" fontId="0" fillId="12" borderId="16" xfId="0" applyFill="1" applyBorder="1" applyAlignment="1">
      <alignment vertical="center" wrapText="1"/>
    </xf>
    <xf numFmtId="0" fontId="0" fillId="12" borderId="18" xfId="0" applyFill="1" applyBorder="1" applyAlignment="1">
      <alignment vertical="center" wrapText="1"/>
    </xf>
    <xf numFmtId="0" fontId="10" fillId="9" borderId="2" xfId="3" applyFont="1" applyFill="1" applyBorder="1" applyAlignment="1" applyProtection="1">
      <alignment horizontal="center" vertical="center" wrapText="1"/>
      <protection locked="0"/>
    </xf>
    <xf numFmtId="0" fontId="0" fillId="9" borderId="2" xfId="0" applyFill="1" applyBorder="1" applyAlignment="1">
      <alignment vertical="center" wrapText="1"/>
    </xf>
    <xf numFmtId="177" fontId="28" fillId="0" borderId="0" xfId="16" applyNumberFormat="1" applyFont="1" applyAlignment="1">
      <alignment horizontal="right" vertical="center"/>
    </xf>
    <xf numFmtId="38" fontId="10" fillId="0" borderId="6" xfId="19" applyFont="1" applyFill="1" applyBorder="1" applyAlignment="1">
      <alignment horizontal="left" vertical="center" wrapText="1"/>
    </xf>
    <xf numFmtId="0" fontId="10" fillId="11" borderId="20" xfId="3" applyFont="1" applyFill="1" applyBorder="1" applyAlignment="1">
      <alignment horizontal="center" vertical="center" wrapText="1"/>
    </xf>
    <xf numFmtId="0" fontId="10" fillId="9" borderId="3" xfId="3" applyFont="1" applyFill="1" applyBorder="1" applyAlignment="1">
      <alignment horizontal="center" vertical="center" wrapText="1"/>
    </xf>
    <xf numFmtId="0" fontId="10" fillId="9" borderId="20" xfId="3" applyFont="1" applyFill="1" applyBorder="1" applyAlignment="1">
      <alignment horizontal="center" vertical="center" wrapText="1"/>
    </xf>
    <xf numFmtId="177" fontId="23" fillId="0" borderId="0" xfId="16" applyNumberFormat="1" applyFont="1" applyAlignment="1" applyProtection="1">
      <alignment vertical="center"/>
      <protection locked="0"/>
    </xf>
    <xf numFmtId="177" fontId="17" fillId="0" borderId="0" xfId="16" applyNumberFormat="1" applyFont="1" applyAlignment="1" applyProtection="1">
      <alignment vertical="center"/>
      <protection locked="0"/>
    </xf>
    <xf numFmtId="182" fontId="3" fillId="12" borderId="2" xfId="0" applyNumberFormat="1" applyFont="1" applyFill="1" applyBorder="1" applyAlignment="1" applyProtection="1">
      <alignment horizontal="center" vertical="center"/>
      <protection locked="0"/>
    </xf>
    <xf numFmtId="49" fontId="18" fillId="12" borderId="3" xfId="0" applyNumberFormat="1" applyFont="1" applyFill="1" applyBorder="1" applyAlignment="1" applyProtection="1">
      <alignment vertical="center" textRotation="255"/>
      <protection locked="0"/>
    </xf>
    <xf numFmtId="177" fontId="17" fillId="0" borderId="10" xfId="16" applyNumberFormat="1" applyFont="1" applyBorder="1" applyAlignment="1" applyProtection="1">
      <alignment vertical="center"/>
      <protection locked="0"/>
    </xf>
    <xf numFmtId="182" fontId="3" fillId="3" borderId="10" xfId="0" applyNumberFormat="1" applyFont="1" applyFill="1" applyBorder="1" applyAlignment="1" applyProtection="1">
      <alignment horizontal="right" vertical="center"/>
      <protection locked="0"/>
    </xf>
    <xf numFmtId="49" fontId="3" fillId="3" borderId="10" xfId="0" applyNumberFormat="1" applyFont="1" applyFill="1" applyBorder="1" applyProtection="1">
      <alignment vertical="center"/>
      <protection locked="0"/>
    </xf>
    <xf numFmtId="38" fontId="3" fillId="3" borderId="10" xfId="19" applyFont="1" applyFill="1" applyBorder="1" applyProtection="1">
      <alignment vertical="center"/>
      <protection locked="0"/>
    </xf>
    <xf numFmtId="182" fontId="3" fillId="0" borderId="10" xfId="0" applyNumberFormat="1" applyFont="1" applyBorder="1" applyAlignment="1" applyProtection="1">
      <alignment horizontal="left" vertical="center"/>
      <protection locked="0"/>
    </xf>
    <xf numFmtId="38" fontId="17" fillId="0" borderId="10" xfId="19" applyFont="1" applyBorder="1" applyAlignment="1" applyProtection="1">
      <alignment vertical="center"/>
      <protection locked="0"/>
    </xf>
    <xf numFmtId="177" fontId="17" fillId="0" borderId="0" xfId="16" applyNumberFormat="1" applyFont="1" applyAlignment="1" applyProtection="1">
      <alignment vertical="center"/>
    </xf>
    <xf numFmtId="182" fontId="17" fillId="0" borderId="0" xfId="16" applyNumberFormat="1" applyFont="1" applyAlignment="1" applyProtection="1">
      <alignment horizontal="left" vertical="center"/>
    </xf>
    <xf numFmtId="49" fontId="18" fillId="5" borderId="2" xfId="0" applyNumberFormat="1" applyFont="1" applyFill="1" applyBorder="1" applyAlignment="1" applyProtection="1">
      <alignment horizontal="left" vertical="center"/>
    </xf>
    <xf numFmtId="182" fontId="3" fillId="2" borderId="2" xfId="0" applyNumberFormat="1" applyFont="1" applyFill="1" applyBorder="1" applyAlignment="1" applyProtection="1">
      <alignment horizontal="center" vertical="center"/>
    </xf>
    <xf numFmtId="49" fontId="18" fillId="5" borderId="2" xfId="0" applyNumberFormat="1" applyFont="1" applyFill="1" applyBorder="1" applyAlignment="1" applyProtection="1">
      <alignment vertical="center" textRotation="255" wrapText="1"/>
    </xf>
    <xf numFmtId="49" fontId="18" fillId="5" borderId="2" xfId="0" applyNumberFormat="1" applyFont="1" applyFill="1" applyBorder="1" applyAlignment="1" applyProtection="1">
      <alignment vertical="center" textRotation="255"/>
    </xf>
    <xf numFmtId="49" fontId="18" fillId="2" borderId="3" xfId="0" applyNumberFormat="1" applyFont="1" applyFill="1" applyBorder="1" applyAlignment="1" applyProtection="1">
      <alignment vertical="center" textRotation="255"/>
    </xf>
    <xf numFmtId="182" fontId="3" fillId="0" borderId="10" xfId="0" applyNumberFormat="1" applyFont="1" applyBorder="1" applyAlignment="1" applyProtection="1">
      <alignment horizontal="right" vertical="center"/>
    </xf>
    <xf numFmtId="0" fontId="17" fillId="0" borderId="10" xfId="16" applyNumberFormat="1" applyFont="1" applyBorder="1" applyAlignment="1" applyProtection="1">
      <alignment vertical="center"/>
    </xf>
    <xf numFmtId="177" fontId="17" fillId="0" borderId="10" xfId="16" applyNumberFormat="1" applyFont="1" applyBorder="1" applyAlignment="1" applyProtection="1">
      <alignment vertical="center"/>
    </xf>
    <xf numFmtId="182" fontId="17" fillId="0" borderId="0" xfId="16" applyNumberFormat="1" applyFont="1" applyBorder="1" applyAlignment="1" applyProtection="1">
      <alignment horizontal="left" vertical="center"/>
    </xf>
    <xf numFmtId="177" fontId="17" fillId="0" borderId="0" xfId="16" applyNumberFormat="1" applyFont="1" applyBorder="1" applyAlignment="1" applyProtection="1">
      <alignment vertical="center"/>
    </xf>
    <xf numFmtId="0" fontId="13" fillId="0" borderId="0" xfId="1" applyFont="1" applyFill="1" applyBorder="1" applyAlignment="1">
      <alignment horizontal="right" vertical="center" wrapText="1"/>
    </xf>
    <xf numFmtId="0" fontId="10" fillId="9" borderId="8" xfId="3" applyFont="1" applyFill="1" applyBorder="1" applyAlignment="1">
      <alignment horizontal="center" vertical="center" wrapText="1"/>
    </xf>
    <xf numFmtId="0" fontId="10" fillId="6" borderId="13" xfId="3" applyFont="1" applyFill="1" applyBorder="1" applyAlignment="1">
      <alignment horizontal="center" vertical="center" wrapText="1"/>
    </xf>
    <xf numFmtId="177" fontId="14" fillId="0" borderId="2" xfId="16" applyNumberFormat="1" applyFont="1" applyFill="1" applyBorder="1" applyAlignment="1" applyProtection="1">
      <alignment vertical="center"/>
      <protection locked="0"/>
    </xf>
    <xf numFmtId="0" fontId="14" fillId="0" borderId="2" xfId="16" applyNumberFormat="1" applyFont="1" applyFill="1" applyBorder="1" applyAlignment="1" applyProtection="1">
      <alignment horizontal="center" vertical="center"/>
      <protection locked="0"/>
    </xf>
    <xf numFmtId="0" fontId="25" fillId="0" borderId="2" xfId="0" applyFont="1" applyFill="1" applyBorder="1" applyAlignment="1" applyProtection="1">
      <alignment horizontal="center" vertical="center"/>
      <protection locked="0"/>
    </xf>
    <xf numFmtId="0" fontId="14" fillId="0" borderId="2" xfId="4" applyNumberFormat="1" applyFont="1" applyFill="1" applyBorder="1" applyAlignment="1" applyProtection="1">
      <alignment horizontal="center" vertical="center" wrapText="1"/>
      <protection locked="0"/>
    </xf>
    <xf numFmtId="177" fontId="14" fillId="0" borderId="0" xfId="16" applyNumberFormat="1" applyFont="1" applyFill="1" applyAlignment="1" applyProtection="1">
      <alignment vertical="center"/>
      <protection locked="0"/>
    </xf>
    <xf numFmtId="177" fontId="14" fillId="0" borderId="0" xfId="16" applyNumberFormat="1" applyFont="1" applyFill="1" applyAlignment="1">
      <alignment vertical="center"/>
    </xf>
    <xf numFmtId="0" fontId="0" fillId="0" borderId="0" xfId="0" applyFill="1">
      <alignment vertical="center"/>
    </xf>
    <xf numFmtId="0" fontId="0" fillId="0" borderId="21" xfId="0" applyBorder="1">
      <alignment vertical="center"/>
    </xf>
    <xf numFmtId="0" fontId="0" fillId="0" borderId="10" xfId="0" applyBorder="1">
      <alignment vertical="center"/>
    </xf>
    <xf numFmtId="0" fontId="10" fillId="18" borderId="2" xfId="3" applyFont="1" applyFill="1" applyBorder="1" applyAlignment="1">
      <alignment horizontal="left" vertical="center" wrapText="1"/>
    </xf>
    <xf numFmtId="177" fontId="14" fillId="2" borderId="2" xfId="16" applyNumberFormat="1" applyFont="1" applyFill="1" applyBorder="1" applyAlignment="1" applyProtection="1">
      <alignment vertical="center"/>
      <protection locked="0"/>
    </xf>
    <xf numFmtId="0" fontId="10" fillId="9" borderId="3" xfId="3" applyFont="1" applyFill="1" applyBorder="1" applyAlignment="1">
      <alignment horizontal="center" vertical="center" wrapText="1"/>
    </xf>
    <xf numFmtId="0" fontId="10" fillId="9" borderId="20" xfId="3" applyFont="1" applyFill="1" applyBorder="1" applyAlignment="1">
      <alignment horizontal="center" vertical="center" wrapText="1"/>
    </xf>
    <xf numFmtId="0" fontId="10" fillId="9" borderId="8" xfId="3" applyFont="1" applyFill="1" applyBorder="1" applyAlignment="1">
      <alignment horizontal="center" vertical="center" wrapText="1"/>
    </xf>
    <xf numFmtId="0" fontId="10" fillId="8" borderId="2" xfId="3" applyFont="1" applyFill="1" applyBorder="1" applyAlignment="1" applyProtection="1">
      <alignment horizontal="left" vertical="center" wrapText="1"/>
      <protection locked="0"/>
    </xf>
    <xf numFmtId="0" fontId="10" fillId="9" borderId="3" xfId="3" applyFont="1" applyFill="1" applyBorder="1" applyAlignment="1">
      <alignment horizontal="center" vertical="center" wrapText="1"/>
    </xf>
    <xf numFmtId="0" fontId="10" fillId="9" borderId="20" xfId="3" applyFont="1" applyFill="1" applyBorder="1" applyAlignment="1">
      <alignment horizontal="center" vertical="center" wrapText="1"/>
    </xf>
    <xf numFmtId="177" fontId="10" fillId="0" borderId="0" xfId="4" applyNumberFormat="1" applyFont="1" applyFill="1" applyBorder="1" applyAlignment="1">
      <alignment horizontal="left" vertical="center" wrapText="1"/>
    </xf>
    <xf numFmtId="38" fontId="10" fillId="11" borderId="3" xfId="19" applyFont="1" applyFill="1" applyBorder="1" applyAlignment="1">
      <alignment horizontal="center" vertical="center" wrapText="1"/>
    </xf>
    <xf numFmtId="38" fontId="10" fillId="11" borderId="20" xfId="19" applyFont="1" applyFill="1" applyBorder="1" applyAlignment="1">
      <alignment horizontal="center" vertical="center" wrapText="1"/>
    </xf>
    <xf numFmtId="38" fontId="10" fillId="9" borderId="3" xfId="19" applyFont="1" applyFill="1" applyBorder="1" applyAlignment="1">
      <alignment horizontal="center" vertical="center" wrapText="1"/>
    </xf>
    <xf numFmtId="38" fontId="10" fillId="9" borderId="20" xfId="19" applyFont="1" applyFill="1" applyBorder="1" applyAlignment="1">
      <alignment horizontal="center" vertical="center" wrapText="1"/>
    </xf>
    <xf numFmtId="0" fontId="10" fillId="11" borderId="2" xfId="3" applyFont="1" applyFill="1" applyBorder="1" applyAlignment="1">
      <alignment horizontal="center" vertical="center" wrapText="1"/>
    </xf>
    <xf numFmtId="0" fontId="10" fillId="9" borderId="1" xfId="3" applyFont="1" applyFill="1" applyBorder="1" applyAlignment="1">
      <alignment horizontal="center" vertical="center" wrapText="1"/>
    </xf>
    <xf numFmtId="0" fontId="10" fillId="9" borderId="7" xfId="3" applyFont="1" applyFill="1" applyBorder="1" applyAlignment="1">
      <alignment horizontal="center" vertical="center" wrapText="1"/>
    </xf>
    <xf numFmtId="0" fontId="10" fillId="9" borderId="8" xfId="3" applyFont="1" applyFill="1" applyBorder="1" applyAlignment="1">
      <alignment horizontal="center" vertical="center" wrapText="1"/>
    </xf>
    <xf numFmtId="38" fontId="10" fillId="9" borderId="4" xfId="19" applyFont="1" applyFill="1" applyBorder="1" applyAlignment="1">
      <alignment horizontal="center" vertical="center" wrapText="1"/>
    </xf>
    <xf numFmtId="0" fontId="17" fillId="9" borderId="3" xfId="3" applyFont="1" applyFill="1" applyBorder="1" applyAlignment="1">
      <alignment horizontal="center" vertical="center" wrapText="1"/>
    </xf>
    <xf numFmtId="0" fontId="17" fillId="9" borderId="4" xfId="3" applyFont="1" applyFill="1" applyBorder="1" applyAlignment="1">
      <alignment horizontal="center" vertical="center" wrapText="1"/>
    </xf>
    <xf numFmtId="0" fontId="20" fillId="8" borderId="5" xfId="0" applyFont="1" applyFill="1" applyBorder="1" applyAlignment="1">
      <alignment horizontal="center" vertical="center" wrapText="1"/>
    </xf>
    <xf numFmtId="0" fontId="20" fillId="8" borderId="9" xfId="0" applyFont="1" applyFill="1" applyBorder="1" applyAlignment="1">
      <alignment horizontal="center" vertical="center" wrapText="1"/>
    </xf>
    <xf numFmtId="0" fontId="20" fillId="8" borderId="6" xfId="0" applyFont="1" applyFill="1" applyBorder="1" applyAlignment="1">
      <alignment horizontal="center" vertical="center" wrapText="1"/>
    </xf>
    <xf numFmtId="0" fontId="0" fillId="12" borderId="16" xfId="0" applyFill="1" applyBorder="1" applyAlignment="1">
      <alignment vertical="center" wrapText="1"/>
    </xf>
    <xf numFmtId="0" fontId="0" fillId="12" borderId="18" xfId="0" applyFill="1" applyBorder="1" applyAlignment="1">
      <alignment vertical="center" wrapText="1"/>
    </xf>
    <xf numFmtId="0" fontId="0" fillId="12" borderId="17" xfId="0" applyFill="1" applyBorder="1" applyAlignment="1">
      <alignment vertical="center" wrapText="1"/>
    </xf>
  </cellXfs>
  <cellStyles count="23">
    <cellStyle name="パーセント 2" xfId="15"/>
    <cellStyle name="パーセント()" xfId="5"/>
    <cellStyle name="パーセント(0.00)" xfId="6"/>
    <cellStyle name="パーセント[0.00]" xfId="7"/>
    <cellStyle name="ハイパーリンク 2" xfId="14"/>
    <cellStyle name="悪い" xfId="20" builtinId="27"/>
    <cellStyle name="桁区切り" xfId="19" builtinId="6"/>
    <cellStyle name="桁区切り 2" xfId="2"/>
    <cellStyle name="見出し１" xfId="8"/>
    <cellStyle name="折り返し" xfId="9"/>
    <cellStyle name="標準" xfId="0" builtinId="0"/>
    <cellStyle name="標準 2" xfId="3"/>
    <cellStyle name="標準 2 2" xfId="16"/>
    <cellStyle name="標準 3" xfId="4"/>
    <cellStyle name="標準 3 2" xfId="13"/>
    <cellStyle name="標準 3 3" xfId="17"/>
    <cellStyle name="標準 4" xfId="11"/>
    <cellStyle name="標準 5" xfId="10"/>
    <cellStyle name="標準 6" xfId="12"/>
    <cellStyle name="標準 7" xfId="18"/>
    <cellStyle name="標準 8" xfId="1"/>
    <cellStyle name="標準 9" xfId="21"/>
    <cellStyle name="標準１" xfId="22"/>
  </cellStyles>
  <dxfs count="13">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CCFFCC"/>
      <color rgb="FF66CCFF"/>
      <color rgb="FFCCFF99"/>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11</xdr:col>
      <xdr:colOff>295275</xdr:colOff>
      <xdr:row>44</xdr:row>
      <xdr:rowOff>28575</xdr:rowOff>
    </xdr:to>
    <xdr:pic>
      <xdr:nvPicPr>
        <xdr:cNvPr id="2" name="図 1"/>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685800" y="0"/>
          <a:ext cx="7153275" cy="7572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253"/>
  <sheetViews>
    <sheetView showGridLines="0" tabSelected="1" zoomScale="70" zoomScaleNormal="70" zoomScaleSheetLayoutView="90" workbookViewId="0">
      <selection activeCell="E11" sqref="E11"/>
    </sheetView>
  </sheetViews>
  <sheetFormatPr defaultRowHeight="24" customHeight="1" outlineLevelCol="1"/>
  <cols>
    <col min="1" max="1" width="1.625" customWidth="1"/>
    <col min="2" max="2" width="7" bestFit="1" customWidth="1"/>
    <col min="3" max="3" width="14" bestFit="1" customWidth="1"/>
    <col min="4" max="4" width="10.625" customWidth="1"/>
    <col min="5" max="6" width="10.875" customWidth="1"/>
    <col min="9" max="9" width="12.5" customWidth="1"/>
    <col min="10" max="10" width="17.625" customWidth="1"/>
    <col min="11" max="11" width="10.875" style="209" customWidth="1"/>
    <col min="12" max="19" width="11.25" customWidth="1"/>
    <col min="20" max="20" width="9.125" style="25" customWidth="1"/>
    <col min="21" max="21" width="9.125" customWidth="1"/>
    <col min="22" max="22" width="9.5" customWidth="1"/>
    <col min="23" max="23" width="8.875" bestFit="1" customWidth="1"/>
    <col min="24" max="24" width="17.75" customWidth="1"/>
    <col min="25" max="25" width="18.625" customWidth="1"/>
    <col min="26" max="26" width="12.375" customWidth="1"/>
    <col min="27" max="27" width="11" customWidth="1"/>
    <col min="30" max="30" width="42" customWidth="1"/>
    <col min="32" max="32" width="8.875" bestFit="1" customWidth="1"/>
    <col min="33" max="33" width="9.875" customWidth="1"/>
    <col min="34" max="34" width="17.875" customWidth="1"/>
    <col min="35" max="35" width="13.125" bestFit="1" customWidth="1"/>
    <col min="36" max="36" width="11.375" style="22" customWidth="1"/>
    <col min="37" max="37" width="14.375" style="22" customWidth="1"/>
    <col min="38" max="38" width="9.625" style="22" bestFit="1" customWidth="1"/>
    <col min="39" max="41" width="14.375" style="22" customWidth="1"/>
    <col min="46" max="47" width="11.375" style="22" customWidth="1"/>
    <col min="48" max="48" width="10.375" style="22" customWidth="1"/>
    <col min="49" max="52" width="8.875" bestFit="1" customWidth="1"/>
    <col min="53" max="55" width="8.875" customWidth="1"/>
    <col min="56" max="56" width="8.875" bestFit="1" customWidth="1"/>
    <col min="57" max="57" width="9" customWidth="1"/>
    <col min="58" max="62" width="9" customWidth="1" outlineLevel="1"/>
  </cols>
  <sheetData>
    <row r="1" spans="1:62" ht="20.25" customHeight="1" thickBot="1">
      <c r="A1" s="3" t="s">
        <v>247</v>
      </c>
      <c r="B1" s="1"/>
      <c r="C1" s="1"/>
      <c r="D1" s="1"/>
      <c r="E1" s="1"/>
      <c r="G1" s="1"/>
      <c r="H1" s="1"/>
      <c r="I1" s="1"/>
      <c r="J1" s="1"/>
      <c r="K1" s="1"/>
      <c r="L1" s="1"/>
      <c r="M1" s="1"/>
      <c r="N1" s="1"/>
      <c r="O1" s="1"/>
      <c r="P1" s="1"/>
      <c r="Q1" s="1"/>
      <c r="R1" s="1"/>
      <c r="S1" s="1"/>
      <c r="T1" s="24"/>
      <c r="U1" s="1"/>
      <c r="V1" s="1"/>
      <c r="W1" s="1"/>
      <c r="X1" s="1"/>
      <c r="Y1" s="1"/>
      <c r="Z1" s="1"/>
      <c r="AA1" s="1"/>
      <c r="AB1" s="1"/>
      <c r="AC1" s="1"/>
      <c r="AD1" s="1"/>
      <c r="AE1" s="1"/>
      <c r="AF1" s="1"/>
      <c r="AG1" s="1"/>
      <c r="AH1" s="1"/>
      <c r="AI1" s="1"/>
      <c r="AJ1" s="21"/>
      <c r="AK1" s="21"/>
      <c r="AL1" s="21"/>
      <c r="AM1" s="21"/>
      <c r="AN1" s="21"/>
      <c r="AO1" s="21"/>
      <c r="AP1" s="1"/>
      <c r="AQ1" s="1"/>
      <c r="AR1" s="1"/>
      <c r="AS1" s="1"/>
      <c r="AT1" s="21"/>
      <c r="AU1" s="21"/>
      <c r="AV1" s="21"/>
      <c r="AW1" s="1"/>
      <c r="AX1" s="1"/>
      <c r="AY1" s="1"/>
      <c r="AZ1" s="1"/>
      <c r="BA1" s="1"/>
      <c r="BB1" s="1"/>
      <c r="BC1" s="1"/>
      <c r="BD1" s="1"/>
      <c r="BE1" s="1"/>
      <c r="BF1" s="1"/>
      <c r="BG1" s="1"/>
      <c r="BH1" s="1"/>
    </row>
    <row r="2" spans="1:62" ht="26.25" customHeight="1" thickBot="1">
      <c r="A2" s="3"/>
      <c r="B2" s="32" t="s">
        <v>246</v>
      </c>
      <c r="C2" s="30" t="s">
        <v>1404</v>
      </c>
      <c r="D2" s="1"/>
      <c r="E2" s="1"/>
      <c r="F2" s="50" t="s">
        <v>110</v>
      </c>
      <c r="G2" s="202" t="s">
        <v>101</v>
      </c>
      <c r="H2" s="1"/>
      <c r="I2" s="1"/>
      <c r="J2" s="1"/>
      <c r="K2" s="1"/>
      <c r="L2" s="1"/>
      <c r="M2" s="1"/>
      <c r="N2" s="1"/>
      <c r="O2" s="1"/>
      <c r="P2" s="1"/>
      <c r="Q2" s="1"/>
      <c r="R2" s="1"/>
      <c r="S2" s="1"/>
      <c r="T2" s="24"/>
      <c r="U2" s="1"/>
      <c r="V2" s="1"/>
      <c r="W2" s="1"/>
      <c r="X2" s="1"/>
      <c r="Y2" s="1"/>
      <c r="Z2" s="1"/>
      <c r="AA2" s="1"/>
      <c r="AB2" s="1"/>
      <c r="AC2" s="1"/>
      <c r="AD2" s="1"/>
      <c r="AE2" s="1"/>
      <c r="AF2" s="1"/>
      <c r="AG2" s="1"/>
      <c r="AH2" s="1"/>
      <c r="AI2" s="1"/>
      <c r="AJ2" s="21"/>
      <c r="AK2" s="21"/>
      <c r="AL2" s="21"/>
      <c r="AM2" s="21"/>
      <c r="AN2" s="21"/>
      <c r="AO2" s="21"/>
      <c r="AP2" s="21"/>
      <c r="AQ2" s="21"/>
      <c r="AR2" s="21"/>
      <c r="AS2" s="21"/>
      <c r="AT2" s="21"/>
      <c r="AU2" s="21"/>
      <c r="AV2" s="21"/>
      <c r="AW2" s="21"/>
      <c r="AX2" s="21"/>
      <c r="AY2" s="21"/>
      <c r="AZ2" s="1"/>
      <c r="BA2" s="1"/>
      <c r="BB2" s="1"/>
      <c r="BC2" s="1"/>
      <c r="BD2" s="1"/>
      <c r="BE2" s="1"/>
      <c r="BF2" s="1"/>
      <c r="BG2" s="1"/>
      <c r="BH2" s="1"/>
    </row>
    <row r="3" spans="1:62" ht="22.5" customHeight="1" thickBot="1">
      <c r="A3" s="3"/>
      <c r="B3" s="32" t="s">
        <v>0</v>
      </c>
      <c r="C3" s="73">
        <v>20150331</v>
      </c>
      <c r="D3" s="1"/>
      <c r="H3" s="1"/>
      <c r="I3" s="1"/>
      <c r="J3" s="1"/>
      <c r="K3" s="1"/>
      <c r="L3" s="1"/>
      <c r="M3" s="1"/>
      <c r="N3" s="1"/>
      <c r="O3" s="1"/>
      <c r="P3" s="1"/>
      <c r="Q3" s="1"/>
      <c r="R3" s="1"/>
      <c r="S3" s="1"/>
      <c r="T3" s="24"/>
      <c r="W3" s="1"/>
      <c r="X3" s="1"/>
      <c r="Y3" s="19"/>
      <c r="Z3" s="1"/>
      <c r="AA3" s="1"/>
      <c r="AB3" s="1"/>
      <c r="AC3" s="1"/>
      <c r="AD3" s="1"/>
      <c r="AE3" s="1" t="s">
        <v>394</v>
      </c>
      <c r="AF3" s="1"/>
      <c r="AG3" s="1"/>
      <c r="AH3" s="1"/>
      <c r="AI3" s="1"/>
      <c r="AJ3" s="1"/>
      <c r="AK3" s="1"/>
      <c r="AL3" s="1"/>
      <c r="AM3" s="1"/>
      <c r="AN3" s="1"/>
      <c r="AO3" s="1"/>
      <c r="AP3" s="1"/>
      <c r="AQ3" s="1"/>
      <c r="AR3" s="1"/>
      <c r="AS3" s="96" t="s">
        <v>397</v>
      </c>
      <c r="AT3" s="1"/>
      <c r="AU3" s="1"/>
      <c r="AV3" s="1"/>
      <c r="AW3" s="1"/>
      <c r="AX3" s="1"/>
      <c r="AY3" s="1"/>
      <c r="AZ3" s="1"/>
      <c r="BA3" s="1"/>
      <c r="BB3" s="1"/>
      <c r="BC3" s="1"/>
      <c r="BD3" s="1"/>
      <c r="BE3" s="1"/>
      <c r="BF3" s="1"/>
      <c r="BG3" s="1"/>
      <c r="BH3" s="1"/>
    </row>
    <row r="4" spans="1:62" s="29" customFormat="1">
      <c r="A4" s="27"/>
      <c r="B4" s="27"/>
      <c r="C4" s="28"/>
      <c r="D4" s="51" t="s">
        <v>395</v>
      </c>
      <c r="E4" s="38">
        <v>1</v>
      </c>
      <c r="F4" s="38">
        <v>2</v>
      </c>
      <c r="G4" s="38">
        <v>3</v>
      </c>
      <c r="H4" s="38">
        <v>4</v>
      </c>
      <c r="I4" s="38">
        <v>5</v>
      </c>
      <c r="J4" s="38">
        <v>6</v>
      </c>
      <c r="K4" s="38">
        <v>7</v>
      </c>
      <c r="L4" s="38">
        <v>8</v>
      </c>
      <c r="M4" s="38">
        <v>9</v>
      </c>
      <c r="N4" s="38">
        <v>10</v>
      </c>
      <c r="O4" s="38">
        <v>11</v>
      </c>
      <c r="P4" s="38">
        <v>12</v>
      </c>
      <c r="Q4" s="38">
        <v>13</v>
      </c>
      <c r="R4" s="38">
        <v>14</v>
      </c>
      <c r="S4" s="38">
        <v>15</v>
      </c>
      <c r="T4" s="38">
        <v>16</v>
      </c>
      <c r="U4" s="38">
        <v>17</v>
      </c>
      <c r="V4" s="38">
        <v>18</v>
      </c>
      <c r="W4" s="38">
        <v>19</v>
      </c>
      <c r="X4" s="38">
        <v>20</v>
      </c>
      <c r="Y4" s="38">
        <v>21</v>
      </c>
      <c r="Z4" s="38">
        <v>22</v>
      </c>
      <c r="AA4" s="38">
        <v>23</v>
      </c>
      <c r="AB4" s="38">
        <v>24</v>
      </c>
      <c r="AC4" s="38">
        <v>25</v>
      </c>
      <c r="AD4" s="38" t="s">
        <v>536</v>
      </c>
      <c r="AE4" s="162" t="s">
        <v>537</v>
      </c>
      <c r="AF4" s="38">
        <v>27</v>
      </c>
      <c r="AG4" s="38">
        <v>28</v>
      </c>
      <c r="AH4" s="38">
        <v>29</v>
      </c>
      <c r="AI4" s="38">
        <v>30</v>
      </c>
      <c r="AJ4" s="38">
        <v>31</v>
      </c>
      <c r="AK4" s="38">
        <v>32</v>
      </c>
      <c r="AL4" s="38">
        <v>33</v>
      </c>
      <c r="AM4" s="38">
        <v>34</v>
      </c>
      <c r="AN4" s="38">
        <v>35</v>
      </c>
      <c r="AO4" s="38">
        <v>36</v>
      </c>
      <c r="AP4" s="38">
        <v>37</v>
      </c>
      <c r="AQ4" s="38">
        <v>38</v>
      </c>
      <c r="AR4" s="38">
        <v>39</v>
      </c>
      <c r="AS4" s="38">
        <v>40</v>
      </c>
      <c r="AT4" s="38">
        <v>41</v>
      </c>
      <c r="AU4" s="38">
        <v>42</v>
      </c>
      <c r="AV4" s="38">
        <v>43</v>
      </c>
      <c r="AW4" s="38">
        <v>44</v>
      </c>
      <c r="AX4" s="38">
        <v>45</v>
      </c>
      <c r="AY4" s="38">
        <v>46</v>
      </c>
      <c r="AZ4" s="38">
        <v>47</v>
      </c>
      <c r="BA4" s="38">
        <v>48</v>
      </c>
      <c r="BB4" s="38">
        <v>49</v>
      </c>
      <c r="BC4" s="38">
        <v>50</v>
      </c>
      <c r="BD4" s="38">
        <v>51</v>
      </c>
      <c r="BE4" s="38">
        <v>52</v>
      </c>
      <c r="BF4" s="38"/>
      <c r="BG4" s="38"/>
      <c r="BH4" s="38"/>
      <c r="BI4" s="38"/>
      <c r="BJ4" s="38"/>
    </row>
    <row r="5" spans="1:62" s="29" customFormat="1" ht="27" customHeight="1">
      <c r="A5" s="27"/>
      <c r="B5" s="27"/>
      <c r="C5" s="28"/>
      <c r="D5" s="51" t="s">
        <v>105</v>
      </c>
      <c r="E5" s="38" t="s">
        <v>100</v>
      </c>
      <c r="F5" s="38" t="s">
        <v>103</v>
      </c>
      <c r="G5" s="38" t="s">
        <v>43</v>
      </c>
      <c r="H5" s="38" t="s">
        <v>112</v>
      </c>
      <c r="I5" s="38" t="s">
        <v>100</v>
      </c>
      <c r="J5" s="38" t="s">
        <v>102</v>
      </c>
      <c r="K5" s="38" t="s">
        <v>101</v>
      </c>
      <c r="L5" s="38" t="s">
        <v>100</v>
      </c>
      <c r="M5" s="38" t="s">
        <v>101</v>
      </c>
      <c r="N5" s="38" t="s">
        <v>101</v>
      </c>
      <c r="O5" s="38" t="s">
        <v>101</v>
      </c>
      <c r="P5" s="38" t="s">
        <v>101</v>
      </c>
      <c r="Q5" s="38" t="s">
        <v>101</v>
      </c>
      <c r="R5" s="38" t="s">
        <v>103</v>
      </c>
      <c r="S5" s="38" t="s">
        <v>101</v>
      </c>
      <c r="T5" s="38" t="s">
        <v>100</v>
      </c>
      <c r="U5" s="38" t="s">
        <v>101</v>
      </c>
      <c r="V5" s="38" t="s">
        <v>101</v>
      </c>
      <c r="W5" s="38" t="s">
        <v>100</v>
      </c>
      <c r="X5" s="38" t="s">
        <v>101</v>
      </c>
      <c r="Y5" s="38" t="s">
        <v>43</v>
      </c>
      <c r="Z5" s="38" t="s">
        <v>43</v>
      </c>
      <c r="AA5" s="38" t="s">
        <v>43</v>
      </c>
      <c r="AB5" s="38" t="s">
        <v>43</v>
      </c>
      <c r="AC5" s="38" t="s">
        <v>100</v>
      </c>
      <c r="AD5" s="38" t="s">
        <v>101</v>
      </c>
      <c r="AE5" s="38" t="s">
        <v>101</v>
      </c>
      <c r="AF5" s="38" t="s">
        <v>103</v>
      </c>
      <c r="AG5" s="38" t="s">
        <v>103</v>
      </c>
      <c r="AH5" s="38" t="s">
        <v>104</v>
      </c>
      <c r="AI5" s="38" t="s">
        <v>104</v>
      </c>
      <c r="AJ5" s="38" t="s">
        <v>43</v>
      </c>
      <c r="AK5" s="38" t="s">
        <v>100</v>
      </c>
      <c r="AL5" s="38" t="s">
        <v>388</v>
      </c>
      <c r="AM5" s="38" t="s">
        <v>101</v>
      </c>
      <c r="AN5" s="38" t="s">
        <v>101</v>
      </c>
      <c r="AO5" s="38" t="s">
        <v>101</v>
      </c>
      <c r="AP5" s="38" t="s">
        <v>100</v>
      </c>
      <c r="AQ5" s="38" t="s">
        <v>101</v>
      </c>
      <c r="AR5" s="38" t="s">
        <v>101</v>
      </c>
      <c r="AS5" s="38" t="s">
        <v>100</v>
      </c>
      <c r="AT5" s="38" t="s">
        <v>101</v>
      </c>
      <c r="AU5" s="38" t="s">
        <v>101</v>
      </c>
      <c r="AV5" s="38" t="s">
        <v>43</v>
      </c>
      <c r="AW5" s="38" t="s">
        <v>43</v>
      </c>
      <c r="AX5" s="38" t="s">
        <v>43</v>
      </c>
      <c r="AY5" s="38" t="s">
        <v>43</v>
      </c>
      <c r="AZ5" s="38" t="s">
        <v>43</v>
      </c>
      <c r="BA5" s="38" t="s">
        <v>43</v>
      </c>
      <c r="BB5" s="38" t="s">
        <v>43</v>
      </c>
      <c r="BC5" s="38" t="s">
        <v>43</v>
      </c>
      <c r="BD5" s="38" t="s">
        <v>43</v>
      </c>
      <c r="BE5" s="38" t="s">
        <v>43</v>
      </c>
      <c r="BF5" s="38" t="s">
        <v>271</v>
      </c>
      <c r="BG5" s="38" t="s">
        <v>271</v>
      </c>
      <c r="BH5" s="38" t="s">
        <v>271</v>
      </c>
      <c r="BI5" s="38" t="s">
        <v>271</v>
      </c>
      <c r="BJ5" s="38" t="s">
        <v>271</v>
      </c>
    </row>
    <row r="6" spans="1:62" s="29" customFormat="1" ht="25.5" customHeight="1">
      <c r="A6" s="27"/>
      <c r="B6" s="27"/>
      <c r="C6" s="28"/>
      <c r="D6" s="51" t="s">
        <v>106</v>
      </c>
      <c r="E6" s="45">
        <v>100</v>
      </c>
      <c r="F6" s="45">
        <v>100</v>
      </c>
      <c r="G6" s="45">
        <v>2</v>
      </c>
      <c r="H6" s="45">
        <v>18</v>
      </c>
      <c r="I6" s="45">
        <v>3</v>
      </c>
      <c r="J6" s="45">
        <v>100</v>
      </c>
      <c r="K6" s="45"/>
      <c r="L6" s="45">
        <v>100</v>
      </c>
      <c r="M6" s="46"/>
      <c r="N6" s="46"/>
      <c r="O6" s="46"/>
      <c r="P6" s="46"/>
      <c r="Q6" s="46"/>
      <c r="R6" s="45">
        <v>100</v>
      </c>
      <c r="S6" s="45">
        <v>100</v>
      </c>
      <c r="T6" s="35">
        <v>20</v>
      </c>
      <c r="U6" s="46"/>
      <c r="V6" s="36"/>
      <c r="W6" s="45">
        <v>3</v>
      </c>
      <c r="X6" s="45"/>
      <c r="Y6" s="47"/>
      <c r="Z6" s="45"/>
      <c r="AA6" s="45"/>
      <c r="AB6" s="45"/>
      <c r="AC6" s="45"/>
      <c r="AD6" s="45"/>
      <c r="AE6" s="45"/>
      <c r="AF6" s="45">
        <v>100</v>
      </c>
      <c r="AG6" s="45">
        <v>15</v>
      </c>
      <c r="AH6" s="45">
        <v>8</v>
      </c>
      <c r="AI6" s="45">
        <v>8</v>
      </c>
      <c r="AJ6" s="45"/>
      <c r="AK6" s="45">
        <v>15</v>
      </c>
      <c r="AL6" s="45"/>
      <c r="AM6" s="45"/>
      <c r="AN6" s="45"/>
      <c r="AO6" s="45"/>
      <c r="AP6" s="38">
        <v>14</v>
      </c>
      <c r="AQ6" s="38"/>
      <c r="AR6" s="45"/>
      <c r="AS6" s="45"/>
      <c r="AT6" s="45"/>
      <c r="AU6" s="45"/>
      <c r="AV6" s="45"/>
      <c r="AW6" s="45"/>
      <c r="AX6" s="48"/>
      <c r="AY6" s="49"/>
      <c r="AZ6" s="49"/>
      <c r="BA6" s="49"/>
      <c r="BB6" s="49"/>
      <c r="BC6" s="47"/>
      <c r="BD6" s="45"/>
      <c r="BE6" s="45"/>
      <c r="BF6" s="45"/>
      <c r="BG6" s="45"/>
      <c r="BH6" s="45"/>
      <c r="BI6" s="45"/>
      <c r="BJ6" s="45"/>
    </row>
    <row r="7" spans="1:62" ht="24" customHeight="1">
      <c r="A7" s="1"/>
      <c r="B7" s="1"/>
      <c r="C7" s="4"/>
      <c r="D7" s="220"/>
      <c r="E7" s="218" t="s">
        <v>1118</v>
      </c>
      <c r="F7" s="218" t="s">
        <v>455</v>
      </c>
      <c r="G7" s="218" t="s">
        <v>108</v>
      </c>
      <c r="H7" s="218" t="s">
        <v>107</v>
      </c>
      <c r="I7" s="218" t="s">
        <v>1</v>
      </c>
      <c r="J7" s="218" t="s">
        <v>59</v>
      </c>
      <c r="K7" s="218" t="s">
        <v>1116</v>
      </c>
      <c r="L7" s="39" t="s">
        <v>2</v>
      </c>
      <c r="M7" s="40"/>
      <c r="N7" s="40"/>
      <c r="O7" s="40"/>
      <c r="P7" s="40"/>
      <c r="Q7" s="40"/>
      <c r="R7" s="40"/>
      <c r="S7" s="41"/>
      <c r="T7" s="42" t="s">
        <v>3</v>
      </c>
      <c r="U7" s="43"/>
      <c r="V7" s="44"/>
      <c r="W7" s="218" t="s">
        <v>6</v>
      </c>
      <c r="X7" s="218" t="s">
        <v>421</v>
      </c>
      <c r="Y7" s="216" t="s">
        <v>61</v>
      </c>
      <c r="Z7" s="218" t="s">
        <v>4</v>
      </c>
      <c r="AA7" s="218" t="s">
        <v>113</v>
      </c>
      <c r="AB7" s="218" t="s">
        <v>10</v>
      </c>
      <c r="AC7" s="218" t="s">
        <v>538</v>
      </c>
      <c r="AD7" s="218" t="s">
        <v>539</v>
      </c>
      <c r="AE7" s="218" t="s">
        <v>157</v>
      </c>
      <c r="AF7" s="218" t="s">
        <v>8</v>
      </c>
      <c r="AG7" s="218" t="s">
        <v>11</v>
      </c>
      <c r="AH7" s="218" t="s">
        <v>5</v>
      </c>
      <c r="AI7" s="218" t="s">
        <v>119</v>
      </c>
      <c r="AJ7" s="223" t="s">
        <v>428</v>
      </c>
      <c r="AK7" s="223" t="s">
        <v>427</v>
      </c>
      <c r="AL7" s="223" t="s">
        <v>387</v>
      </c>
      <c r="AM7" s="221" t="s">
        <v>425</v>
      </c>
      <c r="AN7" s="221" t="s">
        <v>426</v>
      </c>
      <c r="AO7" s="221" t="s">
        <v>389</v>
      </c>
      <c r="AP7" s="225" t="s">
        <v>12</v>
      </c>
      <c r="AQ7" s="225"/>
      <c r="AR7" s="221" t="s">
        <v>392</v>
      </c>
      <c r="AS7" s="221" t="s">
        <v>393</v>
      </c>
      <c r="AT7" s="221" t="s">
        <v>391</v>
      </c>
      <c r="AU7" s="223" t="s">
        <v>269</v>
      </c>
      <c r="AV7" s="218" t="s">
        <v>267</v>
      </c>
      <c r="AW7" s="218" t="s">
        <v>7</v>
      </c>
      <c r="AX7" s="226" t="s">
        <v>51</v>
      </c>
      <c r="AY7" s="227"/>
      <c r="AZ7" s="227"/>
      <c r="BA7" s="227"/>
      <c r="BB7" s="227"/>
      <c r="BC7" s="228"/>
      <c r="BD7" s="218" t="s">
        <v>9</v>
      </c>
      <c r="BE7" s="223" t="s">
        <v>343</v>
      </c>
      <c r="BF7" s="223"/>
      <c r="BG7" s="223"/>
      <c r="BH7" s="223"/>
      <c r="BI7" s="223"/>
      <c r="BJ7" s="223"/>
    </row>
    <row r="8" spans="1:62" ht="24" customHeight="1">
      <c r="A8" s="1"/>
      <c r="B8" s="1"/>
      <c r="C8" s="4"/>
      <c r="D8" s="220"/>
      <c r="E8" s="219"/>
      <c r="F8" s="219"/>
      <c r="G8" s="219"/>
      <c r="H8" s="219"/>
      <c r="I8" s="219"/>
      <c r="J8" s="219"/>
      <c r="K8" s="219"/>
      <c r="L8" s="214" t="s">
        <v>1119</v>
      </c>
      <c r="M8" s="214" t="s">
        <v>50</v>
      </c>
      <c r="N8" s="214" t="s">
        <v>44</v>
      </c>
      <c r="O8" s="214" t="s">
        <v>45</v>
      </c>
      <c r="P8" s="214" t="s">
        <v>46</v>
      </c>
      <c r="Q8" s="214" t="s">
        <v>47</v>
      </c>
      <c r="R8" s="214" t="s">
        <v>48</v>
      </c>
      <c r="S8" s="214" t="s">
        <v>49</v>
      </c>
      <c r="T8" s="214" t="s">
        <v>91</v>
      </c>
      <c r="U8" s="214" t="s">
        <v>118</v>
      </c>
      <c r="V8" s="214" t="s">
        <v>1117</v>
      </c>
      <c r="W8" s="219"/>
      <c r="X8" s="219"/>
      <c r="Y8" s="215" t="s">
        <v>62</v>
      </c>
      <c r="Z8" s="219"/>
      <c r="AA8" s="219"/>
      <c r="AB8" s="219"/>
      <c r="AC8" s="219"/>
      <c r="AD8" s="219"/>
      <c r="AE8" s="219"/>
      <c r="AF8" s="219"/>
      <c r="AG8" s="219"/>
      <c r="AH8" s="219"/>
      <c r="AI8" s="219"/>
      <c r="AJ8" s="224"/>
      <c r="AK8" s="224"/>
      <c r="AL8" s="224"/>
      <c r="AM8" s="222"/>
      <c r="AN8" s="222"/>
      <c r="AO8" s="222"/>
      <c r="AP8" s="175" t="s">
        <v>12</v>
      </c>
      <c r="AQ8" s="175" t="s">
        <v>13</v>
      </c>
      <c r="AR8" s="222"/>
      <c r="AS8" s="222"/>
      <c r="AT8" s="222"/>
      <c r="AU8" s="224"/>
      <c r="AV8" s="219"/>
      <c r="AW8" s="219"/>
      <c r="AX8" s="214" t="s">
        <v>52</v>
      </c>
      <c r="AY8" s="214" t="s">
        <v>53</v>
      </c>
      <c r="AZ8" s="214" t="s">
        <v>54</v>
      </c>
      <c r="BA8" s="171" t="s">
        <v>55</v>
      </c>
      <c r="BB8" s="171" t="s">
        <v>56</v>
      </c>
      <c r="BC8" s="171" t="s">
        <v>57</v>
      </c>
      <c r="BD8" s="219"/>
      <c r="BE8" s="224"/>
      <c r="BF8" s="229"/>
      <c r="BG8" s="229"/>
      <c r="BH8" s="229"/>
      <c r="BI8" s="229"/>
      <c r="BJ8" s="229"/>
    </row>
    <row r="9" spans="1:62" ht="24" customHeight="1">
      <c r="B9" s="5"/>
      <c r="C9" s="6"/>
      <c r="D9" s="200"/>
      <c r="E9" s="2"/>
      <c r="F9" s="34" t="s">
        <v>1278</v>
      </c>
      <c r="G9" s="34"/>
      <c r="H9" s="2"/>
      <c r="I9" s="2"/>
      <c r="J9" s="2" t="s">
        <v>1406</v>
      </c>
      <c r="K9" s="2" t="s">
        <v>1407</v>
      </c>
      <c r="L9" s="2">
        <v>18</v>
      </c>
      <c r="M9" s="31">
        <v>3210227</v>
      </c>
      <c r="N9" s="31" t="s">
        <v>1207</v>
      </c>
      <c r="O9" s="31" t="s">
        <v>1208</v>
      </c>
      <c r="P9" s="31" t="s">
        <v>1408</v>
      </c>
      <c r="Q9" s="31" t="s">
        <v>1242</v>
      </c>
      <c r="R9" s="2" t="s">
        <v>1409</v>
      </c>
      <c r="S9" s="31" t="s">
        <v>1410</v>
      </c>
      <c r="T9" s="2">
        <v>3</v>
      </c>
      <c r="U9" s="31" t="s">
        <v>438</v>
      </c>
      <c r="V9" s="31" t="s">
        <v>1193</v>
      </c>
      <c r="W9" s="2">
        <v>100</v>
      </c>
      <c r="X9" s="31" t="s">
        <v>1411</v>
      </c>
      <c r="Y9" s="34" t="s">
        <v>14</v>
      </c>
      <c r="Z9" s="34" t="s">
        <v>115</v>
      </c>
      <c r="AA9" s="34" t="s">
        <v>274</v>
      </c>
      <c r="AB9" s="34" t="s">
        <v>89</v>
      </c>
      <c r="AC9" s="2">
        <v>538</v>
      </c>
      <c r="AD9" s="31" t="s">
        <v>1412</v>
      </c>
      <c r="AE9" s="31">
        <v>5</v>
      </c>
      <c r="AF9" s="2"/>
      <c r="AG9" s="26"/>
      <c r="AH9" s="54">
        <v>20130930</v>
      </c>
      <c r="AI9" s="54">
        <v>20130930</v>
      </c>
      <c r="AJ9" s="72" t="s">
        <v>1413</v>
      </c>
      <c r="AK9" s="20">
        <v>2175810</v>
      </c>
      <c r="AL9" s="160"/>
      <c r="AM9" s="90" t="s">
        <v>1414</v>
      </c>
      <c r="AN9" s="90" t="s">
        <v>1414</v>
      </c>
      <c r="AO9" s="95" t="s">
        <v>1414</v>
      </c>
      <c r="AP9" s="37">
        <v>1</v>
      </c>
      <c r="AQ9" s="90" t="s">
        <v>1414</v>
      </c>
      <c r="AR9" s="126" t="s">
        <v>1414</v>
      </c>
      <c r="AS9" s="37"/>
      <c r="AT9" s="90">
        <v>0</v>
      </c>
      <c r="AU9" s="90">
        <v>2175810</v>
      </c>
      <c r="AV9" s="34" t="s">
        <v>265</v>
      </c>
      <c r="AW9" s="34" t="s">
        <v>20</v>
      </c>
      <c r="AX9" s="34" t="s">
        <v>1120</v>
      </c>
      <c r="AY9" s="34" t="s">
        <v>461</v>
      </c>
      <c r="AZ9" s="34" t="s">
        <v>1138</v>
      </c>
      <c r="BA9" s="212"/>
      <c r="BB9" s="212"/>
      <c r="BC9" s="212"/>
      <c r="BD9" s="34"/>
      <c r="BE9" s="34"/>
      <c r="BF9" s="174"/>
      <c r="BG9" s="20"/>
      <c r="BH9" s="20"/>
      <c r="BI9" s="20"/>
      <c r="BJ9" s="20"/>
    </row>
    <row r="10" spans="1:62" ht="24" customHeight="1">
      <c r="B10" s="5"/>
      <c r="C10" s="6"/>
      <c r="D10" s="17"/>
      <c r="E10" s="2"/>
      <c r="F10" s="34" t="s">
        <v>1278</v>
      </c>
      <c r="G10" s="34"/>
      <c r="H10" s="2"/>
      <c r="I10" s="2"/>
      <c r="J10" s="2" t="s">
        <v>1415</v>
      </c>
      <c r="K10" s="2" t="s">
        <v>1415</v>
      </c>
      <c r="L10" s="2">
        <v>18</v>
      </c>
      <c r="M10" s="31">
        <v>3210227</v>
      </c>
      <c r="N10" s="31" t="s">
        <v>1207</v>
      </c>
      <c r="O10" s="31" t="s">
        <v>1208</v>
      </c>
      <c r="P10" s="31" t="s">
        <v>1408</v>
      </c>
      <c r="Q10" s="31" t="s">
        <v>1242</v>
      </c>
      <c r="R10" s="2" t="s">
        <v>1416</v>
      </c>
      <c r="S10" s="31" t="s">
        <v>1410</v>
      </c>
      <c r="T10" s="2">
        <v>4</v>
      </c>
      <c r="U10" s="31" t="s">
        <v>438</v>
      </c>
      <c r="V10" s="31" t="s">
        <v>1194</v>
      </c>
      <c r="W10" s="2">
        <v>100</v>
      </c>
      <c r="X10" s="31" t="s">
        <v>1411</v>
      </c>
      <c r="Y10" s="34" t="s">
        <v>14</v>
      </c>
      <c r="Z10" s="34" t="s">
        <v>1417</v>
      </c>
      <c r="AA10" s="34" t="s">
        <v>274</v>
      </c>
      <c r="AB10" s="34" t="s">
        <v>89</v>
      </c>
      <c r="AC10" s="2">
        <v>538</v>
      </c>
      <c r="AD10" s="31" t="s">
        <v>1412</v>
      </c>
      <c r="AE10" s="31">
        <v>5</v>
      </c>
      <c r="AF10" s="2" t="s">
        <v>1418</v>
      </c>
      <c r="AG10" s="26"/>
      <c r="AH10" s="54">
        <v>20120615</v>
      </c>
      <c r="AI10" s="54">
        <v>20120615</v>
      </c>
      <c r="AJ10" s="72" t="s">
        <v>1413</v>
      </c>
      <c r="AK10" s="20">
        <v>210000</v>
      </c>
      <c r="AL10" s="160"/>
      <c r="AM10" s="90" t="s">
        <v>1414</v>
      </c>
      <c r="AN10" s="90" t="s">
        <v>1414</v>
      </c>
      <c r="AO10" s="95" t="s">
        <v>1414</v>
      </c>
      <c r="AP10" s="37">
        <v>1</v>
      </c>
      <c r="AQ10" s="90" t="s">
        <v>1414</v>
      </c>
      <c r="AR10" s="126" t="s">
        <v>1414</v>
      </c>
      <c r="AS10" s="37"/>
      <c r="AT10" s="90">
        <v>0</v>
      </c>
      <c r="AU10" s="90">
        <v>210000</v>
      </c>
      <c r="AV10" s="34" t="s">
        <v>265</v>
      </c>
      <c r="AW10" s="34" t="s">
        <v>20</v>
      </c>
      <c r="AX10" s="34" t="s">
        <v>402</v>
      </c>
      <c r="AY10" s="34" t="s">
        <v>463</v>
      </c>
      <c r="AZ10" s="34" t="s">
        <v>487</v>
      </c>
      <c r="BA10" s="212"/>
      <c r="BB10" s="212"/>
      <c r="BC10" s="212"/>
      <c r="BD10" s="34"/>
      <c r="BE10" s="34"/>
      <c r="BF10" s="20"/>
      <c r="BG10" s="20"/>
      <c r="BH10" s="20"/>
      <c r="BI10" s="20"/>
      <c r="BJ10" s="20"/>
    </row>
    <row r="11" spans="1:62" ht="24" customHeight="1">
      <c r="A11" s="17"/>
      <c r="B11" s="5"/>
      <c r="C11" s="6"/>
      <c r="D11" s="6"/>
      <c r="E11" s="2"/>
      <c r="F11" s="34"/>
      <c r="G11" s="34"/>
      <c r="H11" s="2"/>
      <c r="I11" s="2"/>
      <c r="J11" s="2"/>
      <c r="K11" s="2"/>
      <c r="L11" s="2"/>
      <c r="M11" s="31"/>
      <c r="N11" s="31"/>
      <c r="O11" s="31"/>
      <c r="P11" s="31"/>
      <c r="Q11" s="31"/>
      <c r="R11" s="2"/>
      <c r="S11" s="31"/>
      <c r="T11" s="2"/>
      <c r="U11" s="31"/>
      <c r="V11" s="31"/>
      <c r="W11" s="2"/>
      <c r="X11" s="31"/>
      <c r="Y11" s="34"/>
      <c r="Z11" s="34"/>
      <c r="AA11" s="34"/>
      <c r="AB11" s="34"/>
      <c r="AC11" s="2"/>
      <c r="AD11" s="31"/>
      <c r="AE11" s="31"/>
      <c r="AF11" s="2"/>
      <c r="AG11" s="26"/>
      <c r="AH11" s="54"/>
      <c r="AI11" s="54"/>
      <c r="AJ11" s="72"/>
      <c r="AK11" s="20"/>
      <c r="AL11" s="160"/>
      <c r="AM11" s="90"/>
      <c r="AN11" s="90"/>
      <c r="AO11" s="95"/>
      <c r="AP11" s="37"/>
      <c r="AQ11" s="90"/>
      <c r="AR11" s="126"/>
      <c r="AS11" s="37"/>
      <c r="AT11" s="90"/>
      <c r="AU11" s="90"/>
      <c r="AV11" s="34"/>
      <c r="AW11" s="34"/>
      <c r="AX11" s="34"/>
      <c r="AY11" s="34"/>
      <c r="AZ11" s="34"/>
      <c r="BA11" s="212"/>
      <c r="BB11" s="212"/>
      <c r="BC11" s="212"/>
      <c r="BD11" s="34"/>
      <c r="BE11" s="34"/>
      <c r="BF11" s="20"/>
      <c r="BG11" s="20"/>
      <c r="BH11" s="20"/>
      <c r="BI11" s="20"/>
      <c r="BJ11" s="20"/>
    </row>
    <row r="12" spans="1:62" ht="24" customHeight="1">
      <c r="A12" s="17"/>
      <c r="B12" s="5"/>
      <c r="C12" s="6"/>
      <c r="D12" s="6"/>
      <c r="E12" s="2"/>
      <c r="F12" s="34"/>
      <c r="G12" s="34"/>
      <c r="H12" s="2"/>
      <c r="I12" s="2"/>
      <c r="J12" s="2"/>
      <c r="K12" s="2"/>
      <c r="L12" s="2"/>
      <c r="M12" s="31"/>
      <c r="N12" s="31"/>
      <c r="O12" s="31"/>
      <c r="P12" s="31"/>
      <c r="Q12" s="31"/>
      <c r="R12" s="2"/>
      <c r="S12" s="31"/>
      <c r="T12" s="2"/>
      <c r="U12" s="31"/>
      <c r="V12" s="31"/>
      <c r="W12" s="2"/>
      <c r="X12" s="31"/>
      <c r="Y12" s="34"/>
      <c r="Z12" s="34"/>
      <c r="AA12" s="34"/>
      <c r="AB12" s="34"/>
      <c r="AC12" s="2"/>
      <c r="AD12" s="31"/>
      <c r="AE12" s="31"/>
      <c r="AF12" s="2"/>
      <c r="AG12" s="26"/>
      <c r="AH12" s="54"/>
      <c r="AI12" s="54"/>
      <c r="AJ12" s="72"/>
      <c r="AK12" s="20"/>
      <c r="AL12" s="160"/>
      <c r="AM12" s="90"/>
      <c r="AN12" s="90"/>
      <c r="AO12" s="95"/>
      <c r="AP12" s="37"/>
      <c r="AQ12" s="90"/>
      <c r="AR12" s="126"/>
      <c r="AS12" s="37"/>
      <c r="AT12" s="90"/>
      <c r="AU12" s="90"/>
      <c r="AV12" s="34"/>
      <c r="AW12" s="34"/>
      <c r="AX12" s="34"/>
      <c r="AY12" s="34"/>
      <c r="AZ12" s="34"/>
      <c r="BA12" s="212"/>
      <c r="BB12" s="212"/>
      <c r="BC12" s="212"/>
      <c r="BD12" s="34"/>
      <c r="BE12" s="34"/>
      <c r="BF12" s="20"/>
      <c r="BG12" s="20"/>
      <c r="BH12" s="20"/>
      <c r="BI12" s="20"/>
      <c r="BJ12" s="20"/>
    </row>
    <row r="13" spans="1:62" ht="24" customHeight="1">
      <c r="E13" s="2"/>
      <c r="F13" s="34"/>
      <c r="G13" s="34"/>
      <c r="H13" s="2"/>
      <c r="I13" s="2"/>
      <c r="J13" s="2"/>
      <c r="K13" s="2"/>
      <c r="L13" s="2"/>
      <c r="M13" s="31"/>
      <c r="N13" s="31"/>
      <c r="O13" s="31"/>
      <c r="P13" s="31"/>
      <c r="Q13" s="31"/>
      <c r="R13" s="2"/>
      <c r="S13" s="31"/>
      <c r="T13" s="2"/>
      <c r="U13" s="31"/>
      <c r="V13" s="31"/>
      <c r="W13" s="2"/>
      <c r="X13" s="31"/>
      <c r="Y13" s="34"/>
      <c r="Z13" s="34"/>
      <c r="AA13" s="34"/>
      <c r="AB13" s="34"/>
      <c r="AC13" s="2"/>
      <c r="AD13" s="31"/>
      <c r="AE13" s="31"/>
      <c r="AF13" s="2"/>
      <c r="AG13" s="26"/>
      <c r="AH13" s="54"/>
      <c r="AI13" s="54"/>
      <c r="AJ13" s="72"/>
      <c r="AK13" s="20"/>
      <c r="AL13" s="160"/>
      <c r="AM13" s="90"/>
      <c r="AN13" s="90"/>
      <c r="AO13" s="95"/>
      <c r="AP13" s="37"/>
      <c r="AQ13" s="90"/>
      <c r="AR13" s="126"/>
      <c r="AS13" s="37"/>
      <c r="AT13" s="90"/>
      <c r="AU13" s="90"/>
      <c r="AV13" s="34"/>
      <c r="AW13" s="34"/>
      <c r="AX13" s="34"/>
      <c r="AY13" s="34"/>
      <c r="AZ13" s="34"/>
      <c r="BA13" s="212"/>
      <c r="BB13" s="212"/>
      <c r="BC13" s="212"/>
      <c r="BD13" s="34"/>
      <c r="BE13" s="34"/>
      <c r="BF13" s="20"/>
      <c r="BG13" s="20"/>
      <c r="BH13" s="20"/>
      <c r="BI13" s="20"/>
      <c r="BJ13" s="20"/>
    </row>
    <row r="14" spans="1:62" ht="24" customHeight="1">
      <c r="E14" s="2"/>
      <c r="F14" s="34"/>
      <c r="G14" s="34"/>
      <c r="H14" s="2"/>
      <c r="I14" s="2"/>
      <c r="J14" s="2"/>
      <c r="K14" s="2"/>
      <c r="L14" s="2"/>
      <c r="M14" s="31"/>
      <c r="N14" s="31"/>
      <c r="O14" s="31"/>
      <c r="P14" s="31"/>
      <c r="Q14" s="31"/>
      <c r="R14" s="2"/>
      <c r="S14" s="31"/>
      <c r="T14" s="2"/>
      <c r="U14" s="31"/>
      <c r="V14" s="31"/>
      <c r="W14" s="2"/>
      <c r="X14" s="31"/>
      <c r="Y14" s="34"/>
      <c r="Z14" s="34"/>
      <c r="AA14" s="34"/>
      <c r="AB14" s="34"/>
      <c r="AC14" s="2"/>
      <c r="AD14" s="31"/>
      <c r="AE14" s="31"/>
      <c r="AF14" s="2"/>
      <c r="AG14" s="26"/>
      <c r="AH14" s="54"/>
      <c r="AI14" s="54"/>
      <c r="AJ14" s="72"/>
      <c r="AK14" s="20"/>
      <c r="AL14" s="160"/>
      <c r="AM14" s="90"/>
      <c r="AN14" s="90"/>
      <c r="AO14" s="95"/>
      <c r="AP14" s="37"/>
      <c r="AQ14" s="90"/>
      <c r="AR14" s="126"/>
      <c r="AS14" s="37"/>
      <c r="AT14" s="90"/>
      <c r="AU14" s="90"/>
      <c r="AV14" s="34"/>
      <c r="AW14" s="34"/>
      <c r="AX14" s="34"/>
      <c r="AY14" s="34"/>
      <c r="AZ14" s="34"/>
      <c r="BA14" s="212"/>
      <c r="BB14" s="212"/>
      <c r="BC14" s="212"/>
      <c r="BD14" s="34"/>
      <c r="BE14" s="34"/>
      <c r="BF14" s="20"/>
      <c r="BG14" s="20"/>
      <c r="BH14" s="20"/>
      <c r="BI14" s="20"/>
      <c r="BJ14" s="20"/>
    </row>
    <row r="15" spans="1:62" ht="24" customHeight="1">
      <c r="E15" s="2"/>
      <c r="F15" s="34"/>
      <c r="G15" s="34"/>
      <c r="H15" s="2"/>
      <c r="I15" s="2"/>
      <c r="J15" s="2"/>
      <c r="K15" s="2"/>
      <c r="L15" s="2"/>
      <c r="M15" s="31"/>
      <c r="N15" s="31"/>
      <c r="O15" s="31"/>
      <c r="P15" s="31"/>
      <c r="Q15" s="31"/>
      <c r="R15" s="2"/>
      <c r="S15" s="31"/>
      <c r="T15" s="2"/>
      <c r="U15" s="31"/>
      <c r="V15" s="31"/>
      <c r="W15" s="2"/>
      <c r="X15" s="31"/>
      <c r="Y15" s="34"/>
      <c r="Z15" s="34"/>
      <c r="AA15" s="34"/>
      <c r="AB15" s="34"/>
      <c r="AC15" s="2"/>
      <c r="AD15" s="31"/>
      <c r="AE15" s="31"/>
      <c r="AF15" s="2"/>
      <c r="AG15" s="26"/>
      <c r="AH15" s="54"/>
      <c r="AI15" s="54"/>
      <c r="AJ15" s="72"/>
      <c r="AK15" s="20"/>
      <c r="AL15" s="160"/>
      <c r="AM15" s="90"/>
      <c r="AN15" s="90"/>
      <c r="AO15" s="95"/>
      <c r="AP15" s="37"/>
      <c r="AQ15" s="90"/>
      <c r="AR15" s="126"/>
      <c r="AS15" s="37"/>
      <c r="AT15" s="90"/>
      <c r="AU15" s="90"/>
      <c r="AV15" s="34"/>
      <c r="AW15" s="34"/>
      <c r="AX15" s="34"/>
      <c r="AY15" s="34"/>
      <c r="AZ15" s="34"/>
      <c r="BA15" s="212"/>
      <c r="BB15" s="212"/>
      <c r="BC15" s="212"/>
      <c r="BD15" s="34"/>
      <c r="BE15" s="34"/>
      <c r="BF15" s="20"/>
      <c r="BG15" s="20"/>
      <c r="BH15" s="20"/>
      <c r="BI15" s="20"/>
      <c r="BJ15" s="20"/>
    </row>
    <row r="16" spans="1:62" ht="24" customHeight="1">
      <c r="E16" s="2"/>
      <c r="F16" s="34"/>
      <c r="G16" s="34"/>
      <c r="H16" s="2"/>
      <c r="I16" s="2"/>
      <c r="J16" s="2"/>
      <c r="K16" s="2"/>
      <c r="L16" s="2"/>
      <c r="M16" s="31"/>
      <c r="N16" s="31"/>
      <c r="O16" s="31"/>
      <c r="P16" s="31"/>
      <c r="Q16" s="31"/>
      <c r="R16" s="2"/>
      <c r="S16" s="31"/>
      <c r="T16" s="2"/>
      <c r="U16" s="31"/>
      <c r="V16" s="31"/>
      <c r="W16" s="2"/>
      <c r="X16" s="31"/>
      <c r="Y16" s="34"/>
      <c r="Z16" s="34"/>
      <c r="AA16" s="34"/>
      <c r="AB16" s="34"/>
      <c r="AC16" s="2"/>
      <c r="AD16" s="31"/>
      <c r="AE16" s="31"/>
      <c r="AF16" s="2"/>
      <c r="AG16" s="26"/>
      <c r="AH16" s="54"/>
      <c r="AI16" s="54"/>
      <c r="AJ16" s="72"/>
      <c r="AK16" s="20"/>
      <c r="AL16" s="160"/>
      <c r="AM16" s="90"/>
      <c r="AN16" s="90"/>
      <c r="AO16" s="95"/>
      <c r="AP16" s="37"/>
      <c r="AQ16" s="90"/>
      <c r="AR16" s="126"/>
      <c r="AS16" s="37"/>
      <c r="AT16" s="90"/>
      <c r="AU16" s="90"/>
      <c r="AV16" s="34"/>
      <c r="AW16" s="34"/>
      <c r="AX16" s="34"/>
      <c r="AY16" s="34"/>
      <c r="AZ16" s="34"/>
      <c r="BA16" s="212"/>
      <c r="BB16" s="212"/>
      <c r="BC16" s="212"/>
      <c r="BD16" s="34"/>
      <c r="BE16" s="34"/>
      <c r="BF16" s="20"/>
      <c r="BG16" s="20"/>
      <c r="BH16" s="20"/>
      <c r="BI16" s="20"/>
      <c r="BJ16" s="20"/>
    </row>
    <row r="17" spans="5:62" ht="24" customHeight="1">
      <c r="E17" s="2"/>
      <c r="F17" s="34"/>
      <c r="G17" s="34"/>
      <c r="H17" s="2"/>
      <c r="I17" s="2"/>
      <c r="J17" s="2"/>
      <c r="K17" s="2"/>
      <c r="L17" s="2"/>
      <c r="M17" s="31"/>
      <c r="N17" s="31"/>
      <c r="O17" s="31"/>
      <c r="P17" s="31"/>
      <c r="Q17" s="31"/>
      <c r="R17" s="2"/>
      <c r="S17" s="31"/>
      <c r="T17" s="2"/>
      <c r="U17" s="31"/>
      <c r="V17" s="31"/>
      <c r="W17" s="2"/>
      <c r="X17" s="31"/>
      <c r="Y17" s="34"/>
      <c r="Z17" s="34"/>
      <c r="AA17" s="34"/>
      <c r="AB17" s="34"/>
      <c r="AC17" s="2"/>
      <c r="AD17" s="31"/>
      <c r="AE17" s="31"/>
      <c r="AF17" s="2"/>
      <c r="AG17" s="26"/>
      <c r="AH17" s="54"/>
      <c r="AI17" s="54"/>
      <c r="AJ17" s="72"/>
      <c r="AK17" s="20"/>
      <c r="AL17" s="160"/>
      <c r="AM17" s="90"/>
      <c r="AN17" s="90"/>
      <c r="AO17" s="95"/>
      <c r="AP17" s="37"/>
      <c r="AQ17" s="90"/>
      <c r="AR17" s="126"/>
      <c r="AS17" s="37"/>
      <c r="AT17" s="90"/>
      <c r="AU17" s="90"/>
      <c r="AV17" s="34"/>
      <c r="AW17" s="34"/>
      <c r="AX17" s="34"/>
      <c r="AY17" s="34"/>
      <c r="AZ17" s="34"/>
      <c r="BA17" s="212"/>
      <c r="BB17" s="212"/>
      <c r="BC17" s="212"/>
      <c r="BD17" s="34"/>
      <c r="BE17" s="34"/>
      <c r="BF17" s="20"/>
      <c r="BG17" s="20"/>
      <c r="BH17" s="20"/>
      <c r="BI17" s="20"/>
      <c r="BJ17" s="20"/>
    </row>
    <row r="18" spans="5:62" ht="24" customHeight="1">
      <c r="E18" s="2"/>
      <c r="F18" s="34"/>
      <c r="G18" s="34"/>
      <c r="H18" s="2"/>
      <c r="I18" s="2"/>
      <c r="J18" s="2"/>
      <c r="K18" s="2"/>
      <c r="L18" s="2"/>
      <c r="M18" s="31"/>
      <c r="N18" s="31"/>
      <c r="O18" s="31"/>
      <c r="P18" s="31"/>
      <c r="Q18" s="31"/>
      <c r="R18" s="2"/>
      <c r="S18" s="31"/>
      <c r="T18" s="2"/>
      <c r="U18" s="31"/>
      <c r="V18" s="31"/>
      <c r="W18" s="2"/>
      <c r="X18" s="31"/>
      <c r="Y18" s="34"/>
      <c r="Z18" s="34"/>
      <c r="AA18" s="34"/>
      <c r="AB18" s="34"/>
      <c r="AC18" s="2"/>
      <c r="AD18" s="31"/>
      <c r="AE18" s="31"/>
      <c r="AF18" s="2"/>
      <c r="AG18" s="26"/>
      <c r="AH18" s="54"/>
      <c r="AI18" s="54"/>
      <c r="AJ18" s="72"/>
      <c r="AK18" s="20"/>
      <c r="AL18" s="160"/>
      <c r="AM18" s="90"/>
      <c r="AN18" s="90"/>
      <c r="AO18" s="95"/>
      <c r="AP18" s="37"/>
      <c r="AQ18" s="90"/>
      <c r="AR18" s="126"/>
      <c r="AS18" s="37"/>
      <c r="AT18" s="90"/>
      <c r="AU18" s="90"/>
      <c r="AV18" s="34"/>
      <c r="AW18" s="34"/>
      <c r="AX18" s="34"/>
      <c r="AY18" s="34"/>
      <c r="AZ18" s="34"/>
      <c r="BA18" s="212"/>
      <c r="BB18" s="212"/>
      <c r="BC18" s="212"/>
      <c r="BD18" s="34"/>
      <c r="BE18" s="34"/>
      <c r="BF18" s="20"/>
      <c r="BG18" s="20"/>
      <c r="BH18" s="20"/>
      <c r="BI18" s="20"/>
      <c r="BJ18" s="20"/>
    </row>
    <row r="19" spans="5:62" ht="24" customHeight="1">
      <c r="E19" s="2"/>
      <c r="F19" s="34"/>
      <c r="G19" s="34"/>
      <c r="H19" s="2"/>
      <c r="I19" s="2"/>
      <c r="J19" s="2"/>
      <c r="K19" s="2"/>
      <c r="L19" s="2"/>
      <c r="M19" s="31"/>
      <c r="N19" s="31"/>
      <c r="O19" s="31"/>
      <c r="P19" s="31"/>
      <c r="Q19" s="31"/>
      <c r="R19" s="2"/>
      <c r="S19" s="31"/>
      <c r="T19" s="2"/>
      <c r="U19" s="31"/>
      <c r="V19" s="31"/>
      <c r="W19" s="2"/>
      <c r="X19" s="31"/>
      <c r="Y19" s="34"/>
      <c r="Z19" s="34"/>
      <c r="AA19" s="34"/>
      <c r="AB19" s="34"/>
      <c r="AC19" s="2"/>
      <c r="AD19" s="31"/>
      <c r="AE19" s="31"/>
      <c r="AF19" s="2"/>
      <c r="AG19" s="26"/>
      <c r="AH19" s="54"/>
      <c r="AI19" s="54"/>
      <c r="AJ19" s="72"/>
      <c r="AK19" s="20"/>
      <c r="AL19" s="160"/>
      <c r="AM19" s="90"/>
      <c r="AN19" s="90"/>
      <c r="AO19" s="95"/>
      <c r="AP19" s="37"/>
      <c r="AQ19" s="90"/>
      <c r="AR19" s="126"/>
      <c r="AS19" s="37"/>
      <c r="AT19" s="90"/>
      <c r="AU19" s="90"/>
      <c r="AV19" s="34"/>
      <c r="AW19" s="34"/>
      <c r="AX19" s="34"/>
      <c r="AY19" s="34"/>
      <c r="AZ19" s="34"/>
      <c r="BA19" s="212"/>
      <c r="BB19" s="212"/>
      <c r="BC19" s="212"/>
      <c r="BD19" s="34"/>
      <c r="BE19" s="34"/>
      <c r="BF19" s="20"/>
      <c r="BG19" s="20"/>
      <c r="BH19" s="20"/>
      <c r="BI19" s="20"/>
      <c r="BJ19" s="20"/>
    </row>
    <row r="20" spans="5:62" ht="24" customHeight="1">
      <c r="E20" s="2"/>
      <c r="F20" s="34"/>
      <c r="G20" s="34"/>
      <c r="H20" s="2"/>
      <c r="I20" s="2"/>
      <c r="J20" s="2"/>
      <c r="K20" s="2"/>
      <c r="L20" s="2"/>
      <c r="M20" s="31"/>
      <c r="N20" s="31"/>
      <c r="O20" s="31"/>
      <c r="P20" s="31"/>
      <c r="Q20" s="31"/>
      <c r="R20" s="2"/>
      <c r="S20" s="31"/>
      <c r="T20" s="2"/>
      <c r="U20" s="31"/>
      <c r="V20" s="31"/>
      <c r="W20" s="2"/>
      <c r="X20" s="31"/>
      <c r="Y20" s="34"/>
      <c r="Z20" s="34"/>
      <c r="AA20" s="34"/>
      <c r="AB20" s="34"/>
      <c r="AC20" s="2"/>
      <c r="AD20" s="31"/>
      <c r="AE20" s="31"/>
      <c r="AF20" s="2"/>
      <c r="AG20" s="26"/>
      <c r="AH20" s="54"/>
      <c r="AI20" s="54"/>
      <c r="AJ20" s="72"/>
      <c r="AK20" s="20"/>
      <c r="AL20" s="160"/>
      <c r="AM20" s="90"/>
      <c r="AN20" s="90"/>
      <c r="AO20" s="95"/>
      <c r="AP20" s="37"/>
      <c r="AQ20" s="90"/>
      <c r="AR20" s="126"/>
      <c r="AS20" s="37"/>
      <c r="AT20" s="90"/>
      <c r="AU20" s="90"/>
      <c r="AV20" s="34"/>
      <c r="AW20" s="34"/>
      <c r="AX20" s="34"/>
      <c r="AY20" s="34"/>
      <c r="AZ20" s="34"/>
      <c r="BA20" s="212"/>
      <c r="BB20" s="212"/>
      <c r="BC20" s="212"/>
      <c r="BD20" s="34"/>
      <c r="BE20" s="34"/>
      <c r="BF20" s="20"/>
      <c r="BG20" s="20"/>
      <c r="BH20" s="20"/>
      <c r="BI20" s="20"/>
      <c r="BJ20" s="20"/>
    </row>
    <row r="21" spans="5:62" ht="24" customHeight="1">
      <c r="E21" s="2"/>
      <c r="F21" s="34"/>
      <c r="G21" s="34"/>
      <c r="H21" s="2"/>
      <c r="I21" s="2"/>
      <c r="J21" s="2"/>
      <c r="K21" s="2"/>
      <c r="L21" s="2"/>
      <c r="M21" s="31"/>
      <c r="N21" s="31"/>
      <c r="O21" s="31"/>
      <c r="P21" s="31"/>
      <c r="Q21" s="31"/>
      <c r="R21" s="2"/>
      <c r="S21" s="31"/>
      <c r="T21" s="2"/>
      <c r="U21" s="31"/>
      <c r="V21" s="31"/>
      <c r="W21" s="2"/>
      <c r="X21" s="31"/>
      <c r="Y21" s="34"/>
      <c r="Z21" s="34"/>
      <c r="AA21" s="34"/>
      <c r="AB21" s="34"/>
      <c r="AC21" s="2"/>
      <c r="AD21" s="31"/>
      <c r="AE21" s="31"/>
      <c r="AF21" s="2"/>
      <c r="AG21" s="26"/>
      <c r="AH21" s="54"/>
      <c r="AI21" s="54"/>
      <c r="AJ21" s="72"/>
      <c r="AK21" s="20"/>
      <c r="AL21" s="160"/>
      <c r="AM21" s="90"/>
      <c r="AN21" s="90"/>
      <c r="AO21" s="95"/>
      <c r="AP21" s="37"/>
      <c r="AQ21" s="90"/>
      <c r="AR21" s="126"/>
      <c r="AS21" s="37"/>
      <c r="AT21" s="90"/>
      <c r="AU21" s="90"/>
      <c r="AV21" s="34"/>
      <c r="AW21" s="34"/>
      <c r="AX21" s="34"/>
      <c r="AY21" s="34"/>
      <c r="AZ21" s="34"/>
      <c r="BA21" s="212"/>
      <c r="BB21" s="212"/>
      <c r="BC21" s="212"/>
      <c r="BD21" s="34"/>
      <c r="BE21" s="34"/>
      <c r="BF21" s="20"/>
      <c r="BG21" s="20"/>
      <c r="BH21" s="20"/>
      <c r="BI21" s="20"/>
      <c r="BJ21" s="20"/>
    </row>
    <row r="22" spans="5:62" ht="24" customHeight="1">
      <c r="E22" s="2"/>
      <c r="F22" s="34"/>
      <c r="G22" s="34"/>
      <c r="H22" s="2"/>
      <c r="I22" s="2"/>
      <c r="J22" s="2"/>
      <c r="K22" s="2"/>
      <c r="L22" s="2"/>
      <c r="M22" s="31"/>
      <c r="N22" s="31"/>
      <c r="O22" s="31"/>
      <c r="P22" s="31"/>
      <c r="Q22" s="31"/>
      <c r="R22" s="2"/>
      <c r="S22" s="31"/>
      <c r="T22" s="2"/>
      <c r="U22" s="31"/>
      <c r="V22" s="31"/>
      <c r="W22" s="2"/>
      <c r="X22" s="31"/>
      <c r="Y22" s="34"/>
      <c r="Z22" s="34"/>
      <c r="AA22" s="34"/>
      <c r="AB22" s="34"/>
      <c r="AC22" s="2"/>
      <c r="AD22" s="31"/>
      <c r="AE22" s="31"/>
      <c r="AF22" s="2"/>
      <c r="AG22" s="26"/>
      <c r="AH22" s="54"/>
      <c r="AI22" s="54"/>
      <c r="AJ22" s="72"/>
      <c r="AK22" s="20"/>
      <c r="AL22" s="160"/>
      <c r="AM22" s="90"/>
      <c r="AN22" s="90"/>
      <c r="AO22" s="95"/>
      <c r="AP22" s="37"/>
      <c r="AQ22" s="90"/>
      <c r="AR22" s="126"/>
      <c r="AS22" s="37"/>
      <c r="AT22" s="90"/>
      <c r="AU22" s="90"/>
      <c r="AV22" s="34"/>
      <c r="AW22" s="34"/>
      <c r="AX22" s="34"/>
      <c r="AY22" s="34"/>
      <c r="AZ22" s="34"/>
      <c r="BA22" s="212"/>
      <c r="BB22" s="212"/>
      <c r="BC22" s="212"/>
      <c r="BD22" s="34"/>
      <c r="BE22" s="34"/>
      <c r="BF22" s="20"/>
      <c r="BG22" s="20"/>
      <c r="BH22" s="20"/>
      <c r="BI22" s="20"/>
      <c r="BJ22" s="20"/>
    </row>
    <row r="23" spans="5:62" ht="24" customHeight="1">
      <c r="E23" s="2"/>
      <c r="F23" s="34"/>
      <c r="G23" s="34"/>
      <c r="H23" s="2"/>
      <c r="I23" s="2"/>
      <c r="J23" s="2"/>
      <c r="K23" s="2"/>
      <c r="L23" s="2"/>
      <c r="M23" s="31"/>
      <c r="N23" s="31"/>
      <c r="O23" s="31"/>
      <c r="P23" s="31"/>
      <c r="Q23" s="31"/>
      <c r="R23" s="2"/>
      <c r="S23" s="31"/>
      <c r="T23" s="2"/>
      <c r="U23" s="31"/>
      <c r="V23" s="31"/>
      <c r="W23" s="2"/>
      <c r="X23" s="31"/>
      <c r="Y23" s="34"/>
      <c r="Z23" s="34"/>
      <c r="AA23" s="34"/>
      <c r="AB23" s="34"/>
      <c r="AC23" s="2"/>
      <c r="AD23" s="31"/>
      <c r="AE23" s="31"/>
      <c r="AF23" s="2"/>
      <c r="AG23" s="26"/>
      <c r="AH23" s="54"/>
      <c r="AI23" s="54"/>
      <c r="AJ23" s="72"/>
      <c r="AK23" s="20"/>
      <c r="AL23" s="160"/>
      <c r="AM23" s="90"/>
      <c r="AN23" s="90"/>
      <c r="AO23" s="95"/>
      <c r="AP23" s="37"/>
      <c r="AQ23" s="90"/>
      <c r="AR23" s="126"/>
      <c r="AS23" s="37"/>
      <c r="AT23" s="90"/>
      <c r="AU23" s="90"/>
      <c r="AV23" s="34"/>
      <c r="AW23" s="34"/>
      <c r="AX23" s="34"/>
      <c r="AY23" s="34"/>
      <c r="AZ23" s="34"/>
      <c r="BA23" s="212"/>
      <c r="BB23" s="212"/>
      <c r="BC23" s="212"/>
      <c r="BD23" s="34"/>
      <c r="BE23" s="34"/>
      <c r="BF23" s="20"/>
      <c r="BG23" s="20"/>
      <c r="BH23" s="20"/>
      <c r="BI23" s="20"/>
      <c r="BJ23" s="20"/>
    </row>
    <row r="24" spans="5:62" ht="24" customHeight="1">
      <c r="E24" s="2"/>
      <c r="F24" s="34"/>
      <c r="G24" s="34"/>
      <c r="H24" s="2"/>
      <c r="I24" s="2"/>
      <c r="J24" s="2"/>
      <c r="K24" s="2"/>
      <c r="L24" s="2"/>
      <c r="M24" s="31"/>
      <c r="N24" s="31"/>
      <c r="O24" s="31"/>
      <c r="P24" s="31"/>
      <c r="Q24" s="31"/>
      <c r="R24" s="2"/>
      <c r="S24" s="31"/>
      <c r="T24" s="2"/>
      <c r="U24" s="31"/>
      <c r="V24" s="31"/>
      <c r="W24" s="2"/>
      <c r="X24" s="31"/>
      <c r="Y24" s="34"/>
      <c r="Z24" s="34"/>
      <c r="AA24" s="34"/>
      <c r="AB24" s="34"/>
      <c r="AC24" s="2"/>
      <c r="AD24" s="31"/>
      <c r="AE24" s="31"/>
      <c r="AF24" s="2"/>
      <c r="AG24" s="26"/>
      <c r="AH24" s="54"/>
      <c r="AI24" s="54"/>
      <c r="AJ24" s="72"/>
      <c r="AK24" s="20"/>
      <c r="AL24" s="160"/>
      <c r="AM24" s="90"/>
      <c r="AN24" s="90"/>
      <c r="AO24" s="95"/>
      <c r="AP24" s="37"/>
      <c r="AQ24" s="90"/>
      <c r="AR24" s="126"/>
      <c r="AS24" s="37"/>
      <c r="AT24" s="90"/>
      <c r="AU24" s="90"/>
      <c r="AV24" s="34"/>
      <c r="AW24" s="34"/>
      <c r="AX24" s="34"/>
      <c r="AY24" s="34"/>
      <c r="AZ24" s="34"/>
      <c r="BA24" s="212"/>
      <c r="BB24" s="212"/>
      <c r="BC24" s="212"/>
      <c r="BD24" s="34"/>
      <c r="BE24" s="34"/>
      <c r="BF24" s="20"/>
      <c r="BG24" s="20"/>
      <c r="BH24" s="20"/>
      <c r="BI24" s="20"/>
      <c r="BJ24" s="20"/>
    </row>
    <row r="25" spans="5:62" ht="24" customHeight="1">
      <c r="E25" s="2"/>
      <c r="F25" s="34"/>
      <c r="G25" s="34"/>
      <c r="H25" s="2"/>
      <c r="I25" s="2"/>
      <c r="J25" s="2"/>
      <c r="K25" s="2"/>
      <c r="L25" s="2"/>
      <c r="M25" s="31"/>
      <c r="N25" s="31"/>
      <c r="O25" s="31"/>
      <c r="P25" s="31"/>
      <c r="Q25" s="31"/>
      <c r="R25" s="2"/>
      <c r="S25" s="31"/>
      <c r="T25" s="2"/>
      <c r="U25" s="31"/>
      <c r="V25" s="31"/>
      <c r="W25" s="2"/>
      <c r="X25" s="31"/>
      <c r="Y25" s="34"/>
      <c r="Z25" s="34"/>
      <c r="AA25" s="34"/>
      <c r="AB25" s="34"/>
      <c r="AC25" s="2"/>
      <c r="AD25" s="31"/>
      <c r="AE25" s="31"/>
      <c r="AF25" s="2"/>
      <c r="AG25" s="26"/>
      <c r="AH25" s="54"/>
      <c r="AI25" s="54"/>
      <c r="AJ25" s="72"/>
      <c r="AK25" s="20"/>
      <c r="AL25" s="160"/>
      <c r="AM25" s="90"/>
      <c r="AN25" s="90"/>
      <c r="AO25" s="95"/>
      <c r="AP25" s="37"/>
      <c r="AQ25" s="90"/>
      <c r="AR25" s="126"/>
      <c r="AS25" s="37"/>
      <c r="AT25" s="90"/>
      <c r="AU25" s="90"/>
      <c r="AV25" s="34"/>
      <c r="AW25" s="34"/>
      <c r="AX25" s="34"/>
      <c r="AY25" s="34"/>
      <c r="AZ25" s="34"/>
      <c r="BA25" s="212"/>
      <c r="BB25" s="212"/>
      <c r="BC25" s="212"/>
      <c r="BD25" s="34"/>
      <c r="BE25" s="34"/>
      <c r="BF25" s="20"/>
      <c r="BG25" s="20"/>
      <c r="BH25" s="20"/>
      <c r="BI25" s="20"/>
      <c r="BJ25" s="20"/>
    </row>
    <row r="26" spans="5:62" ht="24" customHeight="1">
      <c r="E26" s="2"/>
      <c r="F26" s="34"/>
      <c r="G26" s="34"/>
      <c r="H26" s="2"/>
      <c r="I26" s="2"/>
      <c r="J26" s="2"/>
      <c r="K26" s="2"/>
      <c r="L26" s="2"/>
      <c r="M26" s="31"/>
      <c r="N26" s="31"/>
      <c r="O26" s="31"/>
      <c r="P26" s="31"/>
      <c r="Q26" s="31"/>
      <c r="R26" s="2"/>
      <c r="S26" s="31"/>
      <c r="T26" s="2"/>
      <c r="U26" s="31"/>
      <c r="V26" s="31"/>
      <c r="W26" s="2"/>
      <c r="X26" s="31"/>
      <c r="Y26" s="34"/>
      <c r="Z26" s="34"/>
      <c r="AA26" s="34"/>
      <c r="AB26" s="34"/>
      <c r="AC26" s="2"/>
      <c r="AD26" s="31"/>
      <c r="AE26" s="31"/>
      <c r="AF26" s="2"/>
      <c r="AG26" s="26"/>
      <c r="AH26" s="54"/>
      <c r="AI26" s="54"/>
      <c r="AJ26" s="72"/>
      <c r="AK26" s="20"/>
      <c r="AL26" s="160"/>
      <c r="AM26" s="90"/>
      <c r="AN26" s="90"/>
      <c r="AO26" s="95"/>
      <c r="AP26" s="37"/>
      <c r="AQ26" s="90"/>
      <c r="AR26" s="126"/>
      <c r="AS26" s="37"/>
      <c r="AT26" s="90"/>
      <c r="AU26" s="90"/>
      <c r="AV26" s="34"/>
      <c r="AW26" s="34"/>
      <c r="AX26" s="34"/>
      <c r="AY26" s="34"/>
      <c r="AZ26" s="34"/>
      <c r="BA26" s="212"/>
      <c r="BB26" s="212"/>
      <c r="BC26" s="212"/>
      <c r="BD26" s="34"/>
      <c r="BE26" s="34"/>
      <c r="BF26" s="20"/>
      <c r="BG26" s="20"/>
      <c r="BH26" s="20"/>
      <c r="BI26" s="20"/>
      <c r="BJ26" s="20"/>
    </row>
    <row r="27" spans="5:62" ht="24" customHeight="1">
      <c r="E27" s="2"/>
      <c r="F27" s="34"/>
      <c r="G27" s="34"/>
      <c r="H27" s="2"/>
      <c r="I27" s="2"/>
      <c r="J27" s="2"/>
      <c r="K27" s="2"/>
      <c r="L27" s="2"/>
      <c r="M27" s="31"/>
      <c r="N27" s="31"/>
      <c r="O27" s="31"/>
      <c r="P27" s="31"/>
      <c r="Q27" s="31"/>
      <c r="R27" s="2"/>
      <c r="S27" s="31"/>
      <c r="T27" s="2"/>
      <c r="U27" s="31"/>
      <c r="V27" s="31"/>
      <c r="W27" s="2"/>
      <c r="X27" s="31"/>
      <c r="Y27" s="34"/>
      <c r="Z27" s="34"/>
      <c r="AA27" s="34"/>
      <c r="AB27" s="34"/>
      <c r="AC27" s="2"/>
      <c r="AD27" s="31"/>
      <c r="AE27" s="31"/>
      <c r="AF27" s="2"/>
      <c r="AG27" s="26"/>
      <c r="AH27" s="54"/>
      <c r="AI27" s="54"/>
      <c r="AJ27" s="72"/>
      <c r="AK27" s="20"/>
      <c r="AL27" s="160"/>
      <c r="AM27" s="90"/>
      <c r="AN27" s="90"/>
      <c r="AO27" s="95"/>
      <c r="AP27" s="37"/>
      <c r="AQ27" s="90"/>
      <c r="AR27" s="126"/>
      <c r="AS27" s="37"/>
      <c r="AT27" s="90"/>
      <c r="AU27" s="90"/>
      <c r="AV27" s="34"/>
      <c r="AW27" s="34"/>
      <c r="AX27" s="34"/>
      <c r="AY27" s="34"/>
      <c r="AZ27" s="34"/>
      <c r="BA27" s="212"/>
      <c r="BB27" s="212"/>
      <c r="BC27" s="212"/>
      <c r="BD27" s="34"/>
      <c r="BE27" s="34"/>
      <c r="BF27" s="20"/>
      <c r="BG27" s="20"/>
      <c r="BH27" s="20"/>
      <c r="BI27" s="20"/>
      <c r="BJ27" s="20"/>
    </row>
    <row r="28" spans="5:62" ht="24" customHeight="1">
      <c r="E28" s="2"/>
      <c r="F28" s="34"/>
      <c r="G28" s="34"/>
      <c r="H28" s="2"/>
      <c r="I28" s="2"/>
      <c r="J28" s="2"/>
      <c r="K28" s="2"/>
      <c r="L28" s="2"/>
      <c r="M28" s="31"/>
      <c r="N28" s="31"/>
      <c r="O28" s="31"/>
      <c r="P28" s="31"/>
      <c r="Q28" s="31"/>
      <c r="R28" s="2"/>
      <c r="S28" s="31"/>
      <c r="T28" s="2"/>
      <c r="U28" s="31"/>
      <c r="V28" s="31"/>
      <c r="W28" s="2"/>
      <c r="X28" s="31"/>
      <c r="Y28" s="34"/>
      <c r="Z28" s="34"/>
      <c r="AA28" s="34"/>
      <c r="AB28" s="34"/>
      <c r="AC28" s="2"/>
      <c r="AD28" s="31"/>
      <c r="AE28" s="31"/>
      <c r="AF28" s="2"/>
      <c r="AG28" s="26"/>
      <c r="AH28" s="54"/>
      <c r="AI28" s="54"/>
      <c r="AJ28" s="72"/>
      <c r="AK28" s="20"/>
      <c r="AL28" s="160"/>
      <c r="AM28" s="90"/>
      <c r="AN28" s="90"/>
      <c r="AO28" s="95"/>
      <c r="AP28" s="37"/>
      <c r="AQ28" s="90"/>
      <c r="AR28" s="126"/>
      <c r="AS28" s="37"/>
      <c r="AT28" s="90"/>
      <c r="AU28" s="90"/>
      <c r="AV28" s="34"/>
      <c r="AW28" s="34"/>
      <c r="AX28" s="34"/>
      <c r="AY28" s="34"/>
      <c r="AZ28" s="34"/>
      <c r="BA28" s="212"/>
      <c r="BB28" s="212"/>
      <c r="BC28" s="212"/>
      <c r="BD28" s="34"/>
      <c r="BE28" s="34"/>
      <c r="BF28" s="20"/>
      <c r="BG28" s="20"/>
      <c r="BH28" s="20"/>
      <c r="BI28" s="20"/>
      <c r="BJ28" s="20"/>
    </row>
    <row r="29" spans="5:62" ht="24" customHeight="1">
      <c r="E29" s="2"/>
      <c r="F29" s="34"/>
      <c r="G29" s="34"/>
      <c r="H29" s="2"/>
      <c r="I29" s="2"/>
      <c r="J29" s="2"/>
      <c r="K29" s="2"/>
      <c r="L29" s="2"/>
      <c r="M29" s="31"/>
      <c r="N29" s="31"/>
      <c r="O29" s="31"/>
      <c r="P29" s="31"/>
      <c r="Q29" s="31"/>
      <c r="R29" s="2"/>
      <c r="S29" s="31"/>
      <c r="T29" s="2"/>
      <c r="U29" s="31"/>
      <c r="V29" s="31"/>
      <c r="W29" s="2"/>
      <c r="X29" s="31"/>
      <c r="Y29" s="34"/>
      <c r="Z29" s="34"/>
      <c r="AA29" s="34"/>
      <c r="AB29" s="34"/>
      <c r="AC29" s="2"/>
      <c r="AD29" s="31"/>
      <c r="AE29" s="31"/>
      <c r="AF29" s="2"/>
      <c r="AG29" s="26"/>
      <c r="AH29" s="54"/>
      <c r="AI29" s="54"/>
      <c r="AJ29" s="72"/>
      <c r="AK29" s="20"/>
      <c r="AL29" s="160"/>
      <c r="AM29" s="90"/>
      <c r="AN29" s="90"/>
      <c r="AO29" s="95"/>
      <c r="AP29" s="37"/>
      <c r="AQ29" s="90"/>
      <c r="AR29" s="126"/>
      <c r="AS29" s="37"/>
      <c r="AT29" s="90"/>
      <c r="AU29" s="90"/>
      <c r="AV29" s="34"/>
      <c r="AW29" s="34"/>
      <c r="AX29" s="34"/>
      <c r="AY29" s="34"/>
      <c r="AZ29" s="34"/>
      <c r="BA29" s="212"/>
      <c r="BB29" s="212"/>
      <c r="BC29" s="212"/>
      <c r="BD29" s="34"/>
      <c r="BE29" s="34"/>
      <c r="BF29" s="20"/>
      <c r="BG29" s="20"/>
      <c r="BH29" s="20"/>
      <c r="BI29" s="20"/>
      <c r="BJ29" s="20"/>
    </row>
    <row r="30" spans="5:62" ht="24" customHeight="1">
      <c r="E30" s="2"/>
      <c r="F30" s="34"/>
      <c r="G30" s="34"/>
      <c r="H30" s="2"/>
      <c r="I30" s="2"/>
      <c r="J30" s="2"/>
      <c r="K30" s="2"/>
      <c r="L30" s="2"/>
      <c r="M30" s="31"/>
      <c r="N30" s="31"/>
      <c r="O30" s="31"/>
      <c r="P30" s="31"/>
      <c r="Q30" s="31"/>
      <c r="R30" s="2"/>
      <c r="S30" s="31"/>
      <c r="T30" s="2"/>
      <c r="U30" s="31"/>
      <c r="V30" s="31"/>
      <c r="W30" s="2"/>
      <c r="X30" s="31"/>
      <c r="Y30" s="34"/>
      <c r="Z30" s="34"/>
      <c r="AA30" s="34"/>
      <c r="AB30" s="34"/>
      <c r="AC30" s="2"/>
      <c r="AD30" s="31"/>
      <c r="AE30" s="31"/>
      <c r="AF30" s="2"/>
      <c r="AG30" s="26"/>
      <c r="AH30" s="54"/>
      <c r="AI30" s="54"/>
      <c r="AJ30" s="72"/>
      <c r="AK30" s="20"/>
      <c r="AL30" s="160"/>
      <c r="AM30" s="90"/>
      <c r="AN30" s="90"/>
      <c r="AO30" s="95"/>
      <c r="AP30" s="37"/>
      <c r="AQ30" s="90"/>
      <c r="AR30" s="126"/>
      <c r="AS30" s="37"/>
      <c r="AT30" s="90"/>
      <c r="AU30" s="90"/>
      <c r="AV30" s="34"/>
      <c r="AW30" s="34"/>
      <c r="AX30" s="34"/>
      <c r="AY30" s="34"/>
      <c r="AZ30" s="34"/>
      <c r="BA30" s="212"/>
      <c r="BB30" s="212"/>
      <c r="BC30" s="212"/>
      <c r="BD30" s="34"/>
      <c r="BE30" s="34"/>
      <c r="BF30" s="20"/>
      <c r="BG30" s="20"/>
      <c r="BH30" s="20"/>
      <c r="BI30" s="20"/>
      <c r="BJ30" s="20"/>
    </row>
    <row r="31" spans="5:62" ht="24" customHeight="1">
      <c r="E31" s="2"/>
      <c r="F31" s="34"/>
      <c r="G31" s="34"/>
      <c r="H31" s="2"/>
      <c r="I31" s="2"/>
      <c r="J31" s="2"/>
      <c r="K31" s="2"/>
      <c r="L31" s="2"/>
      <c r="M31" s="31"/>
      <c r="N31" s="31"/>
      <c r="O31" s="31"/>
      <c r="P31" s="31"/>
      <c r="Q31" s="31"/>
      <c r="R31" s="2"/>
      <c r="S31" s="31"/>
      <c r="T31" s="2"/>
      <c r="U31" s="31"/>
      <c r="V31" s="31"/>
      <c r="W31" s="2"/>
      <c r="X31" s="31"/>
      <c r="Y31" s="34"/>
      <c r="Z31" s="34"/>
      <c r="AA31" s="34"/>
      <c r="AB31" s="34"/>
      <c r="AC31" s="2"/>
      <c r="AD31" s="31"/>
      <c r="AE31" s="31"/>
      <c r="AF31" s="2"/>
      <c r="AG31" s="26"/>
      <c r="AH31" s="54"/>
      <c r="AI31" s="54"/>
      <c r="AJ31" s="72"/>
      <c r="AK31" s="20"/>
      <c r="AL31" s="160"/>
      <c r="AM31" s="90"/>
      <c r="AN31" s="90"/>
      <c r="AO31" s="95"/>
      <c r="AP31" s="37"/>
      <c r="AQ31" s="90"/>
      <c r="AR31" s="126"/>
      <c r="AS31" s="37"/>
      <c r="AT31" s="90"/>
      <c r="AU31" s="90"/>
      <c r="AV31" s="34"/>
      <c r="AW31" s="34"/>
      <c r="AX31" s="34"/>
      <c r="AY31" s="34"/>
      <c r="AZ31" s="34"/>
      <c r="BA31" s="212"/>
      <c r="BB31" s="212"/>
      <c r="BC31" s="212"/>
      <c r="BD31" s="34"/>
      <c r="BE31" s="34"/>
      <c r="BF31" s="20"/>
      <c r="BG31" s="20"/>
      <c r="BH31" s="20"/>
      <c r="BI31" s="20"/>
      <c r="BJ31" s="20"/>
    </row>
    <row r="32" spans="5:62" ht="24" customHeight="1">
      <c r="E32" s="2"/>
      <c r="F32" s="34"/>
      <c r="G32" s="34"/>
      <c r="H32" s="2"/>
      <c r="I32" s="2"/>
      <c r="J32" s="2"/>
      <c r="K32" s="2"/>
      <c r="L32" s="2"/>
      <c r="M32" s="31"/>
      <c r="N32" s="31"/>
      <c r="O32" s="31"/>
      <c r="P32" s="31"/>
      <c r="Q32" s="31"/>
      <c r="R32" s="2"/>
      <c r="S32" s="31"/>
      <c r="T32" s="2"/>
      <c r="U32" s="31"/>
      <c r="V32" s="31"/>
      <c r="W32" s="2"/>
      <c r="X32" s="31"/>
      <c r="Y32" s="34"/>
      <c r="Z32" s="34"/>
      <c r="AA32" s="34"/>
      <c r="AB32" s="34"/>
      <c r="AC32" s="2"/>
      <c r="AD32" s="31"/>
      <c r="AE32" s="31"/>
      <c r="AF32" s="2"/>
      <c r="AG32" s="26"/>
      <c r="AH32" s="54"/>
      <c r="AI32" s="54"/>
      <c r="AJ32" s="72"/>
      <c r="AK32" s="20"/>
      <c r="AL32" s="160"/>
      <c r="AM32" s="90"/>
      <c r="AN32" s="90"/>
      <c r="AO32" s="95"/>
      <c r="AP32" s="37"/>
      <c r="AQ32" s="90"/>
      <c r="AR32" s="126"/>
      <c r="AS32" s="37"/>
      <c r="AT32" s="90"/>
      <c r="AU32" s="90"/>
      <c r="AV32" s="34"/>
      <c r="AW32" s="34"/>
      <c r="AX32" s="34"/>
      <c r="AY32" s="34"/>
      <c r="AZ32" s="34"/>
      <c r="BA32" s="212"/>
      <c r="BB32" s="212"/>
      <c r="BC32" s="212"/>
      <c r="BD32" s="34"/>
      <c r="BE32" s="34"/>
      <c r="BF32" s="20"/>
      <c r="BG32" s="20"/>
      <c r="BH32" s="20"/>
      <c r="BI32" s="20"/>
      <c r="BJ32" s="20"/>
    </row>
    <row r="33" spans="5:62" ht="24" customHeight="1">
      <c r="E33" s="2"/>
      <c r="F33" s="34"/>
      <c r="G33" s="34"/>
      <c r="H33" s="2"/>
      <c r="I33" s="2"/>
      <c r="J33" s="2"/>
      <c r="K33" s="2"/>
      <c r="L33" s="2"/>
      <c r="M33" s="31"/>
      <c r="N33" s="31"/>
      <c r="O33" s="31"/>
      <c r="P33" s="31"/>
      <c r="Q33" s="31"/>
      <c r="R33" s="2"/>
      <c r="S33" s="31"/>
      <c r="T33" s="2"/>
      <c r="U33" s="31"/>
      <c r="V33" s="31"/>
      <c r="W33" s="2"/>
      <c r="X33" s="31"/>
      <c r="Y33" s="34"/>
      <c r="Z33" s="34"/>
      <c r="AA33" s="34"/>
      <c r="AB33" s="34"/>
      <c r="AC33" s="2"/>
      <c r="AD33" s="31"/>
      <c r="AE33" s="31"/>
      <c r="AF33" s="2"/>
      <c r="AG33" s="26"/>
      <c r="AH33" s="54"/>
      <c r="AI33" s="54"/>
      <c r="AJ33" s="72"/>
      <c r="AK33" s="20"/>
      <c r="AL33" s="160"/>
      <c r="AM33" s="90"/>
      <c r="AN33" s="90"/>
      <c r="AO33" s="95"/>
      <c r="AP33" s="37"/>
      <c r="AQ33" s="90"/>
      <c r="AR33" s="126"/>
      <c r="AS33" s="37"/>
      <c r="AT33" s="90"/>
      <c r="AU33" s="90"/>
      <c r="AV33" s="34"/>
      <c r="AW33" s="34"/>
      <c r="AX33" s="34"/>
      <c r="AY33" s="34"/>
      <c r="AZ33" s="34"/>
      <c r="BA33" s="212"/>
      <c r="BB33" s="212"/>
      <c r="BC33" s="212"/>
      <c r="BD33" s="34"/>
      <c r="BE33" s="34"/>
      <c r="BF33" s="20"/>
      <c r="BG33" s="20"/>
      <c r="BH33" s="20"/>
      <c r="BI33" s="20"/>
      <c r="BJ33" s="20"/>
    </row>
    <row r="34" spans="5:62" ht="24" customHeight="1">
      <c r="E34" s="2"/>
      <c r="F34" s="34"/>
      <c r="G34" s="34"/>
      <c r="H34" s="2"/>
      <c r="I34" s="2"/>
      <c r="J34" s="2"/>
      <c r="K34" s="2"/>
      <c r="L34" s="2"/>
      <c r="M34" s="31"/>
      <c r="N34" s="31"/>
      <c r="O34" s="31"/>
      <c r="P34" s="31"/>
      <c r="Q34" s="31"/>
      <c r="R34" s="2"/>
      <c r="S34" s="31"/>
      <c r="T34" s="2"/>
      <c r="U34" s="31"/>
      <c r="V34" s="31"/>
      <c r="W34" s="2"/>
      <c r="X34" s="31"/>
      <c r="Y34" s="34"/>
      <c r="Z34" s="34"/>
      <c r="AA34" s="34"/>
      <c r="AB34" s="34"/>
      <c r="AC34" s="2"/>
      <c r="AD34" s="31"/>
      <c r="AE34" s="31"/>
      <c r="AF34" s="2"/>
      <c r="AG34" s="26"/>
      <c r="AH34" s="54"/>
      <c r="AI34" s="54"/>
      <c r="AJ34" s="72"/>
      <c r="AK34" s="20"/>
      <c r="AL34" s="160"/>
      <c r="AM34" s="90"/>
      <c r="AN34" s="90"/>
      <c r="AO34" s="95"/>
      <c r="AP34" s="37"/>
      <c r="AQ34" s="90"/>
      <c r="AR34" s="126"/>
      <c r="AS34" s="37"/>
      <c r="AT34" s="90"/>
      <c r="AU34" s="90"/>
      <c r="AV34" s="34"/>
      <c r="AW34" s="34"/>
      <c r="AX34" s="34"/>
      <c r="AY34" s="34"/>
      <c r="AZ34" s="34"/>
      <c r="BA34" s="212"/>
      <c r="BB34" s="212"/>
      <c r="BC34" s="212"/>
      <c r="BD34" s="34"/>
      <c r="BE34" s="34"/>
      <c r="BF34" s="20"/>
      <c r="BG34" s="20"/>
      <c r="BH34" s="20"/>
      <c r="BI34" s="20"/>
      <c r="BJ34" s="20"/>
    </row>
    <row r="35" spans="5:62" ht="24" customHeight="1">
      <c r="E35" s="2"/>
      <c r="F35" s="34"/>
      <c r="G35" s="34"/>
      <c r="H35" s="2"/>
      <c r="I35" s="2"/>
      <c r="J35" s="2"/>
      <c r="K35" s="2"/>
      <c r="L35" s="2"/>
      <c r="M35" s="31"/>
      <c r="N35" s="31"/>
      <c r="O35" s="31"/>
      <c r="P35" s="31"/>
      <c r="Q35" s="31"/>
      <c r="R35" s="2"/>
      <c r="S35" s="31"/>
      <c r="T35" s="2"/>
      <c r="U35" s="31"/>
      <c r="V35" s="31"/>
      <c r="W35" s="2"/>
      <c r="X35" s="31"/>
      <c r="Y35" s="34"/>
      <c r="Z35" s="34"/>
      <c r="AA35" s="34"/>
      <c r="AB35" s="34"/>
      <c r="AC35" s="2"/>
      <c r="AD35" s="31"/>
      <c r="AE35" s="31"/>
      <c r="AF35" s="2"/>
      <c r="AG35" s="26"/>
      <c r="AH35" s="54"/>
      <c r="AI35" s="54"/>
      <c r="AJ35" s="72"/>
      <c r="AK35" s="20"/>
      <c r="AL35" s="160"/>
      <c r="AM35" s="90"/>
      <c r="AN35" s="90"/>
      <c r="AO35" s="95"/>
      <c r="AP35" s="37"/>
      <c r="AQ35" s="90"/>
      <c r="AR35" s="126"/>
      <c r="AS35" s="37"/>
      <c r="AT35" s="90"/>
      <c r="AU35" s="90"/>
      <c r="AV35" s="34"/>
      <c r="AW35" s="34"/>
      <c r="AX35" s="34"/>
      <c r="AY35" s="34"/>
      <c r="AZ35" s="34"/>
      <c r="BA35" s="212"/>
      <c r="BB35" s="212"/>
      <c r="BC35" s="212"/>
      <c r="BD35" s="34"/>
      <c r="BE35" s="34"/>
      <c r="BF35" s="20"/>
      <c r="BG35" s="20"/>
      <c r="BH35" s="20"/>
      <c r="BI35" s="20"/>
      <c r="BJ35" s="20"/>
    </row>
    <row r="36" spans="5:62" ht="24" customHeight="1">
      <c r="E36" s="2"/>
      <c r="F36" s="34"/>
      <c r="G36" s="34"/>
      <c r="H36" s="2"/>
      <c r="I36" s="2"/>
      <c r="J36" s="2"/>
      <c r="K36" s="2"/>
      <c r="L36" s="2"/>
      <c r="M36" s="31"/>
      <c r="N36" s="31"/>
      <c r="O36" s="31"/>
      <c r="P36" s="31"/>
      <c r="Q36" s="31"/>
      <c r="R36" s="2"/>
      <c r="S36" s="31"/>
      <c r="T36" s="2"/>
      <c r="U36" s="31"/>
      <c r="V36" s="31"/>
      <c r="W36" s="2"/>
      <c r="X36" s="31"/>
      <c r="Y36" s="34"/>
      <c r="Z36" s="34"/>
      <c r="AA36" s="34"/>
      <c r="AB36" s="34"/>
      <c r="AC36" s="2"/>
      <c r="AD36" s="31"/>
      <c r="AE36" s="31"/>
      <c r="AF36" s="2"/>
      <c r="AG36" s="26"/>
      <c r="AH36" s="54"/>
      <c r="AI36" s="54"/>
      <c r="AJ36" s="72"/>
      <c r="AK36" s="20"/>
      <c r="AL36" s="160"/>
      <c r="AM36" s="90"/>
      <c r="AN36" s="90"/>
      <c r="AO36" s="95"/>
      <c r="AP36" s="37"/>
      <c r="AQ36" s="90"/>
      <c r="AR36" s="126"/>
      <c r="AS36" s="37"/>
      <c r="AT36" s="90"/>
      <c r="AU36" s="90"/>
      <c r="AV36" s="34"/>
      <c r="AW36" s="34"/>
      <c r="AX36" s="34"/>
      <c r="AY36" s="34"/>
      <c r="AZ36" s="34"/>
      <c r="BA36" s="212"/>
      <c r="BB36" s="212"/>
      <c r="BC36" s="212"/>
      <c r="BD36" s="34"/>
      <c r="BE36" s="34"/>
      <c r="BF36" s="20"/>
      <c r="BG36" s="20"/>
      <c r="BH36" s="20"/>
      <c r="BI36" s="20"/>
      <c r="BJ36" s="20"/>
    </row>
    <row r="37" spans="5:62" ht="24" customHeight="1">
      <c r="E37" s="2"/>
      <c r="F37" s="34"/>
      <c r="G37" s="34"/>
      <c r="H37" s="2"/>
      <c r="I37" s="2"/>
      <c r="J37" s="2"/>
      <c r="K37" s="2"/>
      <c r="L37" s="2"/>
      <c r="M37" s="31"/>
      <c r="N37" s="31"/>
      <c r="O37" s="31"/>
      <c r="P37" s="31"/>
      <c r="Q37" s="31"/>
      <c r="R37" s="2"/>
      <c r="S37" s="31"/>
      <c r="T37" s="2"/>
      <c r="U37" s="31"/>
      <c r="V37" s="31"/>
      <c r="W37" s="2"/>
      <c r="X37" s="31"/>
      <c r="Y37" s="34"/>
      <c r="Z37" s="34"/>
      <c r="AA37" s="34"/>
      <c r="AB37" s="34"/>
      <c r="AC37" s="2"/>
      <c r="AD37" s="31"/>
      <c r="AE37" s="31"/>
      <c r="AF37" s="2"/>
      <c r="AG37" s="26"/>
      <c r="AH37" s="54"/>
      <c r="AI37" s="54"/>
      <c r="AJ37" s="72"/>
      <c r="AK37" s="20"/>
      <c r="AL37" s="160"/>
      <c r="AM37" s="90"/>
      <c r="AN37" s="90"/>
      <c r="AO37" s="95"/>
      <c r="AP37" s="37"/>
      <c r="AQ37" s="90"/>
      <c r="AR37" s="126"/>
      <c r="AS37" s="37"/>
      <c r="AT37" s="90"/>
      <c r="AU37" s="90"/>
      <c r="AV37" s="34"/>
      <c r="AW37" s="34"/>
      <c r="AX37" s="34"/>
      <c r="AY37" s="34"/>
      <c r="AZ37" s="34"/>
      <c r="BA37" s="212"/>
      <c r="BB37" s="212"/>
      <c r="BC37" s="212"/>
      <c r="BD37" s="34"/>
      <c r="BE37" s="34"/>
      <c r="BF37" s="20"/>
      <c r="BG37" s="20"/>
      <c r="BH37" s="20"/>
      <c r="BI37" s="20"/>
      <c r="BJ37" s="20"/>
    </row>
    <row r="38" spans="5:62" ht="24" customHeight="1">
      <c r="E38" s="2"/>
      <c r="F38" s="34"/>
      <c r="G38" s="34"/>
      <c r="H38" s="2"/>
      <c r="I38" s="2"/>
      <c r="J38" s="2"/>
      <c r="K38" s="2"/>
      <c r="L38" s="2"/>
      <c r="M38" s="31"/>
      <c r="N38" s="31"/>
      <c r="O38" s="31"/>
      <c r="P38" s="31"/>
      <c r="Q38" s="31"/>
      <c r="R38" s="2"/>
      <c r="S38" s="31"/>
      <c r="T38" s="2"/>
      <c r="U38" s="31"/>
      <c r="V38" s="31"/>
      <c r="W38" s="2"/>
      <c r="X38" s="31"/>
      <c r="Y38" s="34"/>
      <c r="Z38" s="34"/>
      <c r="AA38" s="34"/>
      <c r="AB38" s="34"/>
      <c r="AC38" s="2"/>
      <c r="AD38" s="31"/>
      <c r="AE38" s="31"/>
      <c r="AF38" s="2"/>
      <c r="AG38" s="26"/>
      <c r="AH38" s="54"/>
      <c r="AI38" s="54"/>
      <c r="AJ38" s="72"/>
      <c r="AK38" s="20"/>
      <c r="AL38" s="160"/>
      <c r="AM38" s="90"/>
      <c r="AN38" s="90"/>
      <c r="AO38" s="95"/>
      <c r="AP38" s="37"/>
      <c r="AQ38" s="90"/>
      <c r="AR38" s="126"/>
      <c r="AS38" s="37"/>
      <c r="AT38" s="90"/>
      <c r="AU38" s="90"/>
      <c r="AV38" s="34"/>
      <c r="AW38" s="34"/>
      <c r="AX38" s="34"/>
      <c r="AY38" s="34"/>
      <c r="AZ38" s="34"/>
      <c r="BA38" s="212"/>
      <c r="BB38" s="212"/>
      <c r="BC38" s="212"/>
      <c r="BD38" s="34"/>
      <c r="BE38" s="34"/>
      <c r="BF38" s="20"/>
      <c r="BG38" s="20"/>
      <c r="BH38" s="20"/>
      <c r="BI38" s="20"/>
      <c r="BJ38" s="20"/>
    </row>
    <row r="39" spans="5:62" ht="24" customHeight="1">
      <c r="E39" s="2"/>
      <c r="F39" s="34"/>
      <c r="G39" s="34"/>
      <c r="H39" s="2"/>
      <c r="I39" s="2"/>
      <c r="J39" s="2"/>
      <c r="K39" s="2"/>
      <c r="L39" s="2"/>
      <c r="M39" s="31"/>
      <c r="N39" s="31"/>
      <c r="O39" s="31"/>
      <c r="P39" s="31"/>
      <c r="Q39" s="31"/>
      <c r="R39" s="2"/>
      <c r="S39" s="31"/>
      <c r="T39" s="2"/>
      <c r="U39" s="31"/>
      <c r="V39" s="31"/>
      <c r="W39" s="2"/>
      <c r="X39" s="31"/>
      <c r="Y39" s="34"/>
      <c r="Z39" s="34"/>
      <c r="AA39" s="34"/>
      <c r="AB39" s="34"/>
      <c r="AC39" s="2"/>
      <c r="AD39" s="31"/>
      <c r="AE39" s="31"/>
      <c r="AF39" s="2"/>
      <c r="AG39" s="26"/>
      <c r="AH39" s="54"/>
      <c r="AI39" s="54"/>
      <c r="AJ39" s="72"/>
      <c r="AK39" s="20"/>
      <c r="AL39" s="160"/>
      <c r="AM39" s="90"/>
      <c r="AN39" s="90"/>
      <c r="AO39" s="95"/>
      <c r="AP39" s="37"/>
      <c r="AQ39" s="90"/>
      <c r="AR39" s="126"/>
      <c r="AS39" s="37"/>
      <c r="AT39" s="90"/>
      <c r="AU39" s="90"/>
      <c r="AV39" s="34"/>
      <c r="AW39" s="34"/>
      <c r="AX39" s="34"/>
      <c r="AY39" s="34"/>
      <c r="AZ39" s="34"/>
      <c r="BA39" s="212"/>
      <c r="BB39" s="212"/>
      <c r="BC39" s="212"/>
      <c r="BD39" s="34"/>
      <c r="BE39" s="34"/>
      <c r="BF39" s="20"/>
      <c r="BG39" s="20"/>
      <c r="BH39" s="20"/>
      <c r="BI39" s="20"/>
      <c r="BJ39" s="20"/>
    </row>
    <row r="40" spans="5:62" ht="24" customHeight="1">
      <c r="E40" s="2"/>
      <c r="F40" s="34"/>
      <c r="G40" s="34"/>
      <c r="H40" s="2"/>
      <c r="I40" s="2"/>
      <c r="J40" s="2"/>
      <c r="K40" s="2"/>
      <c r="L40" s="2"/>
      <c r="M40" s="31"/>
      <c r="N40" s="31"/>
      <c r="O40" s="31"/>
      <c r="P40" s="31"/>
      <c r="Q40" s="31"/>
      <c r="R40" s="2"/>
      <c r="S40" s="31"/>
      <c r="T40" s="2"/>
      <c r="U40" s="31"/>
      <c r="V40" s="31"/>
      <c r="W40" s="2"/>
      <c r="X40" s="31"/>
      <c r="Y40" s="34"/>
      <c r="Z40" s="34"/>
      <c r="AA40" s="34"/>
      <c r="AB40" s="34"/>
      <c r="AC40" s="2"/>
      <c r="AD40" s="31"/>
      <c r="AE40" s="31"/>
      <c r="AF40" s="2"/>
      <c r="AG40" s="26"/>
      <c r="AH40" s="54"/>
      <c r="AI40" s="54"/>
      <c r="AJ40" s="72"/>
      <c r="AK40" s="20"/>
      <c r="AL40" s="160"/>
      <c r="AM40" s="90"/>
      <c r="AN40" s="90"/>
      <c r="AO40" s="95"/>
      <c r="AP40" s="37"/>
      <c r="AQ40" s="90"/>
      <c r="AR40" s="126"/>
      <c r="AS40" s="37"/>
      <c r="AT40" s="90"/>
      <c r="AU40" s="90"/>
      <c r="AV40" s="34"/>
      <c r="AW40" s="34"/>
      <c r="AX40" s="34"/>
      <c r="AY40" s="34"/>
      <c r="AZ40" s="34"/>
      <c r="BA40" s="212"/>
      <c r="BB40" s="212"/>
      <c r="BC40" s="212"/>
      <c r="BD40" s="34"/>
      <c r="BE40" s="34"/>
      <c r="BF40" s="20"/>
      <c r="BG40" s="20"/>
      <c r="BH40" s="20"/>
      <c r="BI40" s="20"/>
      <c r="BJ40" s="20"/>
    </row>
    <row r="41" spans="5:62" ht="24" customHeight="1">
      <c r="E41" s="2"/>
      <c r="F41" s="34"/>
      <c r="G41" s="34"/>
      <c r="H41" s="2"/>
      <c r="I41" s="2"/>
      <c r="J41" s="2"/>
      <c r="K41" s="2"/>
      <c r="L41" s="2"/>
      <c r="M41" s="31"/>
      <c r="N41" s="31"/>
      <c r="O41" s="31"/>
      <c r="P41" s="31"/>
      <c r="Q41" s="31"/>
      <c r="R41" s="2"/>
      <c r="S41" s="31"/>
      <c r="T41" s="2"/>
      <c r="U41" s="31"/>
      <c r="V41" s="31"/>
      <c r="W41" s="2"/>
      <c r="X41" s="31"/>
      <c r="Y41" s="34"/>
      <c r="Z41" s="34"/>
      <c r="AA41" s="34"/>
      <c r="AB41" s="34"/>
      <c r="AC41" s="2"/>
      <c r="AD41" s="31"/>
      <c r="AE41" s="31"/>
      <c r="AF41" s="2"/>
      <c r="AG41" s="26"/>
      <c r="AH41" s="54"/>
      <c r="AI41" s="54"/>
      <c r="AJ41" s="72"/>
      <c r="AK41" s="20"/>
      <c r="AL41" s="160"/>
      <c r="AM41" s="90"/>
      <c r="AN41" s="90"/>
      <c r="AO41" s="95"/>
      <c r="AP41" s="37"/>
      <c r="AQ41" s="90"/>
      <c r="AR41" s="126"/>
      <c r="AS41" s="37"/>
      <c r="AT41" s="90"/>
      <c r="AU41" s="90"/>
      <c r="AV41" s="34"/>
      <c r="AW41" s="34"/>
      <c r="AX41" s="34"/>
      <c r="AY41" s="34"/>
      <c r="AZ41" s="34"/>
      <c r="BA41" s="212"/>
      <c r="BB41" s="212"/>
      <c r="BC41" s="212"/>
      <c r="BD41" s="34"/>
      <c r="BE41" s="34"/>
      <c r="BF41" s="20"/>
      <c r="BG41" s="20"/>
      <c r="BH41" s="20"/>
      <c r="BI41" s="20"/>
      <c r="BJ41" s="20"/>
    </row>
    <row r="42" spans="5:62" ht="24" customHeight="1">
      <c r="E42" s="2"/>
      <c r="F42" s="34"/>
      <c r="G42" s="34"/>
      <c r="H42" s="2"/>
      <c r="I42" s="2"/>
      <c r="J42" s="2"/>
      <c r="K42" s="2"/>
      <c r="L42" s="2"/>
      <c r="M42" s="31"/>
      <c r="N42" s="31"/>
      <c r="O42" s="31"/>
      <c r="P42" s="31"/>
      <c r="Q42" s="31"/>
      <c r="R42" s="2"/>
      <c r="S42" s="31"/>
      <c r="T42" s="2"/>
      <c r="U42" s="31"/>
      <c r="V42" s="31"/>
      <c r="W42" s="2"/>
      <c r="X42" s="31"/>
      <c r="Y42" s="34"/>
      <c r="Z42" s="34"/>
      <c r="AA42" s="34"/>
      <c r="AB42" s="34"/>
      <c r="AC42" s="2"/>
      <c r="AD42" s="31"/>
      <c r="AE42" s="31"/>
      <c r="AF42" s="2"/>
      <c r="AG42" s="26"/>
      <c r="AH42" s="54"/>
      <c r="AI42" s="54"/>
      <c r="AJ42" s="72"/>
      <c r="AK42" s="20"/>
      <c r="AL42" s="160"/>
      <c r="AM42" s="90"/>
      <c r="AN42" s="90"/>
      <c r="AO42" s="95"/>
      <c r="AP42" s="37"/>
      <c r="AQ42" s="90"/>
      <c r="AR42" s="126"/>
      <c r="AS42" s="37"/>
      <c r="AT42" s="90"/>
      <c r="AU42" s="90"/>
      <c r="AV42" s="34"/>
      <c r="AW42" s="34"/>
      <c r="AX42" s="34"/>
      <c r="AY42" s="34"/>
      <c r="AZ42" s="34"/>
      <c r="BA42" s="212"/>
      <c r="BB42" s="212"/>
      <c r="BC42" s="212"/>
      <c r="BD42" s="34"/>
      <c r="BE42" s="34"/>
      <c r="BF42" s="20"/>
      <c r="BG42" s="20"/>
      <c r="BH42" s="20"/>
      <c r="BI42" s="20"/>
      <c r="BJ42" s="20"/>
    </row>
    <row r="43" spans="5:62" ht="24" customHeight="1">
      <c r="E43" s="2"/>
      <c r="F43" s="34"/>
      <c r="G43" s="34"/>
      <c r="H43" s="2"/>
      <c r="I43" s="2"/>
      <c r="J43" s="2"/>
      <c r="K43" s="2"/>
      <c r="L43" s="2"/>
      <c r="M43" s="31"/>
      <c r="N43" s="31"/>
      <c r="O43" s="31"/>
      <c r="P43" s="31"/>
      <c r="Q43" s="31"/>
      <c r="R43" s="2"/>
      <c r="S43" s="31"/>
      <c r="T43" s="2"/>
      <c r="U43" s="31"/>
      <c r="V43" s="31"/>
      <c r="W43" s="2"/>
      <c r="X43" s="31"/>
      <c r="Y43" s="34"/>
      <c r="Z43" s="34"/>
      <c r="AA43" s="34"/>
      <c r="AB43" s="34"/>
      <c r="AC43" s="2"/>
      <c r="AD43" s="31"/>
      <c r="AE43" s="31"/>
      <c r="AF43" s="2"/>
      <c r="AG43" s="26"/>
      <c r="AH43" s="54"/>
      <c r="AI43" s="54"/>
      <c r="AJ43" s="72"/>
      <c r="AK43" s="20"/>
      <c r="AL43" s="160"/>
      <c r="AM43" s="90"/>
      <c r="AN43" s="90"/>
      <c r="AO43" s="95"/>
      <c r="AP43" s="37"/>
      <c r="AQ43" s="90"/>
      <c r="AR43" s="126"/>
      <c r="AS43" s="37"/>
      <c r="AT43" s="90"/>
      <c r="AU43" s="90"/>
      <c r="AV43" s="34"/>
      <c r="AW43" s="34"/>
      <c r="AX43" s="34"/>
      <c r="AY43" s="34"/>
      <c r="AZ43" s="34"/>
      <c r="BA43" s="212"/>
      <c r="BB43" s="212"/>
      <c r="BC43" s="212"/>
      <c r="BD43" s="34"/>
      <c r="BE43" s="34"/>
      <c r="BF43" s="20"/>
      <c r="BG43" s="20"/>
      <c r="BH43" s="20"/>
      <c r="BI43" s="20"/>
      <c r="BJ43" s="20"/>
    </row>
    <row r="44" spans="5:62" ht="24" customHeight="1">
      <c r="E44" s="2"/>
      <c r="F44" s="34"/>
      <c r="G44" s="34"/>
      <c r="H44" s="2"/>
      <c r="I44" s="2"/>
      <c r="J44" s="2"/>
      <c r="K44" s="2"/>
      <c r="L44" s="2"/>
      <c r="M44" s="31"/>
      <c r="N44" s="31"/>
      <c r="O44" s="31"/>
      <c r="P44" s="31"/>
      <c r="Q44" s="31"/>
      <c r="R44" s="2"/>
      <c r="S44" s="31"/>
      <c r="T44" s="2"/>
      <c r="U44" s="31"/>
      <c r="V44" s="31"/>
      <c r="W44" s="2"/>
      <c r="X44" s="31"/>
      <c r="Y44" s="34"/>
      <c r="Z44" s="34"/>
      <c r="AA44" s="34"/>
      <c r="AB44" s="34"/>
      <c r="AC44" s="2"/>
      <c r="AD44" s="31"/>
      <c r="AE44" s="31"/>
      <c r="AF44" s="2"/>
      <c r="AG44" s="26"/>
      <c r="AH44" s="54"/>
      <c r="AI44" s="54"/>
      <c r="AJ44" s="72"/>
      <c r="AK44" s="20"/>
      <c r="AL44" s="160"/>
      <c r="AM44" s="90"/>
      <c r="AN44" s="90"/>
      <c r="AO44" s="95"/>
      <c r="AP44" s="37"/>
      <c r="AQ44" s="90"/>
      <c r="AR44" s="126"/>
      <c r="AS44" s="37"/>
      <c r="AT44" s="90"/>
      <c r="AU44" s="90"/>
      <c r="AV44" s="34"/>
      <c r="AW44" s="34"/>
      <c r="AX44" s="34"/>
      <c r="AY44" s="34"/>
      <c r="AZ44" s="34"/>
      <c r="BA44" s="212"/>
      <c r="BB44" s="212"/>
      <c r="BC44" s="212"/>
      <c r="BD44" s="34"/>
      <c r="BE44" s="34"/>
      <c r="BF44" s="20"/>
      <c r="BG44" s="20"/>
      <c r="BH44" s="20"/>
      <c r="BI44" s="20"/>
      <c r="BJ44" s="20"/>
    </row>
    <row r="45" spans="5:62" ht="24" customHeight="1">
      <c r="E45" s="2"/>
      <c r="F45" s="34"/>
      <c r="G45" s="34"/>
      <c r="H45" s="2"/>
      <c r="I45" s="2"/>
      <c r="J45" s="2"/>
      <c r="K45" s="2"/>
      <c r="L45" s="2"/>
      <c r="M45" s="31"/>
      <c r="N45" s="31"/>
      <c r="O45" s="31"/>
      <c r="P45" s="31"/>
      <c r="Q45" s="31"/>
      <c r="R45" s="2"/>
      <c r="S45" s="31"/>
      <c r="T45" s="2"/>
      <c r="U45" s="31"/>
      <c r="V45" s="31"/>
      <c r="W45" s="2"/>
      <c r="X45" s="31"/>
      <c r="Y45" s="34"/>
      <c r="Z45" s="34"/>
      <c r="AA45" s="34"/>
      <c r="AB45" s="34"/>
      <c r="AC45" s="2"/>
      <c r="AD45" s="31"/>
      <c r="AE45" s="31"/>
      <c r="AF45" s="2"/>
      <c r="AG45" s="26"/>
      <c r="AH45" s="54"/>
      <c r="AI45" s="54"/>
      <c r="AJ45" s="72"/>
      <c r="AK45" s="20"/>
      <c r="AL45" s="160"/>
      <c r="AM45" s="90"/>
      <c r="AN45" s="90"/>
      <c r="AO45" s="95"/>
      <c r="AP45" s="37"/>
      <c r="AQ45" s="90"/>
      <c r="AR45" s="126"/>
      <c r="AS45" s="37"/>
      <c r="AT45" s="90"/>
      <c r="AU45" s="90"/>
      <c r="AV45" s="34"/>
      <c r="AW45" s="34"/>
      <c r="AX45" s="34"/>
      <c r="AY45" s="34"/>
      <c r="AZ45" s="34"/>
      <c r="BA45" s="212"/>
      <c r="BB45" s="212"/>
      <c r="BC45" s="212"/>
      <c r="BD45" s="34"/>
      <c r="BE45" s="34"/>
      <c r="BF45" s="20"/>
      <c r="BG45" s="20"/>
      <c r="BH45" s="20"/>
      <c r="BI45" s="20"/>
      <c r="BJ45" s="20"/>
    </row>
    <row r="46" spans="5:62" ht="24" customHeight="1">
      <c r="E46" s="2"/>
      <c r="F46" s="34"/>
      <c r="G46" s="34"/>
      <c r="H46" s="2"/>
      <c r="I46" s="2"/>
      <c r="J46" s="2"/>
      <c r="K46" s="2"/>
      <c r="L46" s="2"/>
      <c r="M46" s="31"/>
      <c r="N46" s="31"/>
      <c r="O46" s="31"/>
      <c r="P46" s="31"/>
      <c r="Q46" s="31"/>
      <c r="R46" s="2"/>
      <c r="S46" s="31"/>
      <c r="T46" s="2"/>
      <c r="U46" s="31"/>
      <c r="V46" s="31"/>
      <c r="W46" s="2"/>
      <c r="X46" s="31"/>
      <c r="Y46" s="34"/>
      <c r="Z46" s="34"/>
      <c r="AA46" s="34"/>
      <c r="AB46" s="34"/>
      <c r="AC46" s="2"/>
      <c r="AD46" s="31"/>
      <c r="AE46" s="31"/>
      <c r="AF46" s="2"/>
      <c r="AG46" s="26"/>
      <c r="AH46" s="54"/>
      <c r="AI46" s="54"/>
      <c r="AJ46" s="72"/>
      <c r="AK46" s="20"/>
      <c r="AL46" s="160"/>
      <c r="AM46" s="90"/>
      <c r="AN46" s="90"/>
      <c r="AO46" s="95"/>
      <c r="AP46" s="37"/>
      <c r="AQ46" s="90"/>
      <c r="AR46" s="126"/>
      <c r="AS46" s="37"/>
      <c r="AT46" s="90"/>
      <c r="AU46" s="90"/>
      <c r="AV46" s="34"/>
      <c r="AW46" s="34"/>
      <c r="AX46" s="34"/>
      <c r="AY46" s="34"/>
      <c r="AZ46" s="34"/>
      <c r="BA46" s="212"/>
      <c r="BB46" s="212"/>
      <c r="BC46" s="212"/>
      <c r="BD46" s="34"/>
      <c r="BE46" s="34"/>
      <c r="BF46" s="20"/>
      <c r="BG46" s="20"/>
      <c r="BH46" s="20"/>
      <c r="BI46" s="20"/>
      <c r="BJ46" s="20"/>
    </row>
    <row r="47" spans="5:62" ht="24" customHeight="1">
      <c r="E47" s="2"/>
      <c r="F47" s="34"/>
      <c r="G47" s="34"/>
      <c r="H47" s="2"/>
      <c r="I47" s="2"/>
      <c r="J47" s="2"/>
      <c r="K47" s="2"/>
      <c r="L47" s="2"/>
      <c r="M47" s="31"/>
      <c r="N47" s="31"/>
      <c r="O47" s="31"/>
      <c r="P47" s="31"/>
      <c r="Q47" s="31"/>
      <c r="R47" s="2"/>
      <c r="S47" s="31"/>
      <c r="T47" s="2"/>
      <c r="U47" s="31"/>
      <c r="V47" s="31"/>
      <c r="W47" s="2"/>
      <c r="X47" s="31"/>
      <c r="Y47" s="34"/>
      <c r="Z47" s="34"/>
      <c r="AA47" s="34"/>
      <c r="AB47" s="34"/>
      <c r="AC47" s="2"/>
      <c r="AD47" s="31"/>
      <c r="AE47" s="31"/>
      <c r="AF47" s="2"/>
      <c r="AG47" s="26"/>
      <c r="AH47" s="54"/>
      <c r="AI47" s="54"/>
      <c r="AJ47" s="72"/>
      <c r="AK47" s="20"/>
      <c r="AL47" s="160"/>
      <c r="AM47" s="90"/>
      <c r="AN47" s="90"/>
      <c r="AO47" s="95"/>
      <c r="AP47" s="37"/>
      <c r="AQ47" s="90"/>
      <c r="AR47" s="126"/>
      <c r="AS47" s="37"/>
      <c r="AT47" s="90"/>
      <c r="AU47" s="90"/>
      <c r="AV47" s="34"/>
      <c r="AW47" s="34"/>
      <c r="AX47" s="34"/>
      <c r="AY47" s="34"/>
      <c r="AZ47" s="34"/>
      <c r="BA47" s="212"/>
      <c r="BB47" s="212"/>
      <c r="BC47" s="212"/>
      <c r="BD47" s="34"/>
      <c r="BE47" s="34"/>
      <c r="BF47" s="20"/>
      <c r="BG47" s="20"/>
      <c r="BH47" s="20"/>
      <c r="BI47" s="20"/>
      <c r="BJ47" s="20"/>
    </row>
    <row r="48" spans="5:62" ht="24" customHeight="1">
      <c r="E48" s="2"/>
      <c r="F48" s="34"/>
      <c r="G48" s="34"/>
      <c r="H48" s="2"/>
      <c r="I48" s="2"/>
      <c r="J48" s="2"/>
      <c r="K48" s="2"/>
      <c r="L48" s="2"/>
      <c r="M48" s="31"/>
      <c r="N48" s="31"/>
      <c r="O48" s="31"/>
      <c r="P48" s="31"/>
      <c r="Q48" s="31"/>
      <c r="R48" s="2"/>
      <c r="S48" s="31"/>
      <c r="T48" s="2"/>
      <c r="U48" s="31"/>
      <c r="V48" s="31"/>
      <c r="W48" s="2"/>
      <c r="X48" s="31"/>
      <c r="Y48" s="34"/>
      <c r="Z48" s="34"/>
      <c r="AA48" s="34"/>
      <c r="AB48" s="34"/>
      <c r="AC48" s="2"/>
      <c r="AD48" s="31"/>
      <c r="AE48" s="31"/>
      <c r="AF48" s="2"/>
      <c r="AG48" s="26"/>
      <c r="AH48" s="54"/>
      <c r="AI48" s="54"/>
      <c r="AJ48" s="72"/>
      <c r="AK48" s="20"/>
      <c r="AL48" s="160"/>
      <c r="AM48" s="90"/>
      <c r="AN48" s="90"/>
      <c r="AO48" s="95"/>
      <c r="AP48" s="37"/>
      <c r="AQ48" s="90"/>
      <c r="AR48" s="126"/>
      <c r="AS48" s="37"/>
      <c r="AT48" s="90"/>
      <c r="AU48" s="90"/>
      <c r="AV48" s="34"/>
      <c r="AW48" s="34"/>
      <c r="AX48" s="34"/>
      <c r="AY48" s="34"/>
      <c r="AZ48" s="34"/>
      <c r="BA48" s="212"/>
      <c r="BB48" s="212"/>
      <c r="BC48" s="212"/>
      <c r="BD48" s="34"/>
      <c r="BE48" s="34"/>
      <c r="BF48" s="20"/>
      <c r="BG48" s="20"/>
      <c r="BH48" s="20"/>
      <c r="BI48" s="20"/>
      <c r="BJ48" s="20"/>
    </row>
    <row r="49" spans="5:62" ht="24" customHeight="1">
      <c r="E49" s="2"/>
      <c r="F49" s="34"/>
      <c r="G49" s="34"/>
      <c r="H49" s="2"/>
      <c r="I49" s="2"/>
      <c r="J49" s="2"/>
      <c r="K49" s="2"/>
      <c r="L49" s="2"/>
      <c r="M49" s="31"/>
      <c r="N49" s="31"/>
      <c r="O49" s="31"/>
      <c r="P49" s="31"/>
      <c r="Q49" s="31"/>
      <c r="R49" s="2"/>
      <c r="S49" s="31"/>
      <c r="T49" s="2"/>
      <c r="U49" s="31"/>
      <c r="V49" s="31"/>
      <c r="W49" s="2"/>
      <c r="X49" s="31"/>
      <c r="Y49" s="34"/>
      <c r="Z49" s="34"/>
      <c r="AA49" s="34"/>
      <c r="AB49" s="34"/>
      <c r="AC49" s="2"/>
      <c r="AD49" s="31"/>
      <c r="AE49" s="31"/>
      <c r="AF49" s="2"/>
      <c r="AG49" s="26"/>
      <c r="AH49" s="54"/>
      <c r="AI49" s="54"/>
      <c r="AJ49" s="72"/>
      <c r="AK49" s="20"/>
      <c r="AL49" s="160"/>
      <c r="AM49" s="90"/>
      <c r="AN49" s="90"/>
      <c r="AO49" s="95"/>
      <c r="AP49" s="37"/>
      <c r="AQ49" s="90"/>
      <c r="AR49" s="126"/>
      <c r="AS49" s="37"/>
      <c r="AT49" s="90"/>
      <c r="AU49" s="90"/>
      <c r="AV49" s="34"/>
      <c r="AW49" s="34"/>
      <c r="AX49" s="34"/>
      <c r="AY49" s="34"/>
      <c r="AZ49" s="34"/>
      <c r="BA49" s="212"/>
      <c r="BB49" s="212"/>
      <c r="BC49" s="212"/>
      <c r="BD49" s="34"/>
      <c r="BE49" s="34"/>
      <c r="BF49" s="20"/>
      <c r="BG49" s="20"/>
      <c r="BH49" s="20"/>
      <c r="BI49" s="20"/>
      <c r="BJ49" s="20"/>
    </row>
    <row r="50" spans="5:62" ht="24" customHeight="1">
      <c r="E50" s="2"/>
      <c r="F50" s="34"/>
      <c r="G50" s="34"/>
      <c r="H50" s="2"/>
      <c r="I50" s="2"/>
      <c r="J50" s="2"/>
      <c r="K50" s="2"/>
      <c r="L50" s="2"/>
      <c r="M50" s="31"/>
      <c r="N50" s="31"/>
      <c r="O50" s="31"/>
      <c r="P50" s="31"/>
      <c r="Q50" s="31"/>
      <c r="R50" s="2"/>
      <c r="S50" s="31"/>
      <c r="T50" s="2"/>
      <c r="U50" s="31"/>
      <c r="V50" s="31"/>
      <c r="W50" s="2"/>
      <c r="X50" s="31"/>
      <c r="Y50" s="34"/>
      <c r="Z50" s="34"/>
      <c r="AA50" s="34"/>
      <c r="AB50" s="34"/>
      <c r="AC50" s="2"/>
      <c r="AD50" s="31"/>
      <c r="AE50" s="31"/>
      <c r="AF50" s="2"/>
      <c r="AG50" s="26"/>
      <c r="AH50" s="54"/>
      <c r="AI50" s="54"/>
      <c r="AJ50" s="72"/>
      <c r="AK50" s="20"/>
      <c r="AL50" s="160"/>
      <c r="AM50" s="90"/>
      <c r="AN50" s="90"/>
      <c r="AO50" s="95"/>
      <c r="AP50" s="37"/>
      <c r="AQ50" s="90"/>
      <c r="AR50" s="126"/>
      <c r="AS50" s="37"/>
      <c r="AT50" s="90"/>
      <c r="AU50" s="90"/>
      <c r="AV50" s="34"/>
      <c r="AW50" s="34"/>
      <c r="AX50" s="34"/>
      <c r="AY50" s="34"/>
      <c r="AZ50" s="34"/>
      <c r="BA50" s="212"/>
      <c r="BB50" s="212"/>
      <c r="BC50" s="212"/>
      <c r="BD50" s="34"/>
      <c r="BE50" s="34"/>
      <c r="BF50" s="20"/>
      <c r="BG50" s="20"/>
      <c r="BH50" s="20"/>
      <c r="BI50" s="20"/>
      <c r="BJ50" s="20"/>
    </row>
    <row r="51" spans="5:62" ht="24" customHeight="1">
      <c r="E51" s="2"/>
      <c r="F51" s="34"/>
      <c r="G51" s="34"/>
      <c r="H51" s="2"/>
      <c r="I51" s="2"/>
      <c r="J51" s="2"/>
      <c r="K51" s="2"/>
      <c r="L51" s="2"/>
      <c r="M51" s="31"/>
      <c r="N51" s="31"/>
      <c r="O51" s="31"/>
      <c r="P51" s="31"/>
      <c r="Q51" s="31"/>
      <c r="R51" s="2"/>
      <c r="S51" s="31"/>
      <c r="T51" s="2"/>
      <c r="U51" s="31"/>
      <c r="V51" s="31"/>
      <c r="W51" s="2"/>
      <c r="X51" s="31"/>
      <c r="Y51" s="34"/>
      <c r="Z51" s="34"/>
      <c r="AA51" s="34"/>
      <c r="AB51" s="34"/>
      <c r="AC51" s="2"/>
      <c r="AD51" s="31"/>
      <c r="AE51" s="31"/>
      <c r="AF51" s="2"/>
      <c r="AG51" s="26"/>
      <c r="AH51" s="54"/>
      <c r="AI51" s="54"/>
      <c r="AJ51" s="72"/>
      <c r="AK51" s="20"/>
      <c r="AL51" s="160"/>
      <c r="AM51" s="90"/>
      <c r="AN51" s="90"/>
      <c r="AO51" s="95"/>
      <c r="AP51" s="37"/>
      <c r="AQ51" s="90"/>
      <c r="AR51" s="126"/>
      <c r="AS51" s="37"/>
      <c r="AT51" s="90"/>
      <c r="AU51" s="90"/>
      <c r="AV51" s="34"/>
      <c r="AW51" s="34"/>
      <c r="AX51" s="34"/>
      <c r="AY51" s="34"/>
      <c r="AZ51" s="34"/>
      <c r="BA51" s="212"/>
      <c r="BB51" s="212"/>
      <c r="BC51" s="212"/>
      <c r="BD51" s="34"/>
      <c r="BE51" s="34"/>
      <c r="BF51" s="20"/>
      <c r="BG51" s="20"/>
      <c r="BH51" s="20"/>
      <c r="BI51" s="20"/>
      <c r="BJ51" s="20"/>
    </row>
    <row r="52" spans="5:62" ht="24" customHeight="1">
      <c r="E52" s="2"/>
      <c r="F52" s="34"/>
      <c r="G52" s="34"/>
      <c r="H52" s="2"/>
      <c r="I52" s="2"/>
      <c r="J52" s="2"/>
      <c r="K52" s="2"/>
      <c r="L52" s="2"/>
      <c r="M52" s="31"/>
      <c r="N52" s="31"/>
      <c r="O52" s="31"/>
      <c r="P52" s="31"/>
      <c r="Q52" s="31"/>
      <c r="R52" s="2"/>
      <c r="S52" s="31"/>
      <c r="T52" s="2"/>
      <c r="U52" s="31"/>
      <c r="V52" s="31"/>
      <c r="W52" s="2"/>
      <c r="X52" s="31"/>
      <c r="Y52" s="34"/>
      <c r="Z52" s="34"/>
      <c r="AA52" s="34"/>
      <c r="AB52" s="34"/>
      <c r="AC52" s="2"/>
      <c r="AD52" s="31"/>
      <c r="AE52" s="31"/>
      <c r="AF52" s="2"/>
      <c r="AG52" s="26"/>
      <c r="AH52" s="54"/>
      <c r="AI52" s="54"/>
      <c r="AJ52" s="72"/>
      <c r="AK52" s="20"/>
      <c r="AL52" s="160"/>
      <c r="AM52" s="90"/>
      <c r="AN52" s="90"/>
      <c r="AO52" s="95"/>
      <c r="AP52" s="37"/>
      <c r="AQ52" s="90"/>
      <c r="AR52" s="126"/>
      <c r="AS52" s="37"/>
      <c r="AT52" s="90"/>
      <c r="AU52" s="90"/>
      <c r="AV52" s="34"/>
      <c r="AW52" s="34"/>
      <c r="AX52" s="34"/>
      <c r="AY52" s="34"/>
      <c r="AZ52" s="34"/>
      <c r="BA52" s="212"/>
      <c r="BB52" s="212"/>
      <c r="BC52" s="212"/>
      <c r="BD52" s="34"/>
      <c r="BE52" s="34"/>
      <c r="BF52" s="20"/>
      <c r="BG52" s="20"/>
      <c r="BH52" s="20"/>
      <c r="BI52" s="20"/>
      <c r="BJ52" s="20"/>
    </row>
    <row r="53" spans="5:62" ht="24" customHeight="1">
      <c r="E53" s="2"/>
      <c r="F53" s="34"/>
      <c r="G53" s="34"/>
      <c r="H53" s="2"/>
      <c r="I53" s="2"/>
      <c r="J53" s="2"/>
      <c r="K53" s="2"/>
      <c r="L53" s="2"/>
      <c r="M53" s="31"/>
      <c r="N53" s="31"/>
      <c r="O53" s="31"/>
      <c r="P53" s="31"/>
      <c r="Q53" s="31"/>
      <c r="R53" s="2"/>
      <c r="S53" s="31"/>
      <c r="T53" s="2"/>
      <c r="U53" s="31"/>
      <c r="V53" s="31"/>
      <c r="W53" s="2"/>
      <c r="X53" s="31"/>
      <c r="Y53" s="34"/>
      <c r="Z53" s="34"/>
      <c r="AA53" s="34"/>
      <c r="AB53" s="34"/>
      <c r="AC53" s="2"/>
      <c r="AD53" s="31"/>
      <c r="AE53" s="31"/>
      <c r="AF53" s="2"/>
      <c r="AG53" s="26"/>
      <c r="AH53" s="54"/>
      <c r="AI53" s="54"/>
      <c r="AJ53" s="72"/>
      <c r="AK53" s="20"/>
      <c r="AL53" s="160"/>
      <c r="AM53" s="90"/>
      <c r="AN53" s="90"/>
      <c r="AO53" s="95"/>
      <c r="AP53" s="37"/>
      <c r="AQ53" s="90"/>
      <c r="AR53" s="126"/>
      <c r="AS53" s="37"/>
      <c r="AT53" s="90"/>
      <c r="AU53" s="90"/>
      <c r="AV53" s="34"/>
      <c r="AW53" s="34"/>
      <c r="AX53" s="34"/>
      <c r="AY53" s="34"/>
      <c r="AZ53" s="34"/>
      <c r="BA53" s="212"/>
      <c r="BB53" s="212"/>
      <c r="BC53" s="212"/>
      <c r="BD53" s="34"/>
      <c r="BE53" s="34"/>
      <c r="BF53" s="20"/>
      <c r="BG53" s="20"/>
      <c r="BH53" s="20"/>
      <c r="BI53" s="20"/>
      <c r="BJ53" s="20"/>
    </row>
    <row r="54" spans="5:62" ht="24" customHeight="1">
      <c r="E54" s="2"/>
      <c r="F54" s="34"/>
      <c r="G54" s="34"/>
      <c r="H54" s="2"/>
      <c r="I54" s="2"/>
      <c r="J54" s="2"/>
      <c r="K54" s="2"/>
      <c r="L54" s="2"/>
      <c r="M54" s="31"/>
      <c r="N54" s="31"/>
      <c r="O54" s="31"/>
      <c r="P54" s="31"/>
      <c r="Q54" s="31"/>
      <c r="R54" s="2"/>
      <c r="S54" s="31"/>
      <c r="T54" s="2"/>
      <c r="U54" s="31"/>
      <c r="V54" s="31"/>
      <c r="W54" s="2"/>
      <c r="X54" s="31"/>
      <c r="Y54" s="34"/>
      <c r="Z54" s="34"/>
      <c r="AA54" s="34"/>
      <c r="AB54" s="34"/>
      <c r="AC54" s="2"/>
      <c r="AD54" s="31"/>
      <c r="AE54" s="31"/>
      <c r="AF54" s="2"/>
      <c r="AG54" s="26"/>
      <c r="AH54" s="54"/>
      <c r="AI54" s="54"/>
      <c r="AJ54" s="72"/>
      <c r="AK54" s="20"/>
      <c r="AL54" s="160"/>
      <c r="AM54" s="90"/>
      <c r="AN54" s="90"/>
      <c r="AO54" s="95"/>
      <c r="AP54" s="37"/>
      <c r="AQ54" s="90"/>
      <c r="AR54" s="126"/>
      <c r="AS54" s="37"/>
      <c r="AT54" s="90"/>
      <c r="AU54" s="90"/>
      <c r="AV54" s="34"/>
      <c r="AW54" s="34"/>
      <c r="AX54" s="34"/>
      <c r="AY54" s="34"/>
      <c r="AZ54" s="34"/>
      <c r="BA54" s="212"/>
      <c r="BB54" s="212"/>
      <c r="BC54" s="212"/>
      <c r="BD54" s="34"/>
      <c r="BE54" s="34"/>
      <c r="BF54" s="20"/>
      <c r="BG54" s="20"/>
      <c r="BH54" s="20"/>
      <c r="BI54" s="20"/>
      <c r="BJ54" s="20"/>
    </row>
    <row r="55" spans="5:62" ht="24" customHeight="1">
      <c r="E55" s="2"/>
      <c r="F55" s="34"/>
      <c r="G55" s="34"/>
      <c r="H55" s="2"/>
      <c r="I55" s="2"/>
      <c r="J55" s="2"/>
      <c r="K55" s="2"/>
      <c r="L55" s="2"/>
      <c r="M55" s="31"/>
      <c r="N55" s="31"/>
      <c r="O55" s="31"/>
      <c r="P55" s="31"/>
      <c r="Q55" s="31"/>
      <c r="R55" s="2"/>
      <c r="S55" s="31"/>
      <c r="T55" s="2"/>
      <c r="U55" s="31"/>
      <c r="V55" s="31"/>
      <c r="W55" s="2"/>
      <c r="X55" s="31"/>
      <c r="Y55" s="34"/>
      <c r="Z55" s="34"/>
      <c r="AA55" s="34"/>
      <c r="AB55" s="34"/>
      <c r="AC55" s="2"/>
      <c r="AD55" s="31"/>
      <c r="AE55" s="31"/>
      <c r="AF55" s="2"/>
      <c r="AG55" s="26"/>
      <c r="AH55" s="54"/>
      <c r="AI55" s="54"/>
      <c r="AJ55" s="72"/>
      <c r="AK55" s="20"/>
      <c r="AL55" s="160"/>
      <c r="AM55" s="90"/>
      <c r="AN55" s="90"/>
      <c r="AO55" s="95"/>
      <c r="AP55" s="37"/>
      <c r="AQ55" s="90"/>
      <c r="AR55" s="126"/>
      <c r="AS55" s="37"/>
      <c r="AT55" s="90"/>
      <c r="AU55" s="90"/>
      <c r="AV55" s="34"/>
      <c r="AW55" s="34"/>
      <c r="AX55" s="34"/>
      <c r="AY55" s="34"/>
      <c r="AZ55" s="34"/>
      <c r="BA55" s="212"/>
      <c r="BB55" s="212"/>
      <c r="BC55" s="212"/>
      <c r="BD55" s="34"/>
      <c r="BE55" s="34"/>
      <c r="BF55" s="20"/>
      <c r="BG55" s="20"/>
      <c r="BH55" s="20"/>
      <c r="BI55" s="20"/>
      <c r="BJ55" s="20"/>
    </row>
    <row r="56" spans="5:62" ht="24" customHeight="1">
      <c r="E56" s="2"/>
      <c r="F56" s="34"/>
      <c r="G56" s="34"/>
      <c r="H56" s="2"/>
      <c r="I56" s="2"/>
      <c r="J56" s="2"/>
      <c r="K56" s="2"/>
      <c r="L56" s="2"/>
      <c r="M56" s="31"/>
      <c r="N56" s="31"/>
      <c r="O56" s="31"/>
      <c r="P56" s="31"/>
      <c r="Q56" s="31"/>
      <c r="R56" s="2"/>
      <c r="S56" s="31"/>
      <c r="T56" s="2"/>
      <c r="U56" s="31"/>
      <c r="V56" s="31"/>
      <c r="W56" s="2"/>
      <c r="X56" s="31"/>
      <c r="Y56" s="34"/>
      <c r="Z56" s="34"/>
      <c r="AA56" s="34"/>
      <c r="AB56" s="34"/>
      <c r="AC56" s="2"/>
      <c r="AD56" s="31"/>
      <c r="AE56" s="31"/>
      <c r="AF56" s="2"/>
      <c r="AG56" s="26"/>
      <c r="AH56" s="54"/>
      <c r="AI56" s="54"/>
      <c r="AJ56" s="72"/>
      <c r="AK56" s="20"/>
      <c r="AL56" s="160"/>
      <c r="AM56" s="90"/>
      <c r="AN56" s="90"/>
      <c r="AO56" s="95"/>
      <c r="AP56" s="37"/>
      <c r="AQ56" s="90"/>
      <c r="AR56" s="126"/>
      <c r="AS56" s="37"/>
      <c r="AT56" s="90"/>
      <c r="AU56" s="90"/>
      <c r="AV56" s="34"/>
      <c r="AW56" s="34"/>
      <c r="AX56" s="34"/>
      <c r="AY56" s="34"/>
      <c r="AZ56" s="34"/>
      <c r="BA56" s="212"/>
      <c r="BB56" s="212"/>
      <c r="BC56" s="212"/>
      <c r="BD56" s="34"/>
      <c r="BE56" s="34"/>
      <c r="BF56" s="20"/>
      <c r="BG56" s="20"/>
      <c r="BH56" s="20"/>
      <c r="BI56" s="20"/>
      <c r="BJ56" s="20"/>
    </row>
    <row r="57" spans="5:62" ht="24" customHeight="1">
      <c r="E57" s="2"/>
      <c r="F57" s="34"/>
      <c r="G57" s="34"/>
      <c r="H57" s="2"/>
      <c r="I57" s="2"/>
      <c r="J57" s="2"/>
      <c r="K57" s="2"/>
      <c r="L57" s="2"/>
      <c r="M57" s="31"/>
      <c r="N57" s="31"/>
      <c r="O57" s="31"/>
      <c r="P57" s="31"/>
      <c r="Q57" s="31"/>
      <c r="R57" s="2"/>
      <c r="S57" s="31"/>
      <c r="T57" s="2"/>
      <c r="U57" s="31"/>
      <c r="V57" s="31"/>
      <c r="W57" s="2"/>
      <c r="X57" s="31"/>
      <c r="Y57" s="34"/>
      <c r="Z57" s="34"/>
      <c r="AA57" s="34"/>
      <c r="AB57" s="34"/>
      <c r="AC57" s="2"/>
      <c r="AD57" s="31"/>
      <c r="AE57" s="31"/>
      <c r="AF57" s="2"/>
      <c r="AG57" s="26"/>
      <c r="AH57" s="54"/>
      <c r="AI57" s="54"/>
      <c r="AJ57" s="72"/>
      <c r="AK57" s="20"/>
      <c r="AL57" s="160"/>
      <c r="AM57" s="90"/>
      <c r="AN57" s="90"/>
      <c r="AO57" s="95"/>
      <c r="AP57" s="37"/>
      <c r="AQ57" s="90"/>
      <c r="AR57" s="126"/>
      <c r="AS57" s="37"/>
      <c r="AT57" s="90"/>
      <c r="AU57" s="90"/>
      <c r="AV57" s="34"/>
      <c r="AW57" s="34"/>
      <c r="AX57" s="34"/>
      <c r="AY57" s="34"/>
      <c r="AZ57" s="34"/>
      <c r="BA57" s="212"/>
      <c r="BB57" s="212"/>
      <c r="BC57" s="212"/>
      <c r="BD57" s="34"/>
      <c r="BE57" s="34"/>
      <c r="BF57" s="20"/>
      <c r="BG57" s="20"/>
      <c r="BH57" s="20"/>
      <c r="BI57" s="20"/>
      <c r="BJ57" s="20"/>
    </row>
    <row r="58" spans="5:62" ht="24" customHeight="1">
      <c r="E58" s="2"/>
      <c r="F58" s="34"/>
      <c r="G58" s="34"/>
      <c r="H58" s="2"/>
      <c r="I58" s="2"/>
      <c r="J58" s="2"/>
      <c r="K58" s="2"/>
      <c r="L58" s="2"/>
      <c r="M58" s="31"/>
      <c r="N58" s="31"/>
      <c r="O58" s="31"/>
      <c r="P58" s="31"/>
      <c r="Q58" s="31"/>
      <c r="R58" s="2"/>
      <c r="S58" s="31"/>
      <c r="T58" s="2"/>
      <c r="U58" s="31"/>
      <c r="V58" s="31"/>
      <c r="W58" s="2"/>
      <c r="X58" s="31"/>
      <c r="Y58" s="34"/>
      <c r="Z58" s="34"/>
      <c r="AA58" s="34"/>
      <c r="AB58" s="34"/>
      <c r="AC58" s="2"/>
      <c r="AD58" s="31"/>
      <c r="AE58" s="31"/>
      <c r="AF58" s="2"/>
      <c r="AG58" s="26"/>
      <c r="AH58" s="54"/>
      <c r="AI58" s="54"/>
      <c r="AJ58" s="72"/>
      <c r="AK58" s="20"/>
      <c r="AL58" s="160"/>
      <c r="AM58" s="90"/>
      <c r="AN58" s="90"/>
      <c r="AO58" s="95"/>
      <c r="AP58" s="37"/>
      <c r="AQ58" s="90"/>
      <c r="AR58" s="126"/>
      <c r="AS58" s="37"/>
      <c r="AT58" s="90"/>
      <c r="AU58" s="90"/>
      <c r="AV58" s="34"/>
      <c r="AW58" s="34"/>
      <c r="AX58" s="34"/>
      <c r="AY58" s="34"/>
      <c r="AZ58" s="34"/>
      <c r="BA58" s="212"/>
      <c r="BB58" s="212"/>
      <c r="BC58" s="212"/>
      <c r="BD58" s="34"/>
      <c r="BE58" s="34"/>
      <c r="BF58" s="20"/>
      <c r="BG58" s="20"/>
      <c r="BH58" s="20"/>
      <c r="BI58" s="20"/>
      <c r="BJ58" s="20"/>
    </row>
    <row r="59" spans="5:62" ht="24" customHeight="1">
      <c r="E59" s="2"/>
      <c r="F59" s="34"/>
      <c r="G59" s="34"/>
      <c r="H59" s="2"/>
      <c r="I59" s="2"/>
      <c r="J59" s="2"/>
      <c r="K59" s="2"/>
      <c r="L59" s="2"/>
      <c r="M59" s="31"/>
      <c r="N59" s="31"/>
      <c r="O59" s="31"/>
      <c r="P59" s="31"/>
      <c r="Q59" s="31"/>
      <c r="R59" s="2"/>
      <c r="S59" s="31"/>
      <c r="T59" s="2"/>
      <c r="U59" s="31"/>
      <c r="V59" s="31"/>
      <c r="W59" s="2"/>
      <c r="X59" s="31"/>
      <c r="Y59" s="34"/>
      <c r="Z59" s="34"/>
      <c r="AA59" s="34"/>
      <c r="AB59" s="34"/>
      <c r="AC59" s="2"/>
      <c r="AD59" s="31"/>
      <c r="AE59" s="31"/>
      <c r="AF59" s="2"/>
      <c r="AG59" s="26"/>
      <c r="AH59" s="54"/>
      <c r="AI59" s="54"/>
      <c r="AJ59" s="72"/>
      <c r="AK59" s="20"/>
      <c r="AL59" s="160"/>
      <c r="AM59" s="90"/>
      <c r="AN59" s="90"/>
      <c r="AO59" s="95"/>
      <c r="AP59" s="37"/>
      <c r="AQ59" s="90"/>
      <c r="AR59" s="126"/>
      <c r="AS59" s="37"/>
      <c r="AT59" s="90"/>
      <c r="AU59" s="90"/>
      <c r="AV59" s="34"/>
      <c r="AW59" s="34"/>
      <c r="AX59" s="34"/>
      <c r="AY59" s="34"/>
      <c r="AZ59" s="34"/>
      <c r="BA59" s="212"/>
      <c r="BB59" s="212"/>
      <c r="BC59" s="212"/>
      <c r="BD59" s="34"/>
      <c r="BE59" s="34"/>
      <c r="BF59" s="20"/>
      <c r="BG59" s="20"/>
      <c r="BH59" s="20"/>
      <c r="BI59" s="20"/>
      <c r="BJ59" s="20"/>
    </row>
    <row r="60" spans="5:62" ht="24" customHeight="1">
      <c r="E60" s="2"/>
      <c r="F60" s="34"/>
      <c r="G60" s="34"/>
      <c r="H60" s="2"/>
      <c r="I60" s="2"/>
      <c r="J60" s="2"/>
      <c r="K60" s="2"/>
      <c r="L60" s="2"/>
      <c r="M60" s="31"/>
      <c r="N60" s="31"/>
      <c r="O60" s="31"/>
      <c r="P60" s="31"/>
      <c r="Q60" s="31"/>
      <c r="R60" s="2"/>
      <c r="S60" s="31"/>
      <c r="T60" s="2"/>
      <c r="U60" s="31"/>
      <c r="V60" s="31"/>
      <c r="W60" s="2"/>
      <c r="X60" s="31"/>
      <c r="Y60" s="34"/>
      <c r="Z60" s="34"/>
      <c r="AA60" s="34"/>
      <c r="AB60" s="34"/>
      <c r="AC60" s="2"/>
      <c r="AD60" s="31"/>
      <c r="AE60" s="31"/>
      <c r="AF60" s="2"/>
      <c r="AG60" s="26"/>
      <c r="AH60" s="54"/>
      <c r="AI60" s="54"/>
      <c r="AJ60" s="72"/>
      <c r="AK60" s="20"/>
      <c r="AL60" s="160"/>
      <c r="AM60" s="90"/>
      <c r="AN60" s="90"/>
      <c r="AO60" s="95"/>
      <c r="AP60" s="37"/>
      <c r="AQ60" s="90"/>
      <c r="AR60" s="126"/>
      <c r="AS60" s="37"/>
      <c r="AT60" s="90"/>
      <c r="AU60" s="90"/>
      <c r="AV60" s="34"/>
      <c r="AW60" s="34"/>
      <c r="AX60" s="34"/>
      <c r="AY60" s="34"/>
      <c r="AZ60" s="34"/>
      <c r="BA60" s="212"/>
      <c r="BB60" s="212"/>
      <c r="BC60" s="212"/>
      <c r="BD60" s="34"/>
      <c r="BE60" s="34"/>
      <c r="BF60" s="20"/>
      <c r="BG60" s="20"/>
      <c r="BH60" s="20"/>
      <c r="BI60" s="20"/>
      <c r="BJ60" s="20"/>
    </row>
    <row r="61" spans="5:62" ht="24" customHeight="1">
      <c r="E61" s="2"/>
      <c r="F61" s="34"/>
      <c r="G61" s="34"/>
      <c r="H61" s="2"/>
      <c r="I61" s="2"/>
      <c r="J61" s="2"/>
      <c r="K61" s="2"/>
      <c r="L61" s="2"/>
      <c r="M61" s="31"/>
      <c r="N61" s="31"/>
      <c r="O61" s="31"/>
      <c r="P61" s="31"/>
      <c r="Q61" s="31"/>
      <c r="R61" s="2"/>
      <c r="S61" s="31"/>
      <c r="T61" s="2"/>
      <c r="U61" s="31"/>
      <c r="V61" s="31"/>
      <c r="W61" s="2"/>
      <c r="X61" s="31"/>
      <c r="Y61" s="34"/>
      <c r="Z61" s="34"/>
      <c r="AA61" s="34"/>
      <c r="AB61" s="34"/>
      <c r="AC61" s="2"/>
      <c r="AD61" s="31"/>
      <c r="AE61" s="31"/>
      <c r="AF61" s="2"/>
      <c r="AG61" s="26"/>
      <c r="AH61" s="54"/>
      <c r="AI61" s="54"/>
      <c r="AJ61" s="72"/>
      <c r="AK61" s="20"/>
      <c r="AL61" s="160"/>
      <c r="AM61" s="90"/>
      <c r="AN61" s="90"/>
      <c r="AO61" s="95"/>
      <c r="AP61" s="37"/>
      <c r="AQ61" s="90"/>
      <c r="AR61" s="126"/>
      <c r="AS61" s="37"/>
      <c r="AT61" s="90"/>
      <c r="AU61" s="90"/>
      <c r="AV61" s="34"/>
      <c r="AW61" s="34"/>
      <c r="AX61" s="34"/>
      <c r="AY61" s="34"/>
      <c r="AZ61" s="34"/>
      <c r="BA61" s="212"/>
      <c r="BB61" s="212"/>
      <c r="BC61" s="212"/>
      <c r="BD61" s="34"/>
      <c r="BE61" s="34"/>
      <c r="BF61" s="20"/>
      <c r="BG61" s="20"/>
      <c r="BH61" s="20"/>
      <c r="BI61" s="20"/>
      <c r="BJ61" s="20"/>
    </row>
    <row r="62" spans="5:62" ht="24" customHeight="1">
      <c r="E62" s="2"/>
      <c r="F62" s="34"/>
      <c r="G62" s="34"/>
      <c r="H62" s="2"/>
      <c r="I62" s="2"/>
      <c r="J62" s="2"/>
      <c r="K62" s="2"/>
      <c r="L62" s="2"/>
      <c r="M62" s="31"/>
      <c r="N62" s="31"/>
      <c r="O62" s="31"/>
      <c r="P62" s="31"/>
      <c r="Q62" s="31"/>
      <c r="R62" s="2"/>
      <c r="S62" s="31"/>
      <c r="T62" s="2"/>
      <c r="U62" s="31"/>
      <c r="V62" s="31"/>
      <c r="W62" s="2"/>
      <c r="X62" s="31"/>
      <c r="Y62" s="34"/>
      <c r="Z62" s="34"/>
      <c r="AA62" s="34"/>
      <c r="AB62" s="34"/>
      <c r="AC62" s="2"/>
      <c r="AD62" s="31"/>
      <c r="AE62" s="31"/>
      <c r="AF62" s="2"/>
      <c r="AG62" s="26"/>
      <c r="AH62" s="54"/>
      <c r="AI62" s="54"/>
      <c r="AJ62" s="72"/>
      <c r="AK62" s="20"/>
      <c r="AL62" s="160"/>
      <c r="AM62" s="90"/>
      <c r="AN62" s="90"/>
      <c r="AO62" s="95"/>
      <c r="AP62" s="37"/>
      <c r="AQ62" s="90"/>
      <c r="AR62" s="126"/>
      <c r="AS62" s="37"/>
      <c r="AT62" s="90"/>
      <c r="AU62" s="90"/>
      <c r="AV62" s="34"/>
      <c r="AW62" s="34"/>
      <c r="AX62" s="34"/>
      <c r="AY62" s="34"/>
      <c r="AZ62" s="34"/>
      <c r="BA62" s="212"/>
      <c r="BB62" s="212"/>
      <c r="BC62" s="212"/>
      <c r="BD62" s="34"/>
      <c r="BE62" s="34"/>
      <c r="BF62" s="20"/>
      <c r="BG62" s="20"/>
      <c r="BH62" s="20"/>
      <c r="BI62" s="20"/>
      <c r="BJ62" s="20"/>
    </row>
    <row r="63" spans="5:62" ht="24" customHeight="1">
      <c r="E63" s="2"/>
      <c r="F63" s="34"/>
      <c r="G63" s="34"/>
      <c r="H63" s="2"/>
      <c r="I63" s="2"/>
      <c r="J63" s="2"/>
      <c r="K63" s="2"/>
      <c r="L63" s="2"/>
      <c r="M63" s="31"/>
      <c r="N63" s="31"/>
      <c r="O63" s="31"/>
      <c r="P63" s="31"/>
      <c r="Q63" s="31"/>
      <c r="R63" s="2"/>
      <c r="S63" s="31"/>
      <c r="T63" s="2"/>
      <c r="U63" s="31"/>
      <c r="V63" s="31"/>
      <c r="W63" s="2"/>
      <c r="X63" s="31"/>
      <c r="Y63" s="34"/>
      <c r="Z63" s="34"/>
      <c r="AA63" s="34"/>
      <c r="AB63" s="34"/>
      <c r="AC63" s="2"/>
      <c r="AD63" s="31"/>
      <c r="AE63" s="31"/>
      <c r="AF63" s="2"/>
      <c r="AG63" s="26"/>
      <c r="AH63" s="54"/>
      <c r="AI63" s="54"/>
      <c r="AJ63" s="72"/>
      <c r="AK63" s="20"/>
      <c r="AL63" s="160"/>
      <c r="AM63" s="90"/>
      <c r="AN63" s="90"/>
      <c r="AO63" s="95"/>
      <c r="AP63" s="37"/>
      <c r="AQ63" s="90"/>
      <c r="AR63" s="126"/>
      <c r="AS63" s="37"/>
      <c r="AT63" s="90"/>
      <c r="AU63" s="90"/>
      <c r="AV63" s="34"/>
      <c r="AW63" s="34"/>
      <c r="AX63" s="34"/>
      <c r="AY63" s="34"/>
      <c r="AZ63" s="34"/>
      <c r="BA63" s="212"/>
      <c r="BB63" s="212"/>
      <c r="BC63" s="212"/>
      <c r="BD63" s="34"/>
      <c r="BE63" s="34"/>
      <c r="BF63" s="20"/>
      <c r="BG63" s="20"/>
      <c r="BH63" s="20"/>
      <c r="BI63" s="20"/>
      <c r="BJ63" s="20"/>
    </row>
    <row r="64" spans="5:62" ht="24" customHeight="1">
      <c r="E64" s="2"/>
      <c r="F64" s="34"/>
      <c r="G64" s="34"/>
      <c r="H64" s="2"/>
      <c r="I64" s="2"/>
      <c r="J64" s="2"/>
      <c r="K64" s="2"/>
      <c r="L64" s="2"/>
      <c r="M64" s="31"/>
      <c r="N64" s="31"/>
      <c r="O64" s="31"/>
      <c r="P64" s="31"/>
      <c r="Q64" s="31"/>
      <c r="R64" s="2"/>
      <c r="S64" s="31"/>
      <c r="T64" s="2"/>
      <c r="U64" s="31"/>
      <c r="V64" s="31"/>
      <c r="W64" s="2"/>
      <c r="X64" s="31"/>
      <c r="Y64" s="34"/>
      <c r="Z64" s="34"/>
      <c r="AA64" s="34"/>
      <c r="AB64" s="34"/>
      <c r="AC64" s="2"/>
      <c r="AD64" s="31"/>
      <c r="AE64" s="31"/>
      <c r="AF64" s="2"/>
      <c r="AG64" s="26"/>
      <c r="AH64" s="54"/>
      <c r="AI64" s="54"/>
      <c r="AJ64" s="72"/>
      <c r="AK64" s="20"/>
      <c r="AL64" s="160"/>
      <c r="AM64" s="90"/>
      <c r="AN64" s="90"/>
      <c r="AO64" s="95"/>
      <c r="AP64" s="37"/>
      <c r="AQ64" s="90"/>
      <c r="AR64" s="126"/>
      <c r="AS64" s="37"/>
      <c r="AT64" s="90"/>
      <c r="AU64" s="90"/>
      <c r="AV64" s="34"/>
      <c r="AW64" s="34"/>
      <c r="AX64" s="34"/>
      <c r="AY64" s="34"/>
      <c r="AZ64" s="34"/>
      <c r="BA64" s="212"/>
      <c r="BB64" s="212"/>
      <c r="BC64" s="212"/>
      <c r="BD64" s="34"/>
      <c r="BE64" s="34"/>
      <c r="BF64" s="20"/>
      <c r="BG64" s="20"/>
      <c r="BH64" s="20"/>
      <c r="BI64" s="20"/>
      <c r="BJ64" s="20"/>
    </row>
    <row r="65" spans="5:62" ht="24" customHeight="1">
      <c r="E65" s="2"/>
      <c r="F65" s="34"/>
      <c r="G65" s="34"/>
      <c r="H65" s="2"/>
      <c r="I65" s="2"/>
      <c r="J65" s="2"/>
      <c r="K65" s="2"/>
      <c r="L65" s="2"/>
      <c r="M65" s="31"/>
      <c r="N65" s="31"/>
      <c r="O65" s="31"/>
      <c r="P65" s="31"/>
      <c r="Q65" s="31"/>
      <c r="R65" s="2"/>
      <c r="S65" s="31"/>
      <c r="T65" s="2"/>
      <c r="U65" s="31"/>
      <c r="V65" s="31"/>
      <c r="W65" s="2"/>
      <c r="X65" s="31"/>
      <c r="Y65" s="34"/>
      <c r="Z65" s="34"/>
      <c r="AA65" s="34"/>
      <c r="AB65" s="34"/>
      <c r="AC65" s="2"/>
      <c r="AD65" s="31"/>
      <c r="AE65" s="31"/>
      <c r="AF65" s="2"/>
      <c r="AG65" s="26"/>
      <c r="AH65" s="54"/>
      <c r="AI65" s="54"/>
      <c r="AJ65" s="72"/>
      <c r="AK65" s="20"/>
      <c r="AL65" s="160"/>
      <c r="AM65" s="90"/>
      <c r="AN65" s="90"/>
      <c r="AO65" s="95"/>
      <c r="AP65" s="37"/>
      <c r="AQ65" s="90"/>
      <c r="AR65" s="126"/>
      <c r="AS65" s="37"/>
      <c r="AT65" s="90"/>
      <c r="AU65" s="90"/>
      <c r="AV65" s="34"/>
      <c r="AW65" s="34"/>
      <c r="AX65" s="34"/>
      <c r="AY65" s="34"/>
      <c r="AZ65" s="34"/>
      <c r="BA65" s="212"/>
      <c r="BB65" s="212"/>
      <c r="BC65" s="212"/>
      <c r="BD65" s="34"/>
      <c r="BE65" s="34"/>
      <c r="BF65" s="20"/>
      <c r="BG65" s="20"/>
      <c r="BH65" s="20"/>
      <c r="BI65" s="20"/>
      <c r="BJ65" s="20"/>
    </row>
    <row r="66" spans="5:62" ht="24" customHeight="1">
      <c r="E66" s="2"/>
      <c r="F66" s="34"/>
      <c r="G66" s="34"/>
      <c r="H66" s="2"/>
      <c r="I66" s="2"/>
      <c r="J66" s="2"/>
      <c r="K66" s="2"/>
      <c r="L66" s="2"/>
      <c r="M66" s="31"/>
      <c r="N66" s="31"/>
      <c r="O66" s="31"/>
      <c r="P66" s="31"/>
      <c r="Q66" s="31"/>
      <c r="R66" s="2"/>
      <c r="S66" s="31"/>
      <c r="T66" s="2"/>
      <c r="U66" s="31"/>
      <c r="V66" s="31"/>
      <c r="W66" s="2"/>
      <c r="X66" s="31"/>
      <c r="Y66" s="34"/>
      <c r="Z66" s="34"/>
      <c r="AA66" s="34"/>
      <c r="AB66" s="34"/>
      <c r="AC66" s="2"/>
      <c r="AD66" s="31"/>
      <c r="AE66" s="31"/>
      <c r="AF66" s="2"/>
      <c r="AG66" s="26"/>
      <c r="AH66" s="54"/>
      <c r="AI66" s="54"/>
      <c r="AJ66" s="72"/>
      <c r="AK66" s="20"/>
      <c r="AL66" s="160"/>
      <c r="AM66" s="90"/>
      <c r="AN66" s="90"/>
      <c r="AO66" s="95"/>
      <c r="AP66" s="37"/>
      <c r="AQ66" s="90"/>
      <c r="AR66" s="126"/>
      <c r="AS66" s="37"/>
      <c r="AT66" s="90"/>
      <c r="AU66" s="90"/>
      <c r="AV66" s="34"/>
      <c r="AW66" s="34"/>
      <c r="AX66" s="34"/>
      <c r="AY66" s="34"/>
      <c r="AZ66" s="34"/>
      <c r="BA66" s="212"/>
      <c r="BB66" s="212"/>
      <c r="BC66" s="212"/>
      <c r="BD66" s="34"/>
      <c r="BE66" s="34"/>
      <c r="BF66" s="20"/>
      <c r="BG66" s="20"/>
      <c r="BH66" s="20"/>
      <c r="BI66" s="20"/>
      <c r="BJ66" s="20"/>
    </row>
    <row r="67" spans="5:62" ht="24" customHeight="1">
      <c r="E67" s="2"/>
      <c r="F67" s="34"/>
      <c r="G67" s="34"/>
      <c r="H67" s="2"/>
      <c r="I67" s="2"/>
      <c r="J67" s="2"/>
      <c r="K67" s="2"/>
      <c r="L67" s="2"/>
      <c r="M67" s="31"/>
      <c r="N67" s="31"/>
      <c r="O67" s="31"/>
      <c r="P67" s="31"/>
      <c r="Q67" s="31"/>
      <c r="R67" s="2"/>
      <c r="S67" s="31"/>
      <c r="T67" s="2"/>
      <c r="U67" s="31"/>
      <c r="V67" s="31"/>
      <c r="W67" s="2"/>
      <c r="X67" s="31"/>
      <c r="Y67" s="34"/>
      <c r="Z67" s="34"/>
      <c r="AA67" s="34"/>
      <c r="AB67" s="34"/>
      <c r="AC67" s="2"/>
      <c r="AD67" s="31"/>
      <c r="AE67" s="31"/>
      <c r="AF67" s="2"/>
      <c r="AG67" s="26"/>
      <c r="AH67" s="54"/>
      <c r="AI67" s="54"/>
      <c r="AJ67" s="72"/>
      <c r="AK67" s="20"/>
      <c r="AL67" s="160"/>
      <c r="AM67" s="90"/>
      <c r="AN67" s="90"/>
      <c r="AO67" s="95"/>
      <c r="AP67" s="37"/>
      <c r="AQ67" s="90"/>
      <c r="AR67" s="126"/>
      <c r="AS67" s="37"/>
      <c r="AT67" s="90"/>
      <c r="AU67" s="90"/>
      <c r="AV67" s="34"/>
      <c r="AW67" s="34"/>
      <c r="AX67" s="34"/>
      <c r="AY67" s="34"/>
      <c r="AZ67" s="34"/>
      <c r="BA67" s="212"/>
      <c r="BB67" s="212"/>
      <c r="BC67" s="212"/>
      <c r="BD67" s="34"/>
      <c r="BE67" s="34"/>
      <c r="BF67" s="20"/>
      <c r="BG67" s="20"/>
      <c r="BH67" s="20"/>
      <c r="BI67" s="20"/>
      <c r="BJ67" s="20"/>
    </row>
    <row r="68" spans="5:62" ht="24" customHeight="1">
      <c r="E68" s="2"/>
      <c r="F68" s="34"/>
      <c r="G68" s="34"/>
      <c r="H68" s="2"/>
      <c r="I68" s="2"/>
      <c r="J68" s="2"/>
      <c r="K68" s="2"/>
      <c r="L68" s="2"/>
      <c r="M68" s="31"/>
      <c r="N68" s="31"/>
      <c r="O68" s="31"/>
      <c r="P68" s="31"/>
      <c r="Q68" s="31"/>
      <c r="R68" s="2"/>
      <c r="S68" s="31"/>
      <c r="T68" s="2"/>
      <c r="U68" s="31"/>
      <c r="V68" s="31"/>
      <c r="W68" s="2"/>
      <c r="X68" s="31"/>
      <c r="Y68" s="34"/>
      <c r="Z68" s="34"/>
      <c r="AA68" s="34"/>
      <c r="AB68" s="34"/>
      <c r="AC68" s="2"/>
      <c r="AD68" s="31"/>
      <c r="AE68" s="31"/>
      <c r="AF68" s="2"/>
      <c r="AG68" s="26"/>
      <c r="AH68" s="54"/>
      <c r="AI68" s="54"/>
      <c r="AJ68" s="72"/>
      <c r="AK68" s="20"/>
      <c r="AL68" s="160"/>
      <c r="AM68" s="90"/>
      <c r="AN68" s="90"/>
      <c r="AO68" s="95"/>
      <c r="AP68" s="37"/>
      <c r="AQ68" s="90"/>
      <c r="AR68" s="126"/>
      <c r="AS68" s="37"/>
      <c r="AT68" s="90"/>
      <c r="AU68" s="90"/>
      <c r="AV68" s="34"/>
      <c r="AW68" s="34"/>
      <c r="AX68" s="34"/>
      <c r="AY68" s="34"/>
      <c r="AZ68" s="34"/>
      <c r="BA68" s="212"/>
      <c r="BB68" s="212"/>
      <c r="BC68" s="212"/>
      <c r="BD68" s="34"/>
      <c r="BE68" s="34"/>
      <c r="BF68" s="20"/>
      <c r="BG68" s="20"/>
      <c r="BH68" s="20"/>
      <c r="BI68" s="20"/>
      <c r="BJ68" s="20"/>
    </row>
    <row r="69" spans="5:62" ht="24" customHeight="1">
      <c r="E69" s="2"/>
      <c r="F69" s="34"/>
      <c r="G69" s="34"/>
      <c r="H69" s="2"/>
      <c r="I69" s="2"/>
      <c r="J69" s="2"/>
      <c r="K69" s="2"/>
      <c r="L69" s="2"/>
      <c r="M69" s="31"/>
      <c r="N69" s="31"/>
      <c r="O69" s="31"/>
      <c r="P69" s="31"/>
      <c r="Q69" s="31"/>
      <c r="R69" s="2"/>
      <c r="S69" s="31"/>
      <c r="T69" s="2"/>
      <c r="U69" s="31"/>
      <c r="V69" s="31"/>
      <c r="W69" s="2"/>
      <c r="X69" s="31"/>
      <c r="Y69" s="34"/>
      <c r="Z69" s="34"/>
      <c r="AA69" s="34"/>
      <c r="AB69" s="34"/>
      <c r="AC69" s="2"/>
      <c r="AD69" s="31"/>
      <c r="AE69" s="31"/>
      <c r="AF69" s="2"/>
      <c r="AG69" s="26"/>
      <c r="AH69" s="54"/>
      <c r="AI69" s="54"/>
      <c r="AJ69" s="72"/>
      <c r="AK69" s="20"/>
      <c r="AL69" s="160"/>
      <c r="AM69" s="90"/>
      <c r="AN69" s="90"/>
      <c r="AO69" s="95"/>
      <c r="AP69" s="37"/>
      <c r="AQ69" s="90"/>
      <c r="AR69" s="126"/>
      <c r="AS69" s="37"/>
      <c r="AT69" s="90"/>
      <c r="AU69" s="90"/>
      <c r="AV69" s="34"/>
      <c r="AW69" s="34"/>
      <c r="AX69" s="34"/>
      <c r="AY69" s="34"/>
      <c r="AZ69" s="34"/>
      <c r="BA69" s="212"/>
      <c r="BB69" s="212"/>
      <c r="BC69" s="212"/>
      <c r="BD69" s="34"/>
      <c r="BE69" s="34"/>
      <c r="BF69" s="20"/>
      <c r="BG69" s="20"/>
      <c r="BH69" s="20"/>
      <c r="BI69" s="20"/>
      <c r="BJ69" s="20"/>
    </row>
    <row r="70" spans="5:62" ht="24" customHeight="1">
      <c r="E70" s="2"/>
      <c r="F70" s="34"/>
      <c r="G70" s="34"/>
      <c r="H70" s="2"/>
      <c r="I70" s="2"/>
      <c r="J70" s="2"/>
      <c r="K70" s="2"/>
      <c r="L70" s="2"/>
      <c r="M70" s="31"/>
      <c r="N70" s="31"/>
      <c r="O70" s="31"/>
      <c r="P70" s="31"/>
      <c r="Q70" s="31"/>
      <c r="R70" s="2"/>
      <c r="S70" s="31"/>
      <c r="T70" s="2"/>
      <c r="U70" s="31"/>
      <c r="V70" s="31"/>
      <c r="W70" s="2"/>
      <c r="X70" s="31"/>
      <c r="Y70" s="34"/>
      <c r="Z70" s="34"/>
      <c r="AA70" s="34"/>
      <c r="AB70" s="34"/>
      <c r="AC70" s="2"/>
      <c r="AD70" s="31"/>
      <c r="AE70" s="31"/>
      <c r="AF70" s="2"/>
      <c r="AG70" s="26"/>
      <c r="AH70" s="54"/>
      <c r="AI70" s="54"/>
      <c r="AJ70" s="72"/>
      <c r="AK70" s="20"/>
      <c r="AL70" s="160"/>
      <c r="AM70" s="90"/>
      <c r="AN70" s="90"/>
      <c r="AO70" s="95"/>
      <c r="AP70" s="37"/>
      <c r="AQ70" s="90"/>
      <c r="AR70" s="126"/>
      <c r="AS70" s="37"/>
      <c r="AT70" s="90"/>
      <c r="AU70" s="90"/>
      <c r="AV70" s="34"/>
      <c r="AW70" s="34"/>
      <c r="AX70" s="34"/>
      <c r="AY70" s="34"/>
      <c r="AZ70" s="34"/>
      <c r="BA70" s="212"/>
      <c r="BB70" s="212"/>
      <c r="BC70" s="212"/>
      <c r="BD70" s="34"/>
      <c r="BE70" s="34"/>
      <c r="BF70" s="20"/>
      <c r="BG70" s="20"/>
      <c r="BH70" s="20"/>
      <c r="BI70" s="20"/>
      <c r="BJ70" s="20"/>
    </row>
    <row r="71" spans="5:62" ht="24" customHeight="1">
      <c r="E71" s="2"/>
      <c r="F71" s="34"/>
      <c r="G71" s="34"/>
      <c r="H71" s="2"/>
      <c r="I71" s="2"/>
      <c r="J71" s="2"/>
      <c r="K71" s="2"/>
      <c r="L71" s="2"/>
      <c r="M71" s="31"/>
      <c r="N71" s="31"/>
      <c r="O71" s="31"/>
      <c r="P71" s="31"/>
      <c r="Q71" s="31"/>
      <c r="R71" s="2"/>
      <c r="S71" s="31"/>
      <c r="T71" s="2"/>
      <c r="U71" s="31"/>
      <c r="V71" s="31"/>
      <c r="W71" s="2"/>
      <c r="X71" s="31"/>
      <c r="Y71" s="34"/>
      <c r="Z71" s="34"/>
      <c r="AA71" s="34"/>
      <c r="AB71" s="34"/>
      <c r="AC71" s="2"/>
      <c r="AD71" s="31"/>
      <c r="AE71" s="31"/>
      <c r="AF71" s="2"/>
      <c r="AG71" s="26"/>
      <c r="AH71" s="54"/>
      <c r="AI71" s="54"/>
      <c r="AJ71" s="72"/>
      <c r="AK71" s="20"/>
      <c r="AL71" s="160"/>
      <c r="AM71" s="90"/>
      <c r="AN71" s="90"/>
      <c r="AO71" s="95"/>
      <c r="AP71" s="37"/>
      <c r="AQ71" s="90"/>
      <c r="AR71" s="126"/>
      <c r="AS71" s="37"/>
      <c r="AT71" s="90"/>
      <c r="AU71" s="90"/>
      <c r="AV71" s="34"/>
      <c r="AW71" s="34"/>
      <c r="AX71" s="34"/>
      <c r="AY71" s="34"/>
      <c r="AZ71" s="34"/>
      <c r="BA71" s="212"/>
      <c r="BB71" s="212"/>
      <c r="BC71" s="212"/>
      <c r="BD71" s="34"/>
      <c r="BE71" s="34"/>
      <c r="BF71" s="20"/>
      <c r="BG71" s="20"/>
      <c r="BH71" s="20"/>
      <c r="BI71" s="20"/>
      <c r="BJ71" s="20"/>
    </row>
    <row r="72" spans="5:62" ht="24" customHeight="1">
      <c r="E72" s="2"/>
      <c r="F72" s="34"/>
      <c r="G72" s="34"/>
      <c r="H72" s="2"/>
      <c r="I72" s="2"/>
      <c r="J72" s="2"/>
      <c r="K72" s="2"/>
      <c r="L72" s="2"/>
      <c r="M72" s="31"/>
      <c r="N72" s="31"/>
      <c r="O72" s="31"/>
      <c r="P72" s="31"/>
      <c r="Q72" s="31"/>
      <c r="R72" s="2"/>
      <c r="S72" s="31"/>
      <c r="T72" s="2"/>
      <c r="U72" s="31"/>
      <c r="V72" s="31"/>
      <c r="W72" s="2"/>
      <c r="X72" s="31"/>
      <c r="Y72" s="34"/>
      <c r="Z72" s="34"/>
      <c r="AA72" s="34"/>
      <c r="AB72" s="34"/>
      <c r="AC72" s="2"/>
      <c r="AD72" s="31"/>
      <c r="AE72" s="31"/>
      <c r="AF72" s="2"/>
      <c r="AG72" s="26"/>
      <c r="AH72" s="54"/>
      <c r="AI72" s="54"/>
      <c r="AJ72" s="72"/>
      <c r="AK72" s="20"/>
      <c r="AL72" s="160"/>
      <c r="AM72" s="90"/>
      <c r="AN72" s="90"/>
      <c r="AO72" s="95"/>
      <c r="AP72" s="37"/>
      <c r="AQ72" s="90"/>
      <c r="AR72" s="126"/>
      <c r="AS72" s="37"/>
      <c r="AT72" s="90"/>
      <c r="AU72" s="90"/>
      <c r="AV72" s="34"/>
      <c r="AW72" s="34"/>
      <c r="AX72" s="34"/>
      <c r="AY72" s="34"/>
      <c r="AZ72" s="34"/>
      <c r="BA72" s="212"/>
      <c r="BB72" s="212"/>
      <c r="BC72" s="212"/>
      <c r="BD72" s="34"/>
      <c r="BE72" s="34"/>
      <c r="BF72" s="20"/>
      <c r="BG72" s="20"/>
      <c r="BH72" s="20"/>
      <c r="BI72" s="20"/>
      <c r="BJ72" s="20"/>
    </row>
    <row r="73" spans="5:62" ht="24" customHeight="1">
      <c r="E73" s="2"/>
      <c r="F73" s="34"/>
      <c r="G73" s="34"/>
      <c r="H73" s="2"/>
      <c r="I73" s="2"/>
      <c r="J73" s="2"/>
      <c r="K73" s="2"/>
      <c r="L73" s="2"/>
      <c r="M73" s="31"/>
      <c r="N73" s="31"/>
      <c r="O73" s="31"/>
      <c r="P73" s="31"/>
      <c r="Q73" s="31"/>
      <c r="R73" s="2"/>
      <c r="S73" s="31"/>
      <c r="T73" s="2"/>
      <c r="U73" s="31"/>
      <c r="V73" s="31"/>
      <c r="W73" s="2"/>
      <c r="X73" s="31"/>
      <c r="Y73" s="34"/>
      <c r="Z73" s="34"/>
      <c r="AA73" s="34"/>
      <c r="AB73" s="34"/>
      <c r="AC73" s="2"/>
      <c r="AD73" s="31"/>
      <c r="AE73" s="31"/>
      <c r="AF73" s="2"/>
      <c r="AG73" s="26"/>
      <c r="AH73" s="54"/>
      <c r="AI73" s="54"/>
      <c r="AJ73" s="72"/>
      <c r="AK73" s="20"/>
      <c r="AL73" s="160"/>
      <c r="AM73" s="90"/>
      <c r="AN73" s="90"/>
      <c r="AO73" s="95"/>
      <c r="AP73" s="37"/>
      <c r="AQ73" s="90"/>
      <c r="AR73" s="126"/>
      <c r="AS73" s="37"/>
      <c r="AT73" s="90"/>
      <c r="AU73" s="90"/>
      <c r="AV73" s="34"/>
      <c r="AW73" s="34"/>
      <c r="AX73" s="34"/>
      <c r="AY73" s="34"/>
      <c r="AZ73" s="34"/>
      <c r="BA73" s="212"/>
      <c r="BB73" s="212"/>
      <c r="BC73" s="212"/>
      <c r="BD73" s="34"/>
      <c r="BE73" s="34"/>
      <c r="BF73" s="20"/>
      <c r="BG73" s="20"/>
      <c r="BH73" s="20"/>
      <c r="BI73" s="20"/>
      <c r="BJ73" s="20"/>
    </row>
    <row r="74" spans="5:62" ht="24" customHeight="1">
      <c r="E74" s="2"/>
      <c r="F74" s="34"/>
      <c r="G74" s="34"/>
      <c r="H74" s="2"/>
      <c r="I74" s="2"/>
      <c r="J74" s="2"/>
      <c r="K74" s="2"/>
      <c r="L74" s="2"/>
      <c r="M74" s="31"/>
      <c r="N74" s="31"/>
      <c r="O74" s="31"/>
      <c r="P74" s="31"/>
      <c r="Q74" s="31"/>
      <c r="R74" s="2"/>
      <c r="S74" s="31"/>
      <c r="T74" s="2"/>
      <c r="U74" s="31"/>
      <c r="V74" s="31"/>
      <c r="W74" s="2"/>
      <c r="X74" s="31"/>
      <c r="Y74" s="34"/>
      <c r="Z74" s="34"/>
      <c r="AA74" s="34"/>
      <c r="AB74" s="34"/>
      <c r="AC74" s="2"/>
      <c r="AD74" s="31"/>
      <c r="AE74" s="31"/>
      <c r="AF74" s="2"/>
      <c r="AG74" s="26"/>
      <c r="AH74" s="54"/>
      <c r="AI74" s="54"/>
      <c r="AJ74" s="72"/>
      <c r="AK74" s="20"/>
      <c r="AL74" s="160"/>
      <c r="AM74" s="90"/>
      <c r="AN74" s="90"/>
      <c r="AO74" s="95"/>
      <c r="AP74" s="37"/>
      <c r="AQ74" s="90"/>
      <c r="AR74" s="126"/>
      <c r="AS74" s="37"/>
      <c r="AT74" s="90"/>
      <c r="AU74" s="90"/>
      <c r="AV74" s="34"/>
      <c r="AW74" s="34"/>
      <c r="AX74" s="34"/>
      <c r="AY74" s="34"/>
      <c r="AZ74" s="34"/>
      <c r="BA74" s="212"/>
      <c r="BB74" s="212"/>
      <c r="BC74" s="212"/>
      <c r="BD74" s="34"/>
      <c r="BE74" s="34"/>
      <c r="BF74" s="20"/>
      <c r="BG74" s="20"/>
      <c r="BH74" s="20"/>
      <c r="BI74" s="20"/>
      <c r="BJ74" s="20"/>
    </row>
    <row r="75" spans="5:62" ht="24" customHeight="1">
      <c r="E75" s="2"/>
      <c r="F75" s="34"/>
      <c r="G75" s="34"/>
      <c r="H75" s="2"/>
      <c r="I75" s="2"/>
      <c r="J75" s="2"/>
      <c r="K75" s="2"/>
      <c r="L75" s="2"/>
      <c r="M75" s="31"/>
      <c r="N75" s="31"/>
      <c r="O75" s="31"/>
      <c r="P75" s="31"/>
      <c r="Q75" s="31"/>
      <c r="R75" s="2"/>
      <c r="S75" s="31"/>
      <c r="T75" s="2"/>
      <c r="U75" s="31"/>
      <c r="V75" s="31"/>
      <c r="W75" s="2"/>
      <c r="X75" s="31"/>
      <c r="Y75" s="34"/>
      <c r="Z75" s="34"/>
      <c r="AA75" s="34"/>
      <c r="AB75" s="34"/>
      <c r="AC75" s="2"/>
      <c r="AD75" s="31"/>
      <c r="AE75" s="31"/>
      <c r="AF75" s="2"/>
      <c r="AG75" s="26"/>
      <c r="AH75" s="54"/>
      <c r="AI75" s="54"/>
      <c r="AJ75" s="72"/>
      <c r="AK75" s="20"/>
      <c r="AL75" s="160"/>
      <c r="AM75" s="90"/>
      <c r="AN75" s="90"/>
      <c r="AO75" s="95"/>
      <c r="AP75" s="37"/>
      <c r="AQ75" s="90"/>
      <c r="AR75" s="126"/>
      <c r="AS75" s="37"/>
      <c r="AT75" s="90"/>
      <c r="AU75" s="90"/>
      <c r="AV75" s="34"/>
      <c r="AW75" s="34"/>
      <c r="AX75" s="34"/>
      <c r="AY75" s="34"/>
      <c r="AZ75" s="34"/>
      <c r="BA75" s="212"/>
      <c r="BB75" s="212"/>
      <c r="BC75" s="212"/>
      <c r="BD75" s="34"/>
      <c r="BE75" s="34"/>
      <c r="BF75" s="20"/>
      <c r="BG75" s="20"/>
      <c r="BH75" s="20"/>
      <c r="BI75" s="20"/>
      <c r="BJ75" s="20"/>
    </row>
    <row r="76" spans="5:62" ht="24" customHeight="1">
      <c r="E76" s="2"/>
      <c r="F76" s="34"/>
      <c r="G76" s="34"/>
      <c r="H76" s="2"/>
      <c r="I76" s="2"/>
      <c r="J76" s="2"/>
      <c r="K76" s="2"/>
      <c r="L76" s="2"/>
      <c r="M76" s="31"/>
      <c r="N76" s="31"/>
      <c r="O76" s="31"/>
      <c r="P76" s="31"/>
      <c r="Q76" s="31"/>
      <c r="R76" s="2"/>
      <c r="S76" s="31"/>
      <c r="T76" s="2"/>
      <c r="U76" s="31"/>
      <c r="V76" s="31"/>
      <c r="W76" s="2"/>
      <c r="X76" s="31"/>
      <c r="Y76" s="34"/>
      <c r="Z76" s="34"/>
      <c r="AA76" s="34"/>
      <c r="AB76" s="34"/>
      <c r="AC76" s="2"/>
      <c r="AD76" s="31"/>
      <c r="AE76" s="31"/>
      <c r="AF76" s="2"/>
      <c r="AG76" s="26"/>
      <c r="AH76" s="54"/>
      <c r="AI76" s="54"/>
      <c r="AJ76" s="72"/>
      <c r="AK76" s="20"/>
      <c r="AL76" s="160"/>
      <c r="AM76" s="90"/>
      <c r="AN76" s="90"/>
      <c r="AO76" s="95"/>
      <c r="AP76" s="37"/>
      <c r="AQ76" s="90"/>
      <c r="AR76" s="126"/>
      <c r="AS76" s="37"/>
      <c r="AT76" s="90"/>
      <c r="AU76" s="90"/>
      <c r="AV76" s="34"/>
      <c r="AW76" s="34"/>
      <c r="AX76" s="34"/>
      <c r="AY76" s="34"/>
      <c r="AZ76" s="34"/>
      <c r="BA76" s="212"/>
      <c r="BB76" s="212"/>
      <c r="BC76" s="212"/>
      <c r="BD76" s="34"/>
      <c r="BE76" s="34"/>
      <c r="BF76" s="20"/>
      <c r="BG76" s="20"/>
      <c r="BH76" s="20"/>
      <c r="BI76" s="20"/>
      <c r="BJ76" s="20"/>
    </row>
    <row r="77" spans="5:62" ht="24" customHeight="1">
      <c r="E77" s="2"/>
      <c r="F77" s="34"/>
      <c r="G77" s="34"/>
      <c r="H77" s="2"/>
      <c r="I77" s="2"/>
      <c r="J77" s="2"/>
      <c r="K77" s="2"/>
      <c r="L77" s="2"/>
      <c r="M77" s="31"/>
      <c r="N77" s="31"/>
      <c r="O77" s="31"/>
      <c r="P77" s="31"/>
      <c r="Q77" s="31"/>
      <c r="R77" s="2"/>
      <c r="S77" s="31"/>
      <c r="T77" s="2"/>
      <c r="U77" s="31"/>
      <c r="V77" s="31"/>
      <c r="W77" s="2"/>
      <c r="X77" s="31"/>
      <c r="Y77" s="34"/>
      <c r="Z77" s="34"/>
      <c r="AA77" s="34"/>
      <c r="AB77" s="34"/>
      <c r="AC77" s="2"/>
      <c r="AD77" s="31"/>
      <c r="AE77" s="31"/>
      <c r="AF77" s="2"/>
      <c r="AG77" s="26"/>
      <c r="AH77" s="54"/>
      <c r="AI77" s="54"/>
      <c r="AJ77" s="72"/>
      <c r="AK77" s="20"/>
      <c r="AL77" s="160"/>
      <c r="AM77" s="90"/>
      <c r="AN77" s="90"/>
      <c r="AO77" s="95"/>
      <c r="AP77" s="37"/>
      <c r="AQ77" s="90"/>
      <c r="AR77" s="126"/>
      <c r="AS77" s="37"/>
      <c r="AT77" s="90"/>
      <c r="AU77" s="90"/>
      <c r="AV77" s="34"/>
      <c r="AW77" s="34"/>
      <c r="AX77" s="34"/>
      <c r="AY77" s="34"/>
      <c r="AZ77" s="34"/>
      <c r="BA77" s="212"/>
      <c r="BB77" s="212"/>
      <c r="BC77" s="212"/>
      <c r="BD77" s="34"/>
      <c r="BE77" s="34"/>
      <c r="BF77" s="20"/>
      <c r="BG77" s="20"/>
      <c r="BH77" s="20"/>
      <c r="BI77" s="20"/>
      <c r="BJ77" s="20"/>
    </row>
    <row r="78" spans="5:62" ht="24" customHeight="1">
      <c r="E78" s="2"/>
      <c r="F78" s="34"/>
      <c r="G78" s="34"/>
      <c r="H78" s="2"/>
      <c r="I78" s="2"/>
      <c r="J78" s="2"/>
      <c r="K78" s="2"/>
      <c r="L78" s="2"/>
      <c r="M78" s="31"/>
      <c r="N78" s="31"/>
      <c r="O78" s="31"/>
      <c r="P78" s="31"/>
      <c r="Q78" s="31"/>
      <c r="R78" s="2"/>
      <c r="S78" s="31"/>
      <c r="T78" s="2"/>
      <c r="U78" s="31"/>
      <c r="V78" s="31"/>
      <c r="W78" s="2"/>
      <c r="X78" s="31"/>
      <c r="Y78" s="34"/>
      <c r="Z78" s="34"/>
      <c r="AA78" s="34"/>
      <c r="AB78" s="34"/>
      <c r="AC78" s="2"/>
      <c r="AD78" s="31"/>
      <c r="AE78" s="31"/>
      <c r="AF78" s="2"/>
      <c r="AG78" s="26"/>
      <c r="AH78" s="54"/>
      <c r="AI78" s="54"/>
      <c r="AJ78" s="72"/>
      <c r="AK78" s="20"/>
      <c r="AL78" s="160"/>
      <c r="AM78" s="90"/>
      <c r="AN78" s="90"/>
      <c r="AO78" s="95"/>
      <c r="AP78" s="37"/>
      <c r="AQ78" s="90"/>
      <c r="AR78" s="126"/>
      <c r="AS78" s="37"/>
      <c r="AT78" s="90"/>
      <c r="AU78" s="90"/>
      <c r="AV78" s="34"/>
      <c r="AW78" s="34"/>
      <c r="AX78" s="34"/>
      <c r="AY78" s="34"/>
      <c r="AZ78" s="34"/>
      <c r="BA78" s="212"/>
      <c r="BB78" s="212"/>
      <c r="BC78" s="212"/>
      <c r="BD78" s="34"/>
      <c r="BE78" s="34"/>
      <c r="BF78" s="20"/>
      <c r="BG78" s="20"/>
      <c r="BH78" s="20"/>
      <c r="BI78" s="20"/>
      <c r="BJ78" s="20"/>
    </row>
    <row r="79" spans="5:62" ht="24" customHeight="1">
      <c r="E79" s="2"/>
      <c r="F79" s="34"/>
      <c r="G79" s="34"/>
      <c r="H79" s="2"/>
      <c r="I79" s="2"/>
      <c r="J79" s="2"/>
      <c r="K79" s="2"/>
      <c r="L79" s="2"/>
      <c r="M79" s="31"/>
      <c r="N79" s="31"/>
      <c r="O79" s="31"/>
      <c r="P79" s="31"/>
      <c r="Q79" s="31"/>
      <c r="R79" s="2"/>
      <c r="S79" s="31"/>
      <c r="T79" s="2"/>
      <c r="U79" s="31"/>
      <c r="V79" s="31"/>
      <c r="W79" s="2"/>
      <c r="X79" s="31"/>
      <c r="Y79" s="34"/>
      <c r="Z79" s="34"/>
      <c r="AA79" s="34"/>
      <c r="AB79" s="34"/>
      <c r="AC79" s="2"/>
      <c r="AD79" s="31"/>
      <c r="AE79" s="31"/>
      <c r="AF79" s="2"/>
      <c r="AG79" s="26"/>
      <c r="AH79" s="54"/>
      <c r="AI79" s="54"/>
      <c r="AJ79" s="72"/>
      <c r="AK79" s="20"/>
      <c r="AL79" s="160"/>
      <c r="AM79" s="90"/>
      <c r="AN79" s="90"/>
      <c r="AO79" s="95"/>
      <c r="AP79" s="37"/>
      <c r="AQ79" s="90"/>
      <c r="AR79" s="126"/>
      <c r="AS79" s="37"/>
      <c r="AT79" s="90"/>
      <c r="AU79" s="90"/>
      <c r="AV79" s="34"/>
      <c r="AW79" s="34"/>
      <c r="AX79" s="34"/>
      <c r="AY79" s="34"/>
      <c r="AZ79" s="34"/>
      <c r="BA79" s="212"/>
      <c r="BB79" s="212"/>
      <c r="BC79" s="212"/>
      <c r="BD79" s="34"/>
      <c r="BE79" s="34"/>
      <c r="BF79" s="20"/>
      <c r="BG79" s="20"/>
      <c r="BH79" s="20"/>
      <c r="BI79" s="20"/>
      <c r="BJ79" s="20"/>
    </row>
    <row r="80" spans="5:62" ht="24" customHeight="1">
      <c r="E80" s="2"/>
      <c r="F80" s="34"/>
      <c r="G80" s="34"/>
      <c r="H80" s="2"/>
      <c r="I80" s="2"/>
      <c r="J80" s="2"/>
      <c r="K80" s="2"/>
      <c r="L80" s="2"/>
      <c r="M80" s="31"/>
      <c r="N80" s="31"/>
      <c r="O80" s="31"/>
      <c r="P80" s="31"/>
      <c r="Q80" s="31"/>
      <c r="R80" s="2"/>
      <c r="S80" s="31"/>
      <c r="T80" s="2"/>
      <c r="U80" s="31"/>
      <c r="V80" s="31"/>
      <c r="W80" s="2"/>
      <c r="X80" s="31"/>
      <c r="Y80" s="34"/>
      <c r="Z80" s="34"/>
      <c r="AA80" s="34"/>
      <c r="AB80" s="34"/>
      <c r="AC80" s="2"/>
      <c r="AD80" s="31"/>
      <c r="AE80" s="31"/>
      <c r="AF80" s="2"/>
      <c r="AG80" s="26"/>
      <c r="AH80" s="54"/>
      <c r="AI80" s="54"/>
      <c r="AJ80" s="72"/>
      <c r="AK80" s="20"/>
      <c r="AL80" s="160"/>
      <c r="AM80" s="90"/>
      <c r="AN80" s="90"/>
      <c r="AO80" s="95"/>
      <c r="AP80" s="37"/>
      <c r="AQ80" s="90"/>
      <c r="AR80" s="126"/>
      <c r="AS80" s="37"/>
      <c r="AT80" s="90"/>
      <c r="AU80" s="90"/>
      <c r="AV80" s="34"/>
      <c r="AW80" s="34"/>
      <c r="AX80" s="34"/>
      <c r="AY80" s="34"/>
      <c r="AZ80" s="34"/>
      <c r="BA80" s="212"/>
      <c r="BB80" s="212"/>
      <c r="BC80" s="212"/>
      <c r="BD80" s="34"/>
      <c r="BE80" s="34"/>
      <c r="BF80" s="20"/>
      <c r="BG80" s="20"/>
      <c r="BH80" s="20"/>
      <c r="BI80" s="20"/>
      <c r="BJ80" s="20"/>
    </row>
    <row r="81" spans="5:62" ht="24" customHeight="1">
      <c r="E81" s="2"/>
      <c r="F81" s="34"/>
      <c r="G81" s="34"/>
      <c r="H81" s="2"/>
      <c r="I81" s="2"/>
      <c r="J81" s="2"/>
      <c r="K81" s="2"/>
      <c r="L81" s="2"/>
      <c r="M81" s="31"/>
      <c r="N81" s="31"/>
      <c r="O81" s="31"/>
      <c r="P81" s="31"/>
      <c r="Q81" s="31"/>
      <c r="R81" s="2"/>
      <c r="S81" s="31"/>
      <c r="T81" s="2"/>
      <c r="U81" s="31"/>
      <c r="V81" s="31"/>
      <c r="W81" s="2"/>
      <c r="X81" s="31"/>
      <c r="Y81" s="34"/>
      <c r="Z81" s="34"/>
      <c r="AA81" s="34"/>
      <c r="AB81" s="34"/>
      <c r="AC81" s="2"/>
      <c r="AD81" s="31"/>
      <c r="AE81" s="31"/>
      <c r="AF81" s="2"/>
      <c r="AG81" s="26"/>
      <c r="AH81" s="54"/>
      <c r="AI81" s="54"/>
      <c r="AJ81" s="72"/>
      <c r="AK81" s="20"/>
      <c r="AL81" s="160"/>
      <c r="AM81" s="90"/>
      <c r="AN81" s="90"/>
      <c r="AO81" s="95"/>
      <c r="AP81" s="37"/>
      <c r="AQ81" s="90"/>
      <c r="AR81" s="126"/>
      <c r="AS81" s="37"/>
      <c r="AT81" s="90"/>
      <c r="AU81" s="90"/>
      <c r="AV81" s="34"/>
      <c r="AW81" s="34"/>
      <c r="AX81" s="34"/>
      <c r="AY81" s="34"/>
      <c r="AZ81" s="34"/>
      <c r="BA81" s="212"/>
      <c r="BB81" s="212"/>
      <c r="BC81" s="212"/>
      <c r="BD81" s="34"/>
      <c r="BE81" s="34"/>
      <c r="BF81" s="20"/>
      <c r="BG81" s="20"/>
      <c r="BH81" s="20"/>
      <c r="BI81" s="20"/>
      <c r="BJ81" s="20"/>
    </row>
    <row r="82" spans="5:62" ht="24" customHeight="1">
      <c r="E82" s="2"/>
      <c r="F82" s="34"/>
      <c r="G82" s="34"/>
      <c r="H82" s="2"/>
      <c r="I82" s="2"/>
      <c r="J82" s="2"/>
      <c r="K82" s="2"/>
      <c r="L82" s="2"/>
      <c r="M82" s="31"/>
      <c r="N82" s="31"/>
      <c r="O82" s="31"/>
      <c r="P82" s="31"/>
      <c r="Q82" s="31"/>
      <c r="R82" s="2"/>
      <c r="S82" s="31"/>
      <c r="T82" s="2"/>
      <c r="U82" s="31"/>
      <c r="V82" s="31"/>
      <c r="W82" s="2"/>
      <c r="X82" s="31"/>
      <c r="Y82" s="34"/>
      <c r="Z82" s="34"/>
      <c r="AA82" s="34"/>
      <c r="AB82" s="34"/>
      <c r="AC82" s="2"/>
      <c r="AD82" s="31"/>
      <c r="AE82" s="31"/>
      <c r="AF82" s="2"/>
      <c r="AG82" s="26"/>
      <c r="AH82" s="54"/>
      <c r="AI82" s="54"/>
      <c r="AJ82" s="72"/>
      <c r="AK82" s="20"/>
      <c r="AL82" s="160"/>
      <c r="AM82" s="90"/>
      <c r="AN82" s="90"/>
      <c r="AO82" s="95"/>
      <c r="AP82" s="37"/>
      <c r="AQ82" s="90"/>
      <c r="AR82" s="126"/>
      <c r="AS82" s="37"/>
      <c r="AT82" s="90"/>
      <c r="AU82" s="90"/>
      <c r="AV82" s="34"/>
      <c r="AW82" s="34"/>
      <c r="AX82" s="34"/>
      <c r="AY82" s="34"/>
      <c r="AZ82" s="34"/>
      <c r="BA82" s="212"/>
      <c r="BB82" s="212"/>
      <c r="BC82" s="212"/>
      <c r="BD82" s="34"/>
      <c r="BE82" s="34"/>
      <c r="BF82" s="20"/>
      <c r="BG82" s="20"/>
      <c r="BH82" s="20"/>
      <c r="BI82" s="20"/>
      <c r="BJ82" s="20"/>
    </row>
    <row r="83" spans="5:62" ht="24" customHeight="1">
      <c r="E83" s="2"/>
      <c r="F83" s="34"/>
      <c r="G83" s="34"/>
      <c r="H83" s="2"/>
      <c r="I83" s="2"/>
      <c r="J83" s="2"/>
      <c r="K83" s="2"/>
      <c r="L83" s="2"/>
      <c r="M83" s="31"/>
      <c r="N83" s="31"/>
      <c r="O83" s="31"/>
      <c r="P83" s="31"/>
      <c r="Q83" s="31"/>
      <c r="R83" s="2"/>
      <c r="S83" s="31"/>
      <c r="T83" s="2"/>
      <c r="U83" s="31"/>
      <c r="V83" s="31"/>
      <c r="W83" s="2"/>
      <c r="X83" s="31"/>
      <c r="Y83" s="34"/>
      <c r="Z83" s="34"/>
      <c r="AA83" s="34"/>
      <c r="AB83" s="34"/>
      <c r="AC83" s="2"/>
      <c r="AD83" s="31"/>
      <c r="AE83" s="31"/>
      <c r="AF83" s="2"/>
      <c r="AG83" s="26"/>
      <c r="AH83" s="54"/>
      <c r="AI83" s="54"/>
      <c r="AJ83" s="72"/>
      <c r="AK83" s="20"/>
      <c r="AL83" s="160"/>
      <c r="AM83" s="90"/>
      <c r="AN83" s="90"/>
      <c r="AO83" s="95"/>
      <c r="AP83" s="37"/>
      <c r="AQ83" s="90"/>
      <c r="AR83" s="126"/>
      <c r="AS83" s="37"/>
      <c r="AT83" s="90"/>
      <c r="AU83" s="90"/>
      <c r="AV83" s="34"/>
      <c r="AW83" s="34"/>
      <c r="AX83" s="34"/>
      <c r="AY83" s="34"/>
      <c r="AZ83" s="34"/>
      <c r="BA83" s="212"/>
      <c r="BB83" s="212"/>
      <c r="BC83" s="212"/>
      <c r="BD83" s="34"/>
      <c r="BE83" s="34"/>
      <c r="BF83" s="20"/>
      <c r="BG83" s="20"/>
      <c r="BH83" s="20"/>
      <c r="BI83" s="20"/>
      <c r="BJ83" s="20"/>
    </row>
    <row r="84" spans="5:62" ht="24" customHeight="1">
      <c r="E84" s="2"/>
      <c r="F84" s="34"/>
      <c r="G84" s="34"/>
      <c r="H84" s="2"/>
      <c r="I84" s="2"/>
      <c r="J84" s="2"/>
      <c r="K84" s="2"/>
      <c r="L84" s="2"/>
      <c r="M84" s="31"/>
      <c r="N84" s="31"/>
      <c r="O84" s="31"/>
      <c r="P84" s="31"/>
      <c r="Q84" s="31"/>
      <c r="R84" s="2"/>
      <c r="S84" s="31"/>
      <c r="T84" s="2"/>
      <c r="U84" s="31"/>
      <c r="V84" s="31"/>
      <c r="W84" s="2"/>
      <c r="X84" s="31"/>
      <c r="Y84" s="34"/>
      <c r="Z84" s="34"/>
      <c r="AA84" s="34"/>
      <c r="AB84" s="34"/>
      <c r="AC84" s="2"/>
      <c r="AD84" s="31"/>
      <c r="AE84" s="31"/>
      <c r="AF84" s="2"/>
      <c r="AG84" s="26"/>
      <c r="AH84" s="54"/>
      <c r="AI84" s="54"/>
      <c r="AJ84" s="72"/>
      <c r="AK84" s="20"/>
      <c r="AL84" s="160"/>
      <c r="AM84" s="90"/>
      <c r="AN84" s="90"/>
      <c r="AO84" s="95"/>
      <c r="AP84" s="37"/>
      <c r="AQ84" s="90"/>
      <c r="AR84" s="126"/>
      <c r="AS84" s="37"/>
      <c r="AT84" s="90"/>
      <c r="AU84" s="90"/>
      <c r="AV84" s="34"/>
      <c r="AW84" s="34"/>
      <c r="AX84" s="34"/>
      <c r="AY84" s="34"/>
      <c r="AZ84" s="34"/>
      <c r="BA84" s="212"/>
      <c r="BB84" s="212"/>
      <c r="BC84" s="212"/>
      <c r="BD84" s="34"/>
      <c r="BE84" s="34"/>
      <c r="BF84" s="20"/>
      <c r="BG84" s="20"/>
      <c r="BH84" s="20"/>
      <c r="BI84" s="20"/>
      <c r="BJ84" s="20"/>
    </row>
    <row r="85" spans="5:62" ht="24" customHeight="1">
      <c r="E85" s="2"/>
      <c r="F85" s="34"/>
      <c r="G85" s="34"/>
      <c r="H85" s="2"/>
      <c r="I85" s="2"/>
      <c r="J85" s="2"/>
      <c r="K85" s="2"/>
      <c r="L85" s="2"/>
      <c r="M85" s="31"/>
      <c r="N85" s="31"/>
      <c r="O85" s="31"/>
      <c r="P85" s="31"/>
      <c r="Q85" s="31"/>
      <c r="R85" s="2"/>
      <c r="S85" s="31"/>
      <c r="T85" s="2"/>
      <c r="U85" s="31"/>
      <c r="V85" s="31"/>
      <c r="W85" s="2"/>
      <c r="X85" s="31"/>
      <c r="Y85" s="34"/>
      <c r="Z85" s="34"/>
      <c r="AA85" s="34"/>
      <c r="AB85" s="34"/>
      <c r="AC85" s="2"/>
      <c r="AD85" s="31"/>
      <c r="AE85" s="31"/>
      <c r="AF85" s="2"/>
      <c r="AG85" s="26"/>
      <c r="AH85" s="54"/>
      <c r="AI85" s="54"/>
      <c r="AJ85" s="72"/>
      <c r="AK85" s="20"/>
      <c r="AL85" s="160"/>
      <c r="AM85" s="90"/>
      <c r="AN85" s="90"/>
      <c r="AO85" s="95"/>
      <c r="AP85" s="37"/>
      <c r="AQ85" s="90"/>
      <c r="AR85" s="126"/>
      <c r="AS85" s="37"/>
      <c r="AT85" s="90"/>
      <c r="AU85" s="90"/>
      <c r="AV85" s="34"/>
      <c r="AW85" s="34"/>
      <c r="AX85" s="34"/>
      <c r="AY85" s="34"/>
      <c r="AZ85" s="34"/>
      <c r="BA85" s="212"/>
      <c r="BB85" s="212"/>
      <c r="BC85" s="212"/>
      <c r="BD85" s="34"/>
      <c r="BE85" s="34"/>
      <c r="BF85" s="20"/>
      <c r="BG85" s="20"/>
      <c r="BH85" s="20"/>
      <c r="BI85" s="20"/>
      <c r="BJ85" s="20"/>
    </row>
    <row r="86" spans="5:62" ht="24" customHeight="1">
      <c r="E86" s="2"/>
      <c r="F86" s="34"/>
      <c r="G86" s="34"/>
      <c r="H86" s="2"/>
      <c r="I86" s="2"/>
      <c r="J86" s="2"/>
      <c r="K86" s="2"/>
      <c r="L86" s="2"/>
      <c r="M86" s="31"/>
      <c r="N86" s="31"/>
      <c r="O86" s="31"/>
      <c r="P86" s="31"/>
      <c r="Q86" s="31"/>
      <c r="R86" s="2"/>
      <c r="S86" s="31"/>
      <c r="T86" s="2"/>
      <c r="U86" s="31"/>
      <c r="V86" s="31"/>
      <c r="W86" s="2"/>
      <c r="X86" s="31"/>
      <c r="Y86" s="34"/>
      <c r="Z86" s="34"/>
      <c r="AA86" s="34"/>
      <c r="AB86" s="34"/>
      <c r="AC86" s="2"/>
      <c r="AD86" s="31"/>
      <c r="AE86" s="31"/>
      <c r="AF86" s="2"/>
      <c r="AG86" s="26"/>
      <c r="AH86" s="54"/>
      <c r="AI86" s="54"/>
      <c r="AJ86" s="72"/>
      <c r="AK86" s="20"/>
      <c r="AL86" s="160"/>
      <c r="AM86" s="90"/>
      <c r="AN86" s="90"/>
      <c r="AO86" s="95"/>
      <c r="AP86" s="37"/>
      <c r="AQ86" s="90"/>
      <c r="AR86" s="126"/>
      <c r="AS86" s="37"/>
      <c r="AT86" s="90"/>
      <c r="AU86" s="90"/>
      <c r="AV86" s="34"/>
      <c r="AW86" s="34"/>
      <c r="AX86" s="34"/>
      <c r="AY86" s="34"/>
      <c r="AZ86" s="34"/>
      <c r="BA86" s="212"/>
      <c r="BB86" s="212"/>
      <c r="BC86" s="212"/>
      <c r="BD86" s="34"/>
      <c r="BE86" s="34"/>
      <c r="BF86" s="20"/>
      <c r="BG86" s="20"/>
      <c r="BH86" s="20"/>
      <c r="BI86" s="20"/>
      <c r="BJ86" s="20"/>
    </row>
    <row r="87" spans="5:62" ht="24" customHeight="1">
      <c r="E87" s="2"/>
      <c r="F87" s="34"/>
      <c r="G87" s="34"/>
      <c r="H87" s="2"/>
      <c r="I87" s="2"/>
      <c r="J87" s="2"/>
      <c r="K87" s="2"/>
      <c r="L87" s="2"/>
      <c r="M87" s="31"/>
      <c r="N87" s="31"/>
      <c r="O87" s="31"/>
      <c r="P87" s="31"/>
      <c r="Q87" s="31"/>
      <c r="R87" s="2"/>
      <c r="S87" s="31"/>
      <c r="T87" s="2"/>
      <c r="U87" s="31"/>
      <c r="V87" s="31"/>
      <c r="W87" s="2"/>
      <c r="X87" s="31"/>
      <c r="Y87" s="34"/>
      <c r="Z87" s="34"/>
      <c r="AA87" s="34"/>
      <c r="AB87" s="34"/>
      <c r="AC87" s="2"/>
      <c r="AD87" s="31"/>
      <c r="AE87" s="31"/>
      <c r="AF87" s="2"/>
      <c r="AG87" s="26"/>
      <c r="AH87" s="54"/>
      <c r="AI87" s="54"/>
      <c r="AJ87" s="72"/>
      <c r="AK87" s="20"/>
      <c r="AL87" s="160"/>
      <c r="AM87" s="90"/>
      <c r="AN87" s="90"/>
      <c r="AO87" s="95"/>
      <c r="AP87" s="37"/>
      <c r="AQ87" s="90"/>
      <c r="AR87" s="126"/>
      <c r="AS87" s="37"/>
      <c r="AT87" s="90"/>
      <c r="AU87" s="90"/>
      <c r="AV87" s="34"/>
      <c r="AW87" s="34"/>
      <c r="AX87" s="34"/>
      <c r="AY87" s="34"/>
      <c r="AZ87" s="34"/>
      <c r="BA87" s="212"/>
      <c r="BB87" s="212"/>
      <c r="BC87" s="212"/>
      <c r="BD87" s="34"/>
      <c r="BE87" s="34"/>
      <c r="BF87" s="20"/>
      <c r="BG87" s="20"/>
      <c r="BH87" s="20"/>
      <c r="BI87" s="20"/>
      <c r="BJ87" s="20"/>
    </row>
    <row r="88" spans="5:62" ht="24" customHeight="1">
      <c r="E88" s="2"/>
      <c r="F88" s="34"/>
      <c r="G88" s="34"/>
      <c r="H88" s="2"/>
      <c r="I88" s="2"/>
      <c r="J88" s="2"/>
      <c r="K88" s="2"/>
      <c r="L88" s="2"/>
      <c r="M88" s="31"/>
      <c r="N88" s="31"/>
      <c r="O88" s="31"/>
      <c r="P88" s="31"/>
      <c r="Q88" s="31"/>
      <c r="R88" s="2"/>
      <c r="S88" s="31"/>
      <c r="T88" s="2"/>
      <c r="U88" s="31"/>
      <c r="V88" s="31"/>
      <c r="W88" s="2"/>
      <c r="X88" s="31"/>
      <c r="Y88" s="34"/>
      <c r="Z88" s="34"/>
      <c r="AA88" s="34"/>
      <c r="AB88" s="34"/>
      <c r="AC88" s="2"/>
      <c r="AD88" s="31"/>
      <c r="AE88" s="31"/>
      <c r="AF88" s="2"/>
      <c r="AG88" s="26"/>
      <c r="AH88" s="54"/>
      <c r="AI88" s="54"/>
      <c r="AJ88" s="72"/>
      <c r="AK88" s="20"/>
      <c r="AL88" s="160"/>
      <c r="AM88" s="90"/>
      <c r="AN88" s="90"/>
      <c r="AO88" s="95"/>
      <c r="AP88" s="37"/>
      <c r="AQ88" s="90"/>
      <c r="AR88" s="126"/>
      <c r="AS88" s="37"/>
      <c r="AT88" s="90"/>
      <c r="AU88" s="90"/>
      <c r="AV88" s="34"/>
      <c r="AW88" s="34"/>
      <c r="AX88" s="34"/>
      <c r="AY88" s="34"/>
      <c r="AZ88" s="34"/>
      <c r="BA88" s="212"/>
      <c r="BB88" s="212"/>
      <c r="BC88" s="212"/>
      <c r="BD88" s="34"/>
      <c r="BE88" s="34"/>
      <c r="BF88" s="20"/>
      <c r="BG88" s="20"/>
      <c r="BH88" s="20"/>
      <c r="BI88" s="20"/>
      <c r="BJ88" s="20"/>
    </row>
    <row r="89" spans="5:62" ht="24" customHeight="1">
      <c r="E89" s="2"/>
      <c r="F89" s="34"/>
      <c r="G89" s="34"/>
      <c r="H89" s="2"/>
      <c r="I89" s="2"/>
      <c r="J89" s="2"/>
      <c r="K89" s="2"/>
      <c r="L89" s="2"/>
      <c r="M89" s="31"/>
      <c r="N89" s="31"/>
      <c r="O89" s="31"/>
      <c r="P89" s="31"/>
      <c r="Q89" s="31"/>
      <c r="R89" s="2"/>
      <c r="S89" s="31"/>
      <c r="T89" s="2"/>
      <c r="U89" s="31"/>
      <c r="V89" s="31"/>
      <c r="W89" s="2"/>
      <c r="X89" s="31"/>
      <c r="Y89" s="34"/>
      <c r="Z89" s="34"/>
      <c r="AA89" s="34"/>
      <c r="AB89" s="34"/>
      <c r="AC89" s="2"/>
      <c r="AD89" s="31"/>
      <c r="AE89" s="31"/>
      <c r="AF89" s="2"/>
      <c r="AG89" s="26"/>
      <c r="AH89" s="54"/>
      <c r="AI89" s="54"/>
      <c r="AJ89" s="72"/>
      <c r="AK89" s="20"/>
      <c r="AL89" s="160"/>
      <c r="AM89" s="90"/>
      <c r="AN89" s="90"/>
      <c r="AO89" s="95"/>
      <c r="AP89" s="37"/>
      <c r="AQ89" s="90"/>
      <c r="AR89" s="126"/>
      <c r="AS89" s="37"/>
      <c r="AT89" s="90"/>
      <c r="AU89" s="90"/>
      <c r="AV89" s="34"/>
      <c r="AW89" s="34"/>
      <c r="AX89" s="34"/>
      <c r="AY89" s="34"/>
      <c r="AZ89" s="34"/>
      <c r="BA89" s="212"/>
      <c r="BB89" s="212"/>
      <c r="BC89" s="212"/>
      <c r="BD89" s="34"/>
      <c r="BE89" s="34"/>
      <c r="BF89" s="20"/>
      <c r="BG89" s="20"/>
      <c r="BH89" s="20"/>
      <c r="BI89" s="20"/>
      <c r="BJ89" s="20"/>
    </row>
    <row r="90" spans="5:62" ht="24" customHeight="1">
      <c r="E90" s="2"/>
      <c r="F90" s="34"/>
      <c r="G90" s="34"/>
      <c r="H90" s="2"/>
      <c r="I90" s="2"/>
      <c r="J90" s="2"/>
      <c r="K90" s="2"/>
      <c r="L90" s="2"/>
      <c r="M90" s="31"/>
      <c r="N90" s="31"/>
      <c r="O90" s="31"/>
      <c r="P90" s="31"/>
      <c r="Q90" s="31"/>
      <c r="R90" s="2"/>
      <c r="S90" s="31"/>
      <c r="T90" s="2"/>
      <c r="U90" s="31"/>
      <c r="V90" s="31"/>
      <c r="W90" s="2"/>
      <c r="X90" s="31"/>
      <c r="Y90" s="34"/>
      <c r="Z90" s="34"/>
      <c r="AA90" s="34"/>
      <c r="AB90" s="34"/>
      <c r="AC90" s="2"/>
      <c r="AD90" s="31"/>
      <c r="AE90" s="31"/>
      <c r="AF90" s="2"/>
      <c r="AG90" s="26"/>
      <c r="AH90" s="54"/>
      <c r="AI90" s="54"/>
      <c r="AJ90" s="72"/>
      <c r="AK90" s="20"/>
      <c r="AL90" s="160"/>
      <c r="AM90" s="90"/>
      <c r="AN90" s="90"/>
      <c r="AO90" s="95"/>
      <c r="AP90" s="37"/>
      <c r="AQ90" s="90"/>
      <c r="AR90" s="126"/>
      <c r="AS90" s="37"/>
      <c r="AT90" s="90"/>
      <c r="AU90" s="90"/>
      <c r="AV90" s="34"/>
      <c r="AW90" s="34"/>
      <c r="AX90" s="34"/>
      <c r="AY90" s="34"/>
      <c r="AZ90" s="34"/>
      <c r="BA90" s="212"/>
      <c r="BB90" s="212"/>
      <c r="BC90" s="212"/>
      <c r="BD90" s="34"/>
      <c r="BE90" s="34"/>
      <c r="BF90" s="20"/>
      <c r="BG90" s="20"/>
      <c r="BH90" s="20"/>
      <c r="BI90" s="20"/>
      <c r="BJ90" s="20"/>
    </row>
    <row r="91" spans="5:62" ht="24" customHeight="1">
      <c r="E91" s="2"/>
      <c r="F91" s="34"/>
      <c r="G91" s="34"/>
      <c r="H91" s="2"/>
      <c r="I91" s="2"/>
      <c r="J91" s="2"/>
      <c r="K91" s="2"/>
      <c r="L91" s="2"/>
      <c r="M91" s="31"/>
      <c r="N91" s="31"/>
      <c r="O91" s="31"/>
      <c r="P91" s="31"/>
      <c r="Q91" s="31"/>
      <c r="R91" s="2"/>
      <c r="S91" s="31"/>
      <c r="T91" s="2"/>
      <c r="U91" s="31"/>
      <c r="V91" s="31"/>
      <c r="W91" s="2"/>
      <c r="X91" s="31"/>
      <c r="Y91" s="34"/>
      <c r="Z91" s="34"/>
      <c r="AA91" s="34"/>
      <c r="AB91" s="34"/>
      <c r="AC91" s="2"/>
      <c r="AD91" s="31"/>
      <c r="AE91" s="31"/>
      <c r="AF91" s="2"/>
      <c r="AG91" s="26"/>
      <c r="AH91" s="54"/>
      <c r="AI91" s="54"/>
      <c r="AJ91" s="72"/>
      <c r="AK91" s="20"/>
      <c r="AL91" s="160"/>
      <c r="AM91" s="90"/>
      <c r="AN91" s="90"/>
      <c r="AO91" s="95"/>
      <c r="AP91" s="37"/>
      <c r="AQ91" s="90"/>
      <c r="AR91" s="126"/>
      <c r="AS91" s="37"/>
      <c r="AT91" s="90"/>
      <c r="AU91" s="90"/>
      <c r="AV91" s="34"/>
      <c r="AW91" s="34"/>
      <c r="AX91" s="34"/>
      <c r="AY91" s="34"/>
      <c r="AZ91" s="34"/>
      <c r="BA91" s="212"/>
      <c r="BB91" s="212"/>
      <c r="BC91" s="212"/>
      <c r="BD91" s="34"/>
      <c r="BE91" s="34"/>
      <c r="BF91" s="20"/>
      <c r="BG91" s="20"/>
      <c r="BH91" s="20"/>
      <c r="BI91" s="20"/>
      <c r="BJ91" s="20"/>
    </row>
    <row r="92" spans="5:62" ht="24" customHeight="1">
      <c r="E92" s="2"/>
      <c r="F92" s="34"/>
      <c r="G92" s="34"/>
      <c r="H92" s="2"/>
      <c r="I92" s="2"/>
      <c r="J92" s="2"/>
      <c r="K92" s="2"/>
      <c r="L92" s="2"/>
      <c r="M92" s="31"/>
      <c r="N92" s="31"/>
      <c r="O92" s="31"/>
      <c r="P92" s="31"/>
      <c r="Q92" s="31"/>
      <c r="R92" s="2"/>
      <c r="S92" s="31"/>
      <c r="T92" s="2"/>
      <c r="U92" s="31"/>
      <c r="V92" s="31"/>
      <c r="W92" s="2"/>
      <c r="X92" s="31"/>
      <c r="Y92" s="34"/>
      <c r="Z92" s="34"/>
      <c r="AA92" s="34"/>
      <c r="AB92" s="34"/>
      <c r="AC92" s="2"/>
      <c r="AD92" s="31"/>
      <c r="AE92" s="31"/>
      <c r="AF92" s="2"/>
      <c r="AG92" s="26"/>
      <c r="AH92" s="54"/>
      <c r="AI92" s="54"/>
      <c r="AJ92" s="72"/>
      <c r="AK92" s="20"/>
      <c r="AL92" s="160"/>
      <c r="AM92" s="90"/>
      <c r="AN92" s="90"/>
      <c r="AO92" s="95"/>
      <c r="AP92" s="37"/>
      <c r="AQ92" s="90"/>
      <c r="AR92" s="126"/>
      <c r="AS92" s="37"/>
      <c r="AT92" s="90"/>
      <c r="AU92" s="90"/>
      <c r="AV92" s="34"/>
      <c r="AW92" s="34"/>
      <c r="AX92" s="34"/>
      <c r="AY92" s="34"/>
      <c r="AZ92" s="34"/>
      <c r="BA92" s="212"/>
      <c r="BB92" s="212"/>
      <c r="BC92" s="212"/>
      <c r="BD92" s="34"/>
      <c r="BE92" s="34"/>
      <c r="BF92" s="20"/>
      <c r="BG92" s="20"/>
      <c r="BH92" s="20"/>
      <c r="BI92" s="20"/>
      <c r="BJ92" s="20"/>
    </row>
    <row r="93" spans="5:62" ht="24" customHeight="1">
      <c r="E93" s="2"/>
      <c r="F93" s="34"/>
      <c r="G93" s="34"/>
      <c r="H93" s="2"/>
      <c r="I93" s="2"/>
      <c r="J93" s="2"/>
      <c r="K93" s="2"/>
      <c r="L93" s="2"/>
      <c r="M93" s="31"/>
      <c r="N93" s="31"/>
      <c r="O93" s="31"/>
      <c r="P93" s="31"/>
      <c r="Q93" s="31"/>
      <c r="R93" s="2"/>
      <c r="S93" s="31"/>
      <c r="T93" s="2"/>
      <c r="U93" s="31"/>
      <c r="V93" s="31"/>
      <c r="W93" s="2"/>
      <c r="X93" s="31"/>
      <c r="Y93" s="34"/>
      <c r="Z93" s="34"/>
      <c r="AA93" s="34"/>
      <c r="AB93" s="34"/>
      <c r="AC93" s="2"/>
      <c r="AD93" s="31"/>
      <c r="AE93" s="31"/>
      <c r="AF93" s="2"/>
      <c r="AG93" s="26"/>
      <c r="AH93" s="54"/>
      <c r="AI93" s="54"/>
      <c r="AJ93" s="72"/>
      <c r="AK93" s="20"/>
      <c r="AL93" s="160"/>
      <c r="AM93" s="90"/>
      <c r="AN93" s="90"/>
      <c r="AO93" s="95"/>
      <c r="AP93" s="37"/>
      <c r="AQ93" s="90"/>
      <c r="AR93" s="126"/>
      <c r="AS93" s="37"/>
      <c r="AT93" s="90"/>
      <c r="AU93" s="90"/>
      <c r="AV93" s="34"/>
      <c r="AW93" s="34"/>
      <c r="AX93" s="34"/>
      <c r="AY93" s="34"/>
      <c r="AZ93" s="34"/>
      <c r="BA93" s="212"/>
      <c r="BB93" s="212"/>
      <c r="BC93" s="212"/>
      <c r="BD93" s="34"/>
      <c r="BE93" s="34"/>
      <c r="BF93" s="20"/>
      <c r="BG93" s="20"/>
      <c r="BH93" s="20"/>
      <c r="BI93" s="20"/>
      <c r="BJ93" s="20"/>
    </row>
    <row r="94" spans="5:62" ht="24" customHeight="1">
      <c r="E94" s="2"/>
      <c r="F94" s="34"/>
      <c r="G94" s="34"/>
      <c r="H94" s="2"/>
      <c r="I94" s="2"/>
      <c r="J94" s="2"/>
      <c r="K94" s="2"/>
      <c r="L94" s="2"/>
      <c r="M94" s="31"/>
      <c r="N94" s="31"/>
      <c r="O94" s="31"/>
      <c r="P94" s="31"/>
      <c r="Q94" s="31"/>
      <c r="R94" s="2"/>
      <c r="S94" s="31"/>
      <c r="T94" s="2"/>
      <c r="U94" s="31"/>
      <c r="V94" s="31"/>
      <c r="W94" s="2"/>
      <c r="X94" s="31"/>
      <c r="Y94" s="34"/>
      <c r="Z94" s="34"/>
      <c r="AA94" s="34"/>
      <c r="AB94" s="34"/>
      <c r="AC94" s="2"/>
      <c r="AD94" s="31"/>
      <c r="AE94" s="31"/>
      <c r="AF94" s="2"/>
      <c r="AG94" s="26"/>
      <c r="AH94" s="54"/>
      <c r="AI94" s="54"/>
      <c r="AJ94" s="72"/>
      <c r="AK94" s="20"/>
      <c r="AL94" s="160"/>
      <c r="AM94" s="90"/>
      <c r="AN94" s="90"/>
      <c r="AO94" s="95"/>
      <c r="AP94" s="37"/>
      <c r="AQ94" s="90"/>
      <c r="AR94" s="126"/>
      <c r="AS94" s="37"/>
      <c r="AT94" s="90"/>
      <c r="AU94" s="90"/>
      <c r="AV94" s="34"/>
      <c r="AW94" s="34"/>
      <c r="AX94" s="34"/>
      <c r="AY94" s="34"/>
      <c r="AZ94" s="34"/>
      <c r="BA94" s="212"/>
      <c r="BB94" s="212"/>
      <c r="BC94" s="212"/>
      <c r="BD94" s="34"/>
      <c r="BE94" s="34"/>
      <c r="BF94" s="20"/>
      <c r="BG94" s="20"/>
      <c r="BH94" s="20"/>
      <c r="BI94" s="20"/>
      <c r="BJ94" s="20"/>
    </row>
    <row r="95" spans="5:62" ht="24" customHeight="1">
      <c r="E95" s="2"/>
      <c r="F95" s="34"/>
      <c r="G95" s="34"/>
      <c r="H95" s="2"/>
      <c r="I95" s="2"/>
      <c r="J95" s="2"/>
      <c r="K95" s="2"/>
      <c r="L95" s="2"/>
      <c r="M95" s="31"/>
      <c r="N95" s="31"/>
      <c r="O95" s="31"/>
      <c r="P95" s="31"/>
      <c r="Q95" s="31"/>
      <c r="R95" s="2"/>
      <c r="S95" s="31"/>
      <c r="T95" s="2"/>
      <c r="U95" s="31"/>
      <c r="V95" s="31"/>
      <c r="W95" s="2"/>
      <c r="X95" s="31"/>
      <c r="Y95" s="34"/>
      <c r="Z95" s="34"/>
      <c r="AA95" s="34"/>
      <c r="AB95" s="34"/>
      <c r="AC95" s="2"/>
      <c r="AD95" s="31"/>
      <c r="AE95" s="31"/>
      <c r="AF95" s="2"/>
      <c r="AG95" s="26"/>
      <c r="AH95" s="54"/>
      <c r="AI95" s="54"/>
      <c r="AJ95" s="72"/>
      <c r="AK95" s="20"/>
      <c r="AL95" s="160"/>
      <c r="AM95" s="90"/>
      <c r="AN95" s="90"/>
      <c r="AO95" s="95"/>
      <c r="AP95" s="37"/>
      <c r="AQ95" s="90"/>
      <c r="AR95" s="126"/>
      <c r="AS95" s="37"/>
      <c r="AT95" s="90"/>
      <c r="AU95" s="90"/>
      <c r="AV95" s="34"/>
      <c r="AW95" s="34"/>
      <c r="AX95" s="34"/>
      <c r="AY95" s="34"/>
      <c r="AZ95" s="34"/>
      <c r="BA95" s="212"/>
      <c r="BB95" s="212"/>
      <c r="BC95" s="212"/>
      <c r="BD95" s="34"/>
      <c r="BE95" s="34"/>
      <c r="BF95" s="20"/>
      <c r="BG95" s="20"/>
      <c r="BH95" s="20"/>
      <c r="BI95" s="20"/>
      <c r="BJ95" s="20"/>
    </row>
    <row r="96" spans="5:62" ht="24" customHeight="1">
      <c r="E96" s="2"/>
      <c r="F96" s="34"/>
      <c r="G96" s="34"/>
      <c r="H96" s="2"/>
      <c r="I96" s="2"/>
      <c r="J96" s="2"/>
      <c r="K96" s="2"/>
      <c r="L96" s="2"/>
      <c r="M96" s="31"/>
      <c r="N96" s="31"/>
      <c r="O96" s="31"/>
      <c r="P96" s="31"/>
      <c r="Q96" s="31"/>
      <c r="R96" s="2"/>
      <c r="S96" s="31"/>
      <c r="T96" s="2"/>
      <c r="U96" s="31"/>
      <c r="V96" s="31"/>
      <c r="W96" s="2"/>
      <c r="X96" s="31"/>
      <c r="Y96" s="34"/>
      <c r="Z96" s="34"/>
      <c r="AA96" s="34"/>
      <c r="AB96" s="34"/>
      <c r="AC96" s="2"/>
      <c r="AD96" s="31"/>
      <c r="AE96" s="31"/>
      <c r="AF96" s="2"/>
      <c r="AG96" s="26"/>
      <c r="AH96" s="54"/>
      <c r="AI96" s="54"/>
      <c r="AJ96" s="72"/>
      <c r="AK96" s="20"/>
      <c r="AL96" s="160"/>
      <c r="AM96" s="90"/>
      <c r="AN96" s="90"/>
      <c r="AO96" s="95"/>
      <c r="AP96" s="37"/>
      <c r="AQ96" s="90"/>
      <c r="AR96" s="126"/>
      <c r="AS96" s="37"/>
      <c r="AT96" s="90"/>
      <c r="AU96" s="90"/>
      <c r="AV96" s="34"/>
      <c r="AW96" s="34"/>
      <c r="AX96" s="34"/>
      <c r="AY96" s="34"/>
      <c r="AZ96" s="34"/>
      <c r="BA96" s="212"/>
      <c r="BB96" s="212"/>
      <c r="BC96" s="212"/>
      <c r="BD96" s="34"/>
      <c r="BE96" s="34"/>
      <c r="BF96" s="20"/>
      <c r="BG96" s="20"/>
      <c r="BH96" s="20"/>
      <c r="BI96" s="20"/>
      <c r="BJ96" s="20"/>
    </row>
    <row r="97" spans="5:62" ht="24" customHeight="1">
      <c r="E97" s="2"/>
      <c r="F97" s="34"/>
      <c r="G97" s="34"/>
      <c r="H97" s="2"/>
      <c r="I97" s="2"/>
      <c r="J97" s="2"/>
      <c r="K97" s="2"/>
      <c r="L97" s="2"/>
      <c r="M97" s="31"/>
      <c r="N97" s="31"/>
      <c r="O97" s="31"/>
      <c r="P97" s="31"/>
      <c r="Q97" s="31"/>
      <c r="R97" s="2"/>
      <c r="S97" s="31"/>
      <c r="T97" s="2"/>
      <c r="U97" s="31"/>
      <c r="V97" s="31"/>
      <c r="W97" s="2"/>
      <c r="X97" s="31"/>
      <c r="Y97" s="34"/>
      <c r="Z97" s="34"/>
      <c r="AA97" s="34"/>
      <c r="AB97" s="34"/>
      <c r="AC97" s="2"/>
      <c r="AD97" s="31"/>
      <c r="AE97" s="31"/>
      <c r="AF97" s="2"/>
      <c r="AG97" s="26"/>
      <c r="AH97" s="54"/>
      <c r="AI97" s="54"/>
      <c r="AJ97" s="72"/>
      <c r="AK97" s="20"/>
      <c r="AL97" s="160"/>
      <c r="AM97" s="90"/>
      <c r="AN97" s="90"/>
      <c r="AO97" s="95"/>
      <c r="AP97" s="37"/>
      <c r="AQ97" s="90"/>
      <c r="AR97" s="126"/>
      <c r="AS97" s="37"/>
      <c r="AT97" s="90"/>
      <c r="AU97" s="90"/>
      <c r="AV97" s="34"/>
      <c r="AW97" s="34"/>
      <c r="AX97" s="34"/>
      <c r="AY97" s="34"/>
      <c r="AZ97" s="34"/>
      <c r="BA97" s="212"/>
      <c r="BB97" s="212"/>
      <c r="BC97" s="212"/>
      <c r="BD97" s="34"/>
      <c r="BE97" s="34"/>
      <c r="BF97" s="20"/>
      <c r="BG97" s="20"/>
      <c r="BH97" s="20"/>
      <c r="BI97" s="20"/>
      <c r="BJ97" s="20"/>
    </row>
    <row r="98" spans="5:62" ht="24" customHeight="1">
      <c r="E98" s="2"/>
      <c r="F98" s="34"/>
      <c r="G98" s="34"/>
      <c r="H98" s="2"/>
      <c r="I98" s="2"/>
      <c r="J98" s="2"/>
      <c r="K98" s="2"/>
      <c r="L98" s="2"/>
      <c r="M98" s="31"/>
      <c r="N98" s="31"/>
      <c r="O98" s="31"/>
      <c r="P98" s="31"/>
      <c r="Q98" s="31"/>
      <c r="R98" s="2"/>
      <c r="S98" s="31"/>
      <c r="T98" s="2"/>
      <c r="U98" s="31"/>
      <c r="V98" s="31"/>
      <c r="W98" s="2"/>
      <c r="X98" s="31"/>
      <c r="Y98" s="34"/>
      <c r="Z98" s="34"/>
      <c r="AA98" s="34"/>
      <c r="AB98" s="34"/>
      <c r="AC98" s="2"/>
      <c r="AD98" s="31"/>
      <c r="AE98" s="31"/>
      <c r="AF98" s="2"/>
      <c r="AG98" s="26"/>
      <c r="AH98" s="54"/>
      <c r="AI98" s="54"/>
      <c r="AJ98" s="72"/>
      <c r="AK98" s="20"/>
      <c r="AL98" s="160"/>
      <c r="AM98" s="90"/>
      <c r="AN98" s="90"/>
      <c r="AO98" s="95"/>
      <c r="AP98" s="37"/>
      <c r="AQ98" s="90"/>
      <c r="AR98" s="126"/>
      <c r="AS98" s="37"/>
      <c r="AT98" s="90"/>
      <c r="AU98" s="90"/>
      <c r="AV98" s="34"/>
      <c r="AW98" s="34"/>
      <c r="AX98" s="34"/>
      <c r="AY98" s="34"/>
      <c r="AZ98" s="34"/>
      <c r="BA98" s="212"/>
      <c r="BB98" s="212"/>
      <c r="BC98" s="212"/>
      <c r="BD98" s="34"/>
      <c r="BE98" s="34"/>
      <c r="BF98" s="20"/>
      <c r="BG98" s="20"/>
      <c r="BH98" s="20"/>
      <c r="BI98" s="20"/>
      <c r="BJ98" s="20"/>
    </row>
    <row r="99" spans="5:62" ht="24" customHeight="1">
      <c r="E99" s="2"/>
      <c r="F99" s="34"/>
      <c r="G99" s="34"/>
      <c r="H99" s="2"/>
      <c r="I99" s="2"/>
      <c r="J99" s="2"/>
      <c r="K99" s="2"/>
      <c r="L99" s="2"/>
      <c r="M99" s="31"/>
      <c r="N99" s="31"/>
      <c r="O99" s="31"/>
      <c r="P99" s="31"/>
      <c r="Q99" s="31"/>
      <c r="R99" s="2"/>
      <c r="S99" s="31"/>
      <c r="T99" s="2"/>
      <c r="U99" s="31"/>
      <c r="V99" s="31"/>
      <c r="W99" s="2"/>
      <c r="X99" s="31"/>
      <c r="Y99" s="34"/>
      <c r="Z99" s="34"/>
      <c r="AA99" s="34"/>
      <c r="AB99" s="34"/>
      <c r="AC99" s="2"/>
      <c r="AD99" s="31"/>
      <c r="AE99" s="31"/>
      <c r="AF99" s="2"/>
      <c r="AG99" s="26"/>
      <c r="AH99" s="54"/>
      <c r="AI99" s="54"/>
      <c r="AJ99" s="72"/>
      <c r="AK99" s="20"/>
      <c r="AL99" s="160"/>
      <c r="AM99" s="90"/>
      <c r="AN99" s="90"/>
      <c r="AO99" s="95"/>
      <c r="AP99" s="37"/>
      <c r="AQ99" s="90"/>
      <c r="AR99" s="126"/>
      <c r="AS99" s="37"/>
      <c r="AT99" s="90"/>
      <c r="AU99" s="90"/>
      <c r="AV99" s="34"/>
      <c r="AW99" s="34"/>
      <c r="AX99" s="34"/>
      <c r="AY99" s="34"/>
      <c r="AZ99" s="34"/>
      <c r="BA99" s="212"/>
      <c r="BB99" s="212"/>
      <c r="BC99" s="212"/>
      <c r="BD99" s="34"/>
      <c r="BE99" s="34"/>
      <c r="BF99" s="20"/>
      <c r="BG99" s="20"/>
      <c r="BH99" s="20"/>
      <c r="BI99" s="20"/>
      <c r="BJ99" s="20"/>
    </row>
    <row r="100" spans="5:62" ht="24" customHeight="1">
      <c r="E100" s="2"/>
      <c r="F100" s="34"/>
      <c r="G100" s="34"/>
      <c r="H100" s="2"/>
      <c r="I100" s="2"/>
      <c r="J100" s="2"/>
      <c r="K100" s="2"/>
      <c r="L100" s="2"/>
      <c r="M100" s="31"/>
      <c r="N100" s="31"/>
      <c r="O100" s="31"/>
      <c r="P100" s="31"/>
      <c r="Q100" s="31"/>
      <c r="R100" s="2"/>
      <c r="S100" s="31"/>
      <c r="T100" s="2"/>
      <c r="U100" s="31"/>
      <c r="V100" s="31"/>
      <c r="W100" s="2"/>
      <c r="X100" s="31"/>
      <c r="Y100" s="34"/>
      <c r="Z100" s="34"/>
      <c r="AA100" s="34"/>
      <c r="AB100" s="34"/>
      <c r="AC100" s="2"/>
      <c r="AD100" s="31"/>
      <c r="AE100" s="31"/>
      <c r="AF100" s="2"/>
      <c r="AG100" s="26"/>
      <c r="AH100" s="54"/>
      <c r="AI100" s="54"/>
      <c r="AJ100" s="72"/>
      <c r="AK100" s="20"/>
      <c r="AL100" s="160"/>
      <c r="AM100" s="90"/>
      <c r="AN100" s="90"/>
      <c r="AO100" s="95"/>
      <c r="AP100" s="37"/>
      <c r="AQ100" s="90"/>
      <c r="AR100" s="126"/>
      <c r="AS100" s="37"/>
      <c r="AT100" s="90"/>
      <c r="AU100" s="90"/>
      <c r="AV100" s="34"/>
      <c r="AW100" s="34"/>
      <c r="AX100" s="34"/>
      <c r="AY100" s="34"/>
      <c r="AZ100" s="34"/>
      <c r="BA100" s="212"/>
      <c r="BB100" s="212"/>
      <c r="BC100" s="212"/>
      <c r="BD100" s="34"/>
      <c r="BE100" s="34"/>
      <c r="BF100" s="20"/>
      <c r="BG100" s="20"/>
      <c r="BH100" s="20"/>
      <c r="BI100" s="20"/>
      <c r="BJ100" s="20"/>
    </row>
    <row r="101" spans="5:62" ht="24" customHeight="1">
      <c r="E101" s="2"/>
      <c r="F101" s="34"/>
      <c r="G101" s="34"/>
      <c r="H101" s="2"/>
      <c r="I101" s="2"/>
      <c r="J101" s="2"/>
      <c r="K101" s="2"/>
      <c r="L101" s="2"/>
      <c r="M101" s="31"/>
      <c r="N101" s="31"/>
      <c r="O101" s="31"/>
      <c r="P101" s="31"/>
      <c r="Q101" s="31"/>
      <c r="R101" s="2"/>
      <c r="S101" s="31"/>
      <c r="T101" s="2"/>
      <c r="U101" s="31"/>
      <c r="V101" s="31"/>
      <c r="W101" s="2"/>
      <c r="X101" s="31"/>
      <c r="Y101" s="34"/>
      <c r="Z101" s="34"/>
      <c r="AA101" s="34"/>
      <c r="AB101" s="34"/>
      <c r="AC101" s="2"/>
      <c r="AD101" s="31"/>
      <c r="AE101" s="31"/>
      <c r="AF101" s="2"/>
      <c r="AG101" s="26"/>
      <c r="AH101" s="54"/>
      <c r="AI101" s="54"/>
      <c r="AJ101" s="72"/>
      <c r="AK101" s="20"/>
      <c r="AL101" s="160"/>
      <c r="AM101" s="90"/>
      <c r="AN101" s="90"/>
      <c r="AO101" s="95"/>
      <c r="AP101" s="37"/>
      <c r="AQ101" s="90"/>
      <c r="AR101" s="126"/>
      <c r="AS101" s="37"/>
      <c r="AT101" s="90"/>
      <c r="AU101" s="90"/>
      <c r="AV101" s="34"/>
      <c r="AW101" s="34"/>
      <c r="AX101" s="34"/>
      <c r="AY101" s="34"/>
      <c r="AZ101" s="34"/>
      <c r="BA101" s="212"/>
      <c r="BB101" s="212"/>
      <c r="BC101" s="212"/>
      <c r="BD101" s="34"/>
      <c r="BE101" s="34"/>
      <c r="BF101" s="20"/>
      <c r="BG101" s="20"/>
      <c r="BH101" s="20"/>
      <c r="BI101" s="20"/>
      <c r="BJ101" s="20"/>
    </row>
    <row r="102" spans="5:62" ht="24" customHeight="1">
      <c r="E102" s="2"/>
      <c r="F102" s="34"/>
      <c r="G102" s="34"/>
      <c r="H102" s="2"/>
      <c r="I102" s="2"/>
      <c r="J102" s="2"/>
      <c r="K102" s="2"/>
      <c r="L102" s="2"/>
      <c r="M102" s="31"/>
      <c r="N102" s="31"/>
      <c r="O102" s="31"/>
      <c r="P102" s="31"/>
      <c r="Q102" s="31"/>
      <c r="R102" s="2"/>
      <c r="S102" s="31"/>
      <c r="T102" s="2"/>
      <c r="U102" s="31"/>
      <c r="V102" s="31"/>
      <c r="W102" s="2"/>
      <c r="X102" s="31"/>
      <c r="Y102" s="34"/>
      <c r="Z102" s="34"/>
      <c r="AA102" s="34"/>
      <c r="AB102" s="34"/>
      <c r="AC102" s="2"/>
      <c r="AD102" s="31"/>
      <c r="AE102" s="31"/>
      <c r="AF102" s="2"/>
      <c r="AG102" s="26"/>
      <c r="AH102" s="54"/>
      <c r="AI102" s="54"/>
      <c r="AJ102" s="72"/>
      <c r="AK102" s="20"/>
      <c r="AL102" s="160"/>
      <c r="AM102" s="90"/>
      <c r="AN102" s="90"/>
      <c r="AO102" s="95"/>
      <c r="AP102" s="37"/>
      <c r="AQ102" s="90"/>
      <c r="AR102" s="126"/>
      <c r="AS102" s="37"/>
      <c r="AT102" s="90"/>
      <c r="AU102" s="90"/>
      <c r="AV102" s="34"/>
      <c r="AW102" s="34"/>
      <c r="AX102" s="34"/>
      <c r="AY102" s="34"/>
      <c r="AZ102" s="34"/>
      <c r="BA102" s="212"/>
      <c r="BB102" s="212"/>
      <c r="BC102" s="212"/>
      <c r="BD102" s="34"/>
      <c r="BE102" s="34"/>
      <c r="BF102" s="20"/>
      <c r="BG102" s="20"/>
      <c r="BH102" s="20"/>
      <c r="BI102" s="20"/>
      <c r="BJ102" s="20"/>
    </row>
    <row r="103" spans="5:62" ht="24" customHeight="1">
      <c r="E103" s="2"/>
      <c r="F103" s="34"/>
      <c r="G103" s="34"/>
      <c r="H103" s="2"/>
      <c r="I103" s="2"/>
      <c r="J103" s="2"/>
      <c r="K103" s="2"/>
      <c r="L103" s="2"/>
      <c r="M103" s="31"/>
      <c r="N103" s="31"/>
      <c r="O103" s="31"/>
      <c r="P103" s="31"/>
      <c r="Q103" s="31"/>
      <c r="R103" s="2"/>
      <c r="S103" s="31"/>
      <c r="T103" s="2"/>
      <c r="U103" s="31"/>
      <c r="V103" s="31"/>
      <c r="W103" s="2"/>
      <c r="X103" s="31"/>
      <c r="Y103" s="34"/>
      <c r="Z103" s="34"/>
      <c r="AA103" s="34"/>
      <c r="AB103" s="34"/>
      <c r="AC103" s="2"/>
      <c r="AD103" s="31"/>
      <c r="AE103" s="31"/>
      <c r="AF103" s="2"/>
      <c r="AG103" s="26"/>
      <c r="AH103" s="54"/>
      <c r="AI103" s="54"/>
      <c r="AJ103" s="72"/>
      <c r="AK103" s="20"/>
      <c r="AL103" s="160"/>
      <c r="AM103" s="90"/>
      <c r="AN103" s="90"/>
      <c r="AO103" s="95"/>
      <c r="AP103" s="37"/>
      <c r="AQ103" s="90"/>
      <c r="AR103" s="126"/>
      <c r="AS103" s="37"/>
      <c r="AT103" s="90"/>
      <c r="AU103" s="90"/>
      <c r="AV103" s="34"/>
      <c r="AW103" s="34"/>
      <c r="AX103" s="34"/>
      <c r="AY103" s="34"/>
      <c r="AZ103" s="34"/>
      <c r="BA103" s="212"/>
      <c r="BB103" s="212"/>
      <c r="BC103" s="212"/>
      <c r="BD103" s="34"/>
      <c r="BE103" s="34"/>
      <c r="BF103" s="20"/>
      <c r="BG103" s="20"/>
      <c r="BH103" s="20"/>
      <c r="BI103" s="20"/>
      <c r="BJ103" s="20"/>
    </row>
    <row r="104" spans="5:62" ht="24" customHeight="1">
      <c r="E104" s="2"/>
      <c r="F104" s="34"/>
      <c r="G104" s="34"/>
      <c r="H104" s="2"/>
      <c r="I104" s="2"/>
      <c r="J104" s="2"/>
      <c r="K104" s="2"/>
      <c r="L104" s="2"/>
      <c r="M104" s="31"/>
      <c r="N104" s="31"/>
      <c r="O104" s="31"/>
      <c r="P104" s="31"/>
      <c r="Q104" s="31"/>
      <c r="R104" s="2"/>
      <c r="S104" s="31"/>
      <c r="T104" s="2"/>
      <c r="U104" s="31"/>
      <c r="V104" s="31"/>
      <c r="W104" s="2"/>
      <c r="X104" s="31"/>
      <c r="Y104" s="34"/>
      <c r="Z104" s="34"/>
      <c r="AA104" s="34"/>
      <c r="AB104" s="34"/>
      <c r="AC104" s="2"/>
      <c r="AD104" s="31"/>
      <c r="AE104" s="31"/>
      <c r="AF104" s="2"/>
      <c r="AG104" s="26"/>
      <c r="AH104" s="54"/>
      <c r="AI104" s="54"/>
      <c r="AJ104" s="72"/>
      <c r="AK104" s="20"/>
      <c r="AL104" s="160"/>
      <c r="AM104" s="90"/>
      <c r="AN104" s="90"/>
      <c r="AO104" s="95"/>
      <c r="AP104" s="37"/>
      <c r="AQ104" s="90"/>
      <c r="AR104" s="126"/>
      <c r="AS104" s="37"/>
      <c r="AT104" s="90"/>
      <c r="AU104" s="90"/>
      <c r="AV104" s="34"/>
      <c r="AW104" s="34"/>
      <c r="AX104" s="34"/>
      <c r="AY104" s="34"/>
      <c r="AZ104" s="34"/>
      <c r="BA104" s="212"/>
      <c r="BB104" s="212"/>
      <c r="BC104" s="212"/>
      <c r="BD104" s="34"/>
      <c r="BE104" s="34"/>
      <c r="BF104" s="20"/>
      <c r="BG104" s="20"/>
      <c r="BH104" s="20"/>
      <c r="BI104" s="20"/>
      <c r="BJ104" s="20"/>
    </row>
    <row r="105" spans="5:62" ht="24" customHeight="1">
      <c r="E105" s="2"/>
      <c r="F105" s="34"/>
      <c r="G105" s="34"/>
      <c r="H105" s="2"/>
      <c r="I105" s="2"/>
      <c r="J105" s="2"/>
      <c r="K105" s="2"/>
      <c r="L105" s="2"/>
      <c r="M105" s="31"/>
      <c r="N105" s="31"/>
      <c r="O105" s="31"/>
      <c r="P105" s="31"/>
      <c r="Q105" s="31"/>
      <c r="R105" s="2"/>
      <c r="S105" s="31"/>
      <c r="T105" s="2"/>
      <c r="U105" s="31"/>
      <c r="V105" s="31"/>
      <c r="W105" s="2"/>
      <c r="X105" s="31"/>
      <c r="Y105" s="34"/>
      <c r="Z105" s="34"/>
      <c r="AA105" s="34"/>
      <c r="AB105" s="34"/>
      <c r="AC105" s="2"/>
      <c r="AD105" s="31"/>
      <c r="AE105" s="31"/>
      <c r="AF105" s="2"/>
      <c r="AG105" s="26"/>
      <c r="AH105" s="54"/>
      <c r="AI105" s="54"/>
      <c r="AJ105" s="72"/>
      <c r="AK105" s="20"/>
      <c r="AL105" s="160"/>
      <c r="AM105" s="90"/>
      <c r="AN105" s="90"/>
      <c r="AO105" s="95"/>
      <c r="AP105" s="37"/>
      <c r="AQ105" s="90"/>
      <c r="AR105" s="126"/>
      <c r="AS105" s="37"/>
      <c r="AT105" s="90"/>
      <c r="AU105" s="90"/>
      <c r="AV105" s="34"/>
      <c r="AW105" s="34"/>
      <c r="AX105" s="34"/>
      <c r="AY105" s="34"/>
      <c r="AZ105" s="34"/>
      <c r="BA105" s="212"/>
      <c r="BB105" s="212"/>
      <c r="BC105" s="212"/>
      <c r="BD105" s="34"/>
      <c r="BE105" s="34"/>
      <c r="BF105" s="20"/>
      <c r="BG105" s="20"/>
      <c r="BH105" s="20"/>
      <c r="BI105" s="20"/>
      <c r="BJ105" s="20"/>
    </row>
    <row r="106" spans="5:62" ht="24" customHeight="1">
      <c r="E106" s="2"/>
      <c r="F106" s="34"/>
      <c r="G106" s="34"/>
      <c r="H106" s="2"/>
      <c r="I106" s="2"/>
      <c r="J106" s="2"/>
      <c r="K106" s="2"/>
      <c r="L106" s="2"/>
      <c r="M106" s="31"/>
      <c r="N106" s="31"/>
      <c r="O106" s="31"/>
      <c r="P106" s="31"/>
      <c r="Q106" s="31"/>
      <c r="R106" s="2"/>
      <c r="S106" s="31"/>
      <c r="T106" s="2"/>
      <c r="U106" s="31"/>
      <c r="V106" s="31"/>
      <c r="W106" s="2"/>
      <c r="X106" s="31"/>
      <c r="Y106" s="34"/>
      <c r="Z106" s="34"/>
      <c r="AA106" s="34"/>
      <c r="AB106" s="34"/>
      <c r="AC106" s="2"/>
      <c r="AD106" s="31"/>
      <c r="AE106" s="31"/>
      <c r="AF106" s="2"/>
      <c r="AG106" s="26"/>
      <c r="AH106" s="54"/>
      <c r="AI106" s="54"/>
      <c r="AJ106" s="72"/>
      <c r="AK106" s="20"/>
      <c r="AL106" s="160"/>
      <c r="AM106" s="90"/>
      <c r="AN106" s="90"/>
      <c r="AO106" s="95"/>
      <c r="AP106" s="37"/>
      <c r="AQ106" s="90"/>
      <c r="AR106" s="126"/>
      <c r="AS106" s="37"/>
      <c r="AT106" s="90"/>
      <c r="AU106" s="90"/>
      <c r="AV106" s="34"/>
      <c r="AW106" s="34"/>
      <c r="AX106" s="34"/>
      <c r="AY106" s="34"/>
      <c r="AZ106" s="34"/>
      <c r="BA106" s="212"/>
      <c r="BB106" s="212"/>
      <c r="BC106" s="212"/>
      <c r="BD106" s="34"/>
      <c r="BE106" s="34"/>
      <c r="BF106" s="20"/>
      <c r="BG106" s="20"/>
      <c r="BH106" s="20"/>
      <c r="BI106" s="20"/>
      <c r="BJ106" s="20"/>
    </row>
    <row r="107" spans="5:62" ht="24" customHeight="1">
      <c r="E107" s="2"/>
      <c r="F107" s="34"/>
      <c r="G107" s="34"/>
      <c r="H107" s="2"/>
      <c r="I107" s="2"/>
      <c r="J107" s="2"/>
      <c r="K107" s="2"/>
      <c r="L107" s="2"/>
      <c r="M107" s="31"/>
      <c r="N107" s="31"/>
      <c r="O107" s="31"/>
      <c r="P107" s="31"/>
      <c r="Q107" s="31"/>
      <c r="R107" s="2"/>
      <c r="S107" s="31"/>
      <c r="T107" s="2"/>
      <c r="U107" s="31"/>
      <c r="V107" s="31"/>
      <c r="W107" s="2"/>
      <c r="X107" s="31"/>
      <c r="Y107" s="34"/>
      <c r="Z107" s="34"/>
      <c r="AA107" s="34"/>
      <c r="AB107" s="34"/>
      <c r="AC107" s="2"/>
      <c r="AD107" s="31"/>
      <c r="AE107" s="31"/>
      <c r="AF107" s="2"/>
      <c r="AG107" s="26"/>
      <c r="AH107" s="54"/>
      <c r="AI107" s="54"/>
      <c r="AJ107" s="72"/>
      <c r="AK107" s="20"/>
      <c r="AL107" s="160"/>
      <c r="AM107" s="90"/>
      <c r="AN107" s="90"/>
      <c r="AO107" s="95"/>
      <c r="AP107" s="37"/>
      <c r="AQ107" s="90"/>
      <c r="AR107" s="126"/>
      <c r="AS107" s="37"/>
      <c r="AT107" s="90"/>
      <c r="AU107" s="90"/>
      <c r="AV107" s="34"/>
      <c r="AW107" s="34"/>
      <c r="AX107" s="34"/>
      <c r="AY107" s="34"/>
      <c r="AZ107" s="34"/>
      <c r="BA107" s="212"/>
      <c r="BB107" s="212"/>
      <c r="BC107" s="212"/>
      <c r="BD107" s="34"/>
      <c r="BE107" s="34"/>
      <c r="BF107" s="20"/>
      <c r="BG107" s="20"/>
      <c r="BH107" s="20"/>
      <c r="BI107" s="20"/>
      <c r="BJ107" s="20"/>
    </row>
    <row r="108" spans="5:62" ht="24" customHeight="1">
      <c r="E108" s="2"/>
      <c r="F108" s="34"/>
      <c r="G108" s="34"/>
      <c r="H108" s="2"/>
      <c r="I108" s="2"/>
      <c r="J108" s="2"/>
      <c r="K108" s="2"/>
      <c r="L108" s="2"/>
      <c r="M108" s="31"/>
      <c r="N108" s="31"/>
      <c r="O108" s="31"/>
      <c r="P108" s="31"/>
      <c r="Q108" s="31"/>
      <c r="R108" s="2"/>
      <c r="S108" s="31"/>
      <c r="T108" s="2"/>
      <c r="U108" s="31"/>
      <c r="V108" s="31"/>
      <c r="W108" s="2"/>
      <c r="X108" s="31"/>
      <c r="Y108" s="34"/>
      <c r="Z108" s="34"/>
      <c r="AA108" s="34"/>
      <c r="AB108" s="34"/>
      <c r="AC108" s="2"/>
      <c r="AD108" s="31"/>
      <c r="AE108" s="31"/>
      <c r="AF108" s="2"/>
      <c r="AG108" s="26"/>
      <c r="AH108" s="54"/>
      <c r="AI108" s="54"/>
      <c r="AJ108" s="72"/>
      <c r="AK108" s="20"/>
      <c r="AL108" s="160"/>
      <c r="AM108" s="90"/>
      <c r="AN108" s="90"/>
      <c r="AO108" s="95"/>
      <c r="AP108" s="37"/>
      <c r="AQ108" s="90"/>
      <c r="AR108" s="126"/>
      <c r="AS108" s="37"/>
      <c r="AT108" s="90"/>
      <c r="AU108" s="90"/>
      <c r="AV108" s="34"/>
      <c r="AW108" s="34"/>
      <c r="AX108" s="34"/>
      <c r="AY108" s="34"/>
      <c r="AZ108" s="34"/>
      <c r="BA108" s="212"/>
      <c r="BB108" s="212"/>
      <c r="BC108" s="212"/>
      <c r="BD108" s="34"/>
      <c r="BE108" s="34"/>
      <c r="BF108" s="20"/>
      <c r="BG108" s="20"/>
      <c r="BH108" s="20"/>
      <c r="BI108" s="20"/>
      <c r="BJ108" s="20"/>
    </row>
    <row r="109" spans="5:62" ht="24" customHeight="1">
      <c r="E109" s="2"/>
      <c r="F109" s="34"/>
      <c r="G109" s="34"/>
      <c r="H109" s="2"/>
      <c r="I109" s="2"/>
      <c r="J109" s="2"/>
      <c r="K109" s="2"/>
      <c r="L109" s="2"/>
      <c r="M109" s="31"/>
      <c r="N109" s="31"/>
      <c r="O109" s="31"/>
      <c r="P109" s="31"/>
      <c r="Q109" s="31"/>
      <c r="R109" s="2"/>
      <c r="S109" s="31"/>
      <c r="T109" s="2"/>
      <c r="U109" s="31"/>
      <c r="V109" s="31"/>
      <c r="W109" s="2"/>
      <c r="X109" s="31"/>
      <c r="Y109" s="34"/>
      <c r="Z109" s="34"/>
      <c r="AA109" s="34"/>
      <c r="AB109" s="34"/>
      <c r="AC109" s="2"/>
      <c r="AD109" s="31"/>
      <c r="AE109" s="31"/>
      <c r="AF109" s="2"/>
      <c r="AG109" s="26"/>
      <c r="AH109" s="54"/>
      <c r="AI109" s="54"/>
      <c r="AJ109" s="72"/>
      <c r="AK109" s="20"/>
      <c r="AL109" s="160"/>
      <c r="AM109" s="90"/>
      <c r="AN109" s="90"/>
      <c r="AO109" s="95"/>
      <c r="AP109" s="37"/>
      <c r="AQ109" s="90"/>
      <c r="AR109" s="126"/>
      <c r="AS109" s="37"/>
      <c r="AT109" s="90"/>
      <c r="AU109" s="90"/>
      <c r="AV109" s="34"/>
      <c r="AW109" s="34"/>
      <c r="AX109" s="34"/>
      <c r="AY109" s="34"/>
      <c r="AZ109" s="34"/>
      <c r="BA109" s="212"/>
      <c r="BB109" s="212"/>
      <c r="BC109" s="212"/>
      <c r="BD109" s="34"/>
      <c r="BE109" s="34"/>
      <c r="BF109" s="20"/>
      <c r="BG109" s="20"/>
      <c r="BH109" s="20"/>
      <c r="BI109" s="20"/>
      <c r="BJ109" s="20"/>
    </row>
    <row r="110" spans="5:62" ht="24" customHeight="1">
      <c r="E110" s="2"/>
      <c r="F110" s="34"/>
      <c r="G110" s="34"/>
      <c r="H110" s="2"/>
      <c r="I110" s="2"/>
      <c r="J110" s="2"/>
      <c r="K110" s="2"/>
      <c r="L110" s="2"/>
      <c r="M110" s="31"/>
      <c r="N110" s="31"/>
      <c r="O110" s="31"/>
      <c r="P110" s="31"/>
      <c r="Q110" s="31"/>
      <c r="R110" s="2"/>
      <c r="S110" s="31"/>
      <c r="T110" s="2"/>
      <c r="U110" s="31"/>
      <c r="V110" s="31"/>
      <c r="W110" s="2"/>
      <c r="X110" s="31"/>
      <c r="Y110" s="34"/>
      <c r="Z110" s="34"/>
      <c r="AA110" s="34"/>
      <c r="AB110" s="34"/>
      <c r="AC110" s="2"/>
      <c r="AD110" s="31"/>
      <c r="AE110" s="31"/>
      <c r="AF110" s="2"/>
      <c r="AG110" s="26"/>
      <c r="AH110" s="54"/>
      <c r="AI110" s="54"/>
      <c r="AJ110" s="72"/>
      <c r="AK110" s="20"/>
      <c r="AL110" s="160"/>
      <c r="AM110" s="90"/>
      <c r="AN110" s="90"/>
      <c r="AO110" s="95"/>
      <c r="AP110" s="37"/>
      <c r="AQ110" s="90"/>
      <c r="AR110" s="126"/>
      <c r="AS110" s="37"/>
      <c r="AT110" s="90"/>
      <c r="AU110" s="90"/>
      <c r="AV110" s="34"/>
      <c r="AW110" s="34"/>
      <c r="AX110" s="34"/>
      <c r="AY110" s="34"/>
      <c r="AZ110" s="34"/>
      <c r="BA110" s="212"/>
      <c r="BB110" s="212"/>
      <c r="BC110" s="212"/>
      <c r="BD110" s="34"/>
      <c r="BE110" s="34"/>
      <c r="BF110" s="20"/>
      <c r="BG110" s="20"/>
      <c r="BH110" s="20"/>
      <c r="BI110" s="20"/>
      <c r="BJ110" s="20"/>
    </row>
    <row r="111" spans="5:62" ht="24" customHeight="1">
      <c r="E111" s="2"/>
      <c r="F111" s="34"/>
      <c r="G111" s="34"/>
      <c r="H111" s="2"/>
      <c r="I111" s="2"/>
      <c r="J111" s="2"/>
      <c r="K111" s="2"/>
      <c r="L111" s="2"/>
      <c r="M111" s="31"/>
      <c r="N111" s="31"/>
      <c r="O111" s="31"/>
      <c r="P111" s="31"/>
      <c r="Q111" s="31"/>
      <c r="R111" s="2"/>
      <c r="S111" s="31"/>
      <c r="T111" s="2"/>
      <c r="U111" s="31"/>
      <c r="V111" s="31"/>
      <c r="W111" s="2"/>
      <c r="X111" s="31"/>
      <c r="Y111" s="34"/>
      <c r="Z111" s="34"/>
      <c r="AA111" s="34"/>
      <c r="AB111" s="34"/>
      <c r="AC111" s="2"/>
      <c r="AD111" s="31"/>
      <c r="AE111" s="31"/>
      <c r="AF111" s="2"/>
      <c r="AG111" s="26"/>
      <c r="AH111" s="54"/>
      <c r="AI111" s="54"/>
      <c r="AJ111" s="72"/>
      <c r="AK111" s="20"/>
      <c r="AL111" s="160"/>
      <c r="AM111" s="90"/>
      <c r="AN111" s="90"/>
      <c r="AO111" s="95"/>
      <c r="AP111" s="37"/>
      <c r="AQ111" s="90"/>
      <c r="AR111" s="126"/>
      <c r="AS111" s="37"/>
      <c r="AT111" s="90"/>
      <c r="AU111" s="90"/>
      <c r="AV111" s="34"/>
      <c r="AW111" s="34"/>
      <c r="AX111" s="34"/>
      <c r="AY111" s="34"/>
      <c r="AZ111" s="34"/>
      <c r="BA111" s="212"/>
      <c r="BB111" s="212"/>
      <c r="BC111" s="212"/>
      <c r="BD111" s="34"/>
      <c r="BE111" s="34"/>
      <c r="BF111" s="20"/>
      <c r="BG111" s="20"/>
      <c r="BH111" s="20"/>
      <c r="BI111" s="20"/>
      <c r="BJ111" s="20"/>
    </row>
    <row r="112" spans="5:62" ht="24" customHeight="1">
      <c r="E112" s="2"/>
      <c r="F112" s="34"/>
      <c r="G112" s="34"/>
      <c r="H112" s="2"/>
      <c r="I112" s="2"/>
      <c r="J112" s="2"/>
      <c r="K112" s="2"/>
      <c r="L112" s="2"/>
      <c r="M112" s="31"/>
      <c r="N112" s="31"/>
      <c r="O112" s="31"/>
      <c r="P112" s="31"/>
      <c r="Q112" s="31"/>
      <c r="R112" s="2"/>
      <c r="S112" s="31"/>
      <c r="T112" s="2"/>
      <c r="U112" s="31"/>
      <c r="V112" s="31"/>
      <c r="W112" s="2"/>
      <c r="X112" s="31"/>
      <c r="Y112" s="34"/>
      <c r="Z112" s="34"/>
      <c r="AA112" s="34"/>
      <c r="AB112" s="34"/>
      <c r="AC112" s="2"/>
      <c r="AD112" s="31"/>
      <c r="AE112" s="31"/>
      <c r="AF112" s="2"/>
      <c r="AG112" s="26"/>
      <c r="AH112" s="54"/>
      <c r="AI112" s="54"/>
      <c r="AJ112" s="72"/>
      <c r="AK112" s="20"/>
      <c r="AL112" s="160"/>
      <c r="AM112" s="90"/>
      <c r="AN112" s="90"/>
      <c r="AO112" s="95"/>
      <c r="AP112" s="37"/>
      <c r="AQ112" s="90"/>
      <c r="AR112" s="126"/>
      <c r="AS112" s="37"/>
      <c r="AT112" s="90"/>
      <c r="AU112" s="90"/>
      <c r="AV112" s="34"/>
      <c r="AW112" s="34"/>
      <c r="AX112" s="34"/>
      <c r="AY112" s="34"/>
      <c r="AZ112" s="34"/>
      <c r="BA112" s="212"/>
      <c r="BB112" s="212"/>
      <c r="BC112" s="212"/>
      <c r="BD112" s="34"/>
      <c r="BE112" s="34"/>
      <c r="BF112" s="20"/>
      <c r="BG112" s="20"/>
      <c r="BH112" s="20"/>
      <c r="BI112" s="20"/>
      <c r="BJ112" s="20"/>
    </row>
    <row r="113" spans="5:62" ht="24" customHeight="1">
      <c r="E113" s="2"/>
      <c r="F113" s="34"/>
      <c r="G113" s="34"/>
      <c r="H113" s="2"/>
      <c r="I113" s="2"/>
      <c r="J113" s="2"/>
      <c r="K113" s="2"/>
      <c r="L113" s="2"/>
      <c r="M113" s="31"/>
      <c r="N113" s="31"/>
      <c r="O113" s="31"/>
      <c r="P113" s="31"/>
      <c r="Q113" s="31"/>
      <c r="R113" s="2"/>
      <c r="S113" s="31"/>
      <c r="T113" s="2"/>
      <c r="U113" s="31"/>
      <c r="V113" s="31"/>
      <c r="W113" s="2"/>
      <c r="X113" s="31"/>
      <c r="Y113" s="34"/>
      <c r="Z113" s="34"/>
      <c r="AA113" s="34"/>
      <c r="AB113" s="34"/>
      <c r="AC113" s="2"/>
      <c r="AD113" s="31"/>
      <c r="AE113" s="31"/>
      <c r="AF113" s="2"/>
      <c r="AG113" s="26"/>
      <c r="AH113" s="54"/>
      <c r="AI113" s="54"/>
      <c r="AJ113" s="72"/>
      <c r="AK113" s="20"/>
      <c r="AL113" s="160"/>
      <c r="AM113" s="90"/>
      <c r="AN113" s="90"/>
      <c r="AO113" s="95"/>
      <c r="AP113" s="37"/>
      <c r="AQ113" s="90"/>
      <c r="AR113" s="126"/>
      <c r="AS113" s="37"/>
      <c r="AT113" s="90"/>
      <c r="AU113" s="90"/>
      <c r="AV113" s="34"/>
      <c r="AW113" s="34"/>
      <c r="AX113" s="34"/>
      <c r="AY113" s="34"/>
      <c r="AZ113" s="34"/>
      <c r="BA113" s="212"/>
      <c r="BB113" s="212"/>
      <c r="BC113" s="212"/>
      <c r="BD113" s="34"/>
      <c r="BE113" s="34"/>
      <c r="BF113" s="20"/>
      <c r="BG113" s="20"/>
      <c r="BH113" s="20"/>
      <c r="BI113" s="20"/>
      <c r="BJ113" s="20"/>
    </row>
    <row r="114" spans="5:62" ht="24" customHeight="1">
      <c r="E114" s="2"/>
      <c r="F114" s="34"/>
      <c r="G114" s="34"/>
      <c r="H114" s="2"/>
      <c r="I114" s="2"/>
      <c r="J114" s="2"/>
      <c r="K114" s="2"/>
      <c r="L114" s="2"/>
      <c r="M114" s="31"/>
      <c r="N114" s="31"/>
      <c r="O114" s="31"/>
      <c r="P114" s="31"/>
      <c r="Q114" s="31"/>
      <c r="R114" s="2"/>
      <c r="S114" s="31"/>
      <c r="T114" s="2"/>
      <c r="U114" s="31"/>
      <c r="V114" s="31"/>
      <c r="W114" s="2"/>
      <c r="X114" s="31"/>
      <c r="Y114" s="34"/>
      <c r="Z114" s="34"/>
      <c r="AA114" s="34"/>
      <c r="AB114" s="34"/>
      <c r="AC114" s="2"/>
      <c r="AD114" s="31"/>
      <c r="AE114" s="31"/>
      <c r="AF114" s="2"/>
      <c r="AG114" s="26"/>
      <c r="AH114" s="54"/>
      <c r="AI114" s="54"/>
      <c r="AJ114" s="72"/>
      <c r="AK114" s="20"/>
      <c r="AL114" s="160"/>
      <c r="AM114" s="90"/>
      <c r="AN114" s="90"/>
      <c r="AO114" s="95"/>
      <c r="AP114" s="37"/>
      <c r="AQ114" s="90"/>
      <c r="AR114" s="126"/>
      <c r="AS114" s="37"/>
      <c r="AT114" s="90"/>
      <c r="AU114" s="90"/>
      <c r="AV114" s="34"/>
      <c r="AW114" s="34"/>
      <c r="AX114" s="34"/>
      <c r="AY114" s="34"/>
      <c r="AZ114" s="34"/>
      <c r="BA114" s="212"/>
      <c r="BB114" s="212"/>
      <c r="BC114" s="212"/>
      <c r="BD114" s="34"/>
      <c r="BE114" s="34"/>
      <c r="BF114" s="20"/>
      <c r="BG114" s="20"/>
      <c r="BH114" s="20"/>
      <c r="BI114" s="20"/>
      <c r="BJ114" s="20"/>
    </row>
    <row r="115" spans="5:62" ht="24" customHeight="1">
      <c r="E115" s="2"/>
      <c r="F115" s="34"/>
      <c r="G115" s="34"/>
      <c r="H115" s="2"/>
      <c r="I115" s="2"/>
      <c r="J115" s="2"/>
      <c r="K115" s="2"/>
      <c r="L115" s="2"/>
      <c r="M115" s="31"/>
      <c r="N115" s="31"/>
      <c r="O115" s="31"/>
      <c r="P115" s="31"/>
      <c r="Q115" s="31"/>
      <c r="R115" s="2"/>
      <c r="S115" s="31"/>
      <c r="T115" s="2"/>
      <c r="U115" s="31"/>
      <c r="V115" s="31"/>
      <c r="W115" s="2"/>
      <c r="X115" s="31"/>
      <c r="Y115" s="34"/>
      <c r="Z115" s="34"/>
      <c r="AA115" s="34"/>
      <c r="AB115" s="34"/>
      <c r="AC115" s="2"/>
      <c r="AD115" s="31"/>
      <c r="AE115" s="31"/>
      <c r="AF115" s="2"/>
      <c r="AG115" s="26"/>
      <c r="AH115" s="54"/>
      <c r="AI115" s="54"/>
      <c r="AJ115" s="72"/>
      <c r="AK115" s="20"/>
      <c r="AL115" s="160"/>
      <c r="AM115" s="90"/>
      <c r="AN115" s="90"/>
      <c r="AO115" s="95"/>
      <c r="AP115" s="37"/>
      <c r="AQ115" s="90"/>
      <c r="AR115" s="126"/>
      <c r="AS115" s="37"/>
      <c r="AT115" s="90"/>
      <c r="AU115" s="90"/>
      <c r="AV115" s="34"/>
      <c r="AW115" s="34"/>
      <c r="AX115" s="34"/>
      <c r="AY115" s="34"/>
      <c r="AZ115" s="34"/>
      <c r="BA115" s="212"/>
      <c r="BB115" s="212"/>
      <c r="BC115" s="212"/>
      <c r="BD115" s="34"/>
      <c r="BE115" s="34"/>
      <c r="BF115" s="20"/>
      <c r="BG115" s="20"/>
      <c r="BH115" s="20"/>
      <c r="BI115" s="20"/>
      <c r="BJ115" s="20"/>
    </row>
    <row r="116" spans="5:62" ht="24" customHeight="1">
      <c r="E116" s="2"/>
      <c r="F116" s="34"/>
      <c r="G116" s="34"/>
      <c r="H116" s="2"/>
      <c r="I116" s="2"/>
      <c r="J116" s="2"/>
      <c r="K116" s="2"/>
      <c r="L116" s="2"/>
      <c r="M116" s="31"/>
      <c r="N116" s="31"/>
      <c r="O116" s="31"/>
      <c r="P116" s="31"/>
      <c r="Q116" s="31"/>
      <c r="R116" s="2"/>
      <c r="S116" s="31"/>
      <c r="T116" s="2"/>
      <c r="U116" s="31"/>
      <c r="V116" s="31"/>
      <c r="W116" s="2"/>
      <c r="X116" s="31"/>
      <c r="Y116" s="34"/>
      <c r="Z116" s="34"/>
      <c r="AA116" s="34"/>
      <c r="AB116" s="34"/>
      <c r="AC116" s="2"/>
      <c r="AD116" s="31"/>
      <c r="AE116" s="31"/>
      <c r="AF116" s="2"/>
      <c r="AG116" s="26"/>
      <c r="AH116" s="54"/>
      <c r="AI116" s="54"/>
      <c r="AJ116" s="72"/>
      <c r="AK116" s="20"/>
      <c r="AL116" s="160"/>
      <c r="AM116" s="90"/>
      <c r="AN116" s="90"/>
      <c r="AO116" s="95"/>
      <c r="AP116" s="37"/>
      <c r="AQ116" s="90"/>
      <c r="AR116" s="126"/>
      <c r="AS116" s="37"/>
      <c r="AT116" s="90"/>
      <c r="AU116" s="90"/>
      <c r="AV116" s="34"/>
      <c r="AW116" s="34"/>
      <c r="AX116" s="34"/>
      <c r="AY116" s="34"/>
      <c r="AZ116" s="34"/>
      <c r="BA116" s="212"/>
      <c r="BB116" s="212"/>
      <c r="BC116" s="212"/>
      <c r="BD116" s="34"/>
      <c r="BE116" s="34"/>
      <c r="BF116" s="20"/>
      <c r="BG116" s="20"/>
      <c r="BH116" s="20"/>
      <c r="BI116" s="20"/>
      <c r="BJ116" s="20"/>
    </row>
    <row r="117" spans="5:62" ht="24" customHeight="1">
      <c r="E117" s="2"/>
      <c r="F117" s="34"/>
      <c r="G117" s="34"/>
      <c r="H117" s="2"/>
      <c r="I117" s="2"/>
      <c r="J117" s="2"/>
      <c r="K117" s="2"/>
      <c r="L117" s="2"/>
      <c r="M117" s="31"/>
      <c r="N117" s="31"/>
      <c r="O117" s="31"/>
      <c r="P117" s="31"/>
      <c r="Q117" s="31"/>
      <c r="R117" s="2"/>
      <c r="S117" s="31"/>
      <c r="T117" s="2"/>
      <c r="U117" s="31"/>
      <c r="V117" s="31"/>
      <c r="W117" s="2"/>
      <c r="X117" s="31"/>
      <c r="Y117" s="34"/>
      <c r="Z117" s="34"/>
      <c r="AA117" s="34"/>
      <c r="AB117" s="34"/>
      <c r="AC117" s="2"/>
      <c r="AD117" s="31"/>
      <c r="AE117" s="31"/>
      <c r="AF117" s="2"/>
      <c r="AG117" s="26"/>
      <c r="AH117" s="54"/>
      <c r="AI117" s="54"/>
      <c r="AJ117" s="72"/>
      <c r="AK117" s="20"/>
      <c r="AL117" s="160"/>
      <c r="AM117" s="90"/>
      <c r="AN117" s="90"/>
      <c r="AO117" s="95"/>
      <c r="AP117" s="37"/>
      <c r="AQ117" s="90"/>
      <c r="AR117" s="126"/>
      <c r="AS117" s="37"/>
      <c r="AT117" s="90"/>
      <c r="AU117" s="90"/>
      <c r="AV117" s="34"/>
      <c r="AW117" s="34"/>
      <c r="AX117" s="34"/>
      <c r="AY117" s="34"/>
      <c r="AZ117" s="34"/>
      <c r="BA117" s="212"/>
      <c r="BB117" s="212"/>
      <c r="BC117" s="212"/>
      <c r="BD117" s="34"/>
      <c r="BE117" s="34"/>
      <c r="BF117" s="20"/>
      <c r="BG117" s="20"/>
      <c r="BH117" s="20"/>
      <c r="BI117" s="20"/>
      <c r="BJ117" s="20"/>
    </row>
    <row r="118" spans="5:62" ht="24" customHeight="1">
      <c r="E118" s="2"/>
      <c r="F118" s="34"/>
      <c r="G118" s="34"/>
      <c r="H118" s="2"/>
      <c r="I118" s="2"/>
      <c r="J118" s="2"/>
      <c r="K118" s="2"/>
      <c r="L118" s="2"/>
      <c r="M118" s="31"/>
      <c r="N118" s="31"/>
      <c r="O118" s="31"/>
      <c r="P118" s="31"/>
      <c r="Q118" s="31"/>
      <c r="R118" s="2"/>
      <c r="S118" s="31"/>
      <c r="T118" s="2"/>
      <c r="U118" s="31"/>
      <c r="V118" s="31"/>
      <c r="W118" s="2"/>
      <c r="X118" s="31"/>
      <c r="Y118" s="34"/>
      <c r="Z118" s="34"/>
      <c r="AA118" s="34"/>
      <c r="AB118" s="34"/>
      <c r="AC118" s="2"/>
      <c r="AD118" s="31"/>
      <c r="AE118" s="31"/>
      <c r="AF118" s="2"/>
      <c r="AG118" s="26"/>
      <c r="AH118" s="54"/>
      <c r="AI118" s="54"/>
      <c r="AJ118" s="72"/>
      <c r="AK118" s="20"/>
      <c r="AL118" s="160"/>
      <c r="AM118" s="90"/>
      <c r="AN118" s="90"/>
      <c r="AO118" s="95"/>
      <c r="AP118" s="37"/>
      <c r="AQ118" s="90"/>
      <c r="AR118" s="126"/>
      <c r="AS118" s="37"/>
      <c r="AT118" s="90"/>
      <c r="AU118" s="90"/>
      <c r="AV118" s="34"/>
      <c r="AW118" s="34"/>
      <c r="AX118" s="34"/>
      <c r="AY118" s="34"/>
      <c r="AZ118" s="34"/>
      <c r="BA118" s="212"/>
      <c r="BB118" s="212"/>
      <c r="BC118" s="212"/>
      <c r="BD118" s="34"/>
      <c r="BE118" s="34"/>
      <c r="BF118" s="20"/>
      <c r="BG118" s="20"/>
      <c r="BH118" s="20"/>
      <c r="BI118" s="20"/>
      <c r="BJ118" s="20"/>
    </row>
    <row r="119" spans="5:62" ht="24" customHeight="1">
      <c r="E119" s="2"/>
      <c r="F119" s="34"/>
      <c r="G119" s="34"/>
      <c r="H119" s="2"/>
      <c r="I119" s="2"/>
      <c r="J119" s="2"/>
      <c r="K119" s="2"/>
      <c r="L119" s="2"/>
      <c r="M119" s="31"/>
      <c r="N119" s="31"/>
      <c r="O119" s="31"/>
      <c r="P119" s="31"/>
      <c r="Q119" s="31"/>
      <c r="R119" s="2"/>
      <c r="S119" s="31"/>
      <c r="T119" s="2"/>
      <c r="U119" s="31"/>
      <c r="V119" s="31"/>
      <c r="W119" s="2"/>
      <c r="X119" s="31"/>
      <c r="Y119" s="34"/>
      <c r="Z119" s="34"/>
      <c r="AA119" s="34"/>
      <c r="AB119" s="34"/>
      <c r="AC119" s="2"/>
      <c r="AD119" s="31"/>
      <c r="AE119" s="31"/>
      <c r="AF119" s="2"/>
      <c r="AG119" s="26"/>
      <c r="AH119" s="54"/>
      <c r="AI119" s="54"/>
      <c r="AJ119" s="72"/>
      <c r="AK119" s="20"/>
      <c r="AL119" s="160"/>
      <c r="AM119" s="90"/>
      <c r="AN119" s="90"/>
      <c r="AO119" s="95"/>
      <c r="AP119" s="37"/>
      <c r="AQ119" s="90"/>
      <c r="AR119" s="126"/>
      <c r="AS119" s="37"/>
      <c r="AT119" s="90"/>
      <c r="AU119" s="90"/>
      <c r="AV119" s="34"/>
      <c r="AW119" s="34"/>
      <c r="AX119" s="34"/>
      <c r="AY119" s="34"/>
      <c r="AZ119" s="34"/>
      <c r="BA119" s="212"/>
      <c r="BB119" s="212"/>
      <c r="BC119" s="212"/>
      <c r="BD119" s="34"/>
      <c r="BE119" s="34"/>
      <c r="BF119" s="20"/>
      <c r="BG119" s="20"/>
      <c r="BH119" s="20"/>
      <c r="BI119" s="20"/>
      <c r="BJ119" s="20"/>
    </row>
    <row r="120" spans="5:62" ht="24" customHeight="1">
      <c r="E120" s="2"/>
      <c r="F120" s="34"/>
      <c r="G120" s="34"/>
      <c r="H120" s="2"/>
      <c r="I120" s="2"/>
      <c r="J120" s="2"/>
      <c r="K120" s="2"/>
      <c r="L120" s="2"/>
      <c r="M120" s="31"/>
      <c r="N120" s="31"/>
      <c r="O120" s="31"/>
      <c r="P120" s="31"/>
      <c r="Q120" s="31"/>
      <c r="R120" s="2"/>
      <c r="S120" s="31"/>
      <c r="T120" s="2"/>
      <c r="U120" s="31"/>
      <c r="V120" s="31"/>
      <c r="W120" s="2"/>
      <c r="X120" s="31"/>
      <c r="Y120" s="34"/>
      <c r="Z120" s="34"/>
      <c r="AA120" s="34"/>
      <c r="AB120" s="34"/>
      <c r="AC120" s="2"/>
      <c r="AD120" s="31"/>
      <c r="AE120" s="31"/>
      <c r="AF120" s="2"/>
      <c r="AG120" s="26"/>
      <c r="AH120" s="54"/>
      <c r="AI120" s="54"/>
      <c r="AJ120" s="72"/>
      <c r="AK120" s="20"/>
      <c r="AL120" s="160"/>
      <c r="AM120" s="90"/>
      <c r="AN120" s="90"/>
      <c r="AO120" s="95"/>
      <c r="AP120" s="37"/>
      <c r="AQ120" s="90"/>
      <c r="AR120" s="126"/>
      <c r="AS120" s="37"/>
      <c r="AT120" s="90"/>
      <c r="AU120" s="90"/>
      <c r="AV120" s="34"/>
      <c r="AW120" s="34"/>
      <c r="AX120" s="34"/>
      <c r="AY120" s="34"/>
      <c r="AZ120" s="34"/>
      <c r="BA120" s="212"/>
      <c r="BB120" s="212"/>
      <c r="BC120" s="212"/>
      <c r="BD120" s="34"/>
      <c r="BE120" s="34"/>
      <c r="BF120" s="20"/>
      <c r="BG120" s="20"/>
      <c r="BH120" s="20"/>
      <c r="BI120" s="20"/>
      <c r="BJ120" s="20"/>
    </row>
    <row r="121" spans="5:62" ht="24" customHeight="1">
      <c r="E121" s="2"/>
      <c r="F121" s="34"/>
      <c r="G121" s="34"/>
      <c r="H121" s="2"/>
      <c r="I121" s="2"/>
      <c r="J121" s="2"/>
      <c r="K121" s="2"/>
      <c r="L121" s="2"/>
      <c r="M121" s="31"/>
      <c r="N121" s="31"/>
      <c r="O121" s="31"/>
      <c r="P121" s="31"/>
      <c r="Q121" s="31"/>
      <c r="R121" s="2"/>
      <c r="S121" s="31"/>
      <c r="T121" s="2"/>
      <c r="U121" s="31"/>
      <c r="V121" s="31"/>
      <c r="W121" s="2"/>
      <c r="X121" s="31"/>
      <c r="Y121" s="34"/>
      <c r="Z121" s="34"/>
      <c r="AA121" s="34"/>
      <c r="AB121" s="34"/>
      <c r="AC121" s="2"/>
      <c r="AD121" s="31"/>
      <c r="AE121" s="31"/>
      <c r="AF121" s="2"/>
      <c r="AG121" s="26"/>
      <c r="AH121" s="54"/>
      <c r="AI121" s="54"/>
      <c r="AJ121" s="72"/>
      <c r="AK121" s="20"/>
      <c r="AL121" s="160"/>
      <c r="AM121" s="90"/>
      <c r="AN121" s="90"/>
      <c r="AO121" s="95"/>
      <c r="AP121" s="37"/>
      <c r="AQ121" s="90"/>
      <c r="AR121" s="126"/>
      <c r="AS121" s="37"/>
      <c r="AT121" s="90"/>
      <c r="AU121" s="90"/>
      <c r="AV121" s="34"/>
      <c r="AW121" s="34"/>
      <c r="AX121" s="34"/>
      <c r="AY121" s="34"/>
      <c r="AZ121" s="34"/>
      <c r="BA121" s="212"/>
      <c r="BB121" s="212"/>
      <c r="BC121" s="212"/>
      <c r="BD121" s="34"/>
      <c r="BE121" s="34"/>
      <c r="BF121" s="20"/>
      <c r="BG121" s="20"/>
      <c r="BH121" s="20"/>
      <c r="BI121" s="20"/>
      <c r="BJ121" s="20"/>
    </row>
    <row r="122" spans="5:62" ht="24" customHeight="1">
      <c r="E122" s="2"/>
      <c r="F122" s="34"/>
      <c r="G122" s="34"/>
      <c r="H122" s="2"/>
      <c r="I122" s="2"/>
      <c r="J122" s="2"/>
      <c r="K122" s="2"/>
      <c r="L122" s="2"/>
      <c r="M122" s="31"/>
      <c r="N122" s="31"/>
      <c r="O122" s="31"/>
      <c r="P122" s="31"/>
      <c r="Q122" s="31"/>
      <c r="R122" s="2"/>
      <c r="S122" s="31"/>
      <c r="T122" s="2"/>
      <c r="U122" s="31"/>
      <c r="V122" s="31"/>
      <c r="W122" s="2"/>
      <c r="X122" s="31"/>
      <c r="Y122" s="34"/>
      <c r="Z122" s="34"/>
      <c r="AA122" s="34"/>
      <c r="AB122" s="34"/>
      <c r="AC122" s="2"/>
      <c r="AD122" s="31"/>
      <c r="AE122" s="31"/>
      <c r="AF122" s="2"/>
      <c r="AG122" s="26"/>
      <c r="AH122" s="54"/>
      <c r="AI122" s="54"/>
      <c r="AJ122" s="72"/>
      <c r="AK122" s="20"/>
      <c r="AL122" s="160"/>
      <c r="AM122" s="90"/>
      <c r="AN122" s="90"/>
      <c r="AO122" s="95"/>
      <c r="AP122" s="37"/>
      <c r="AQ122" s="90"/>
      <c r="AR122" s="126"/>
      <c r="AS122" s="37"/>
      <c r="AT122" s="90"/>
      <c r="AU122" s="90"/>
      <c r="AV122" s="34"/>
      <c r="AW122" s="34"/>
      <c r="AX122" s="34"/>
      <c r="AY122" s="34"/>
      <c r="AZ122" s="34"/>
      <c r="BA122" s="212"/>
      <c r="BB122" s="212"/>
      <c r="BC122" s="212"/>
      <c r="BD122" s="34"/>
      <c r="BE122" s="34"/>
      <c r="BF122" s="20"/>
      <c r="BG122" s="20"/>
      <c r="BH122" s="20"/>
      <c r="BI122" s="20"/>
      <c r="BJ122" s="20"/>
    </row>
    <row r="123" spans="5:62" ht="24" customHeight="1">
      <c r="E123" s="2"/>
      <c r="F123" s="34"/>
      <c r="G123" s="34"/>
      <c r="H123" s="2"/>
      <c r="I123" s="2"/>
      <c r="J123" s="2"/>
      <c r="K123" s="2"/>
      <c r="L123" s="2"/>
      <c r="M123" s="31"/>
      <c r="N123" s="31"/>
      <c r="O123" s="31"/>
      <c r="P123" s="31"/>
      <c r="Q123" s="31"/>
      <c r="R123" s="2"/>
      <c r="S123" s="31"/>
      <c r="T123" s="2"/>
      <c r="U123" s="31"/>
      <c r="V123" s="31"/>
      <c r="W123" s="2"/>
      <c r="X123" s="31"/>
      <c r="Y123" s="34"/>
      <c r="Z123" s="34"/>
      <c r="AA123" s="34"/>
      <c r="AB123" s="34"/>
      <c r="AC123" s="2"/>
      <c r="AD123" s="31"/>
      <c r="AE123" s="31"/>
      <c r="AF123" s="2"/>
      <c r="AG123" s="26"/>
      <c r="AH123" s="54"/>
      <c r="AI123" s="54"/>
      <c r="AJ123" s="72"/>
      <c r="AK123" s="20"/>
      <c r="AL123" s="160"/>
      <c r="AM123" s="90"/>
      <c r="AN123" s="90"/>
      <c r="AO123" s="95"/>
      <c r="AP123" s="37"/>
      <c r="AQ123" s="90"/>
      <c r="AR123" s="126"/>
      <c r="AS123" s="37"/>
      <c r="AT123" s="90"/>
      <c r="AU123" s="90"/>
      <c r="AV123" s="34"/>
      <c r="AW123" s="34"/>
      <c r="AX123" s="34"/>
      <c r="AY123" s="34"/>
      <c r="AZ123" s="34"/>
      <c r="BA123" s="212"/>
      <c r="BB123" s="212"/>
      <c r="BC123" s="212"/>
      <c r="BD123" s="34"/>
      <c r="BE123" s="34"/>
      <c r="BF123" s="20"/>
      <c r="BG123" s="20"/>
      <c r="BH123" s="20"/>
      <c r="BI123" s="20"/>
      <c r="BJ123" s="20"/>
    </row>
    <row r="124" spans="5:62" ht="24" customHeight="1">
      <c r="E124" s="2"/>
      <c r="F124" s="34"/>
      <c r="G124" s="34"/>
      <c r="H124" s="2"/>
      <c r="I124" s="2"/>
      <c r="J124" s="2"/>
      <c r="K124" s="2"/>
      <c r="L124" s="2"/>
      <c r="M124" s="31"/>
      <c r="N124" s="31"/>
      <c r="O124" s="31"/>
      <c r="P124" s="31"/>
      <c r="Q124" s="31"/>
      <c r="R124" s="2"/>
      <c r="S124" s="31"/>
      <c r="T124" s="2"/>
      <c r="U124" s="31"/>
      <c r="V124" s="31"/>
      <c r="W124" s="2"/>
      <c r="X124" s="31"/>
      <c r="Y124" s="34"/>
      <c r="Z124" s="34"/>
      <c r="AA124" s="34"/>
      <c r="AB124" s="34"/>
      <c r="AC124" s="2"/>
      <c r="AD124" s="31"/>
      <c r="AE124" s="31"/>
      <c r="AF124" s="2"/>
      <c r="AG124" s="26"/>
      <c r="AH124" s="54"/>
      <c r="AI124" s="54"/>
      <c r="AJ124" s="72"/>
      <c r="AK124" s="20"/>
      <c r="AL124" s="160"/>
      <c r="AM124" s="90"/>
      <c r="AN124" s="90"/>
      <c r="AO124" s="95"/>
      <c r="AP124" s="37"/>
      <c r="AQ124" s="90"/>
      <c r="AR124" s="126"/>
      <c r="AS124" s="37"/>
      <c r="AT124" s="90"/>
      <c r="AU124" s="90"/>
      <c r="AV124" s="34"/>
      <c r="AW124" s="34"/>
      <c r="AX124" s="34"/>
      <c r="AY124" s="34"/>
      <c r="AZ124" s="34"/>
      <c r="BA124" s="212"/>
      <c r="BB124" s="212"/>
      <c r="BC124" s="212"/>
      <c r="BD124" s="34"/>
      <c r="BE124" s="34"/>
      <c r="BF124" s="20"/>
      <c r="BG124" s="20"/>
      <c r="BH124" s="20"/>
      <c r="BI124" s="20"/>
      <c r="BJ124" s="20"/>
    </row>
    <row r="125" spans="5:62" ht="24" customHeight="1">
      <c r="E125" s="2"/>
      <c r="F125" s="34"/>
      <c r="G125" s="34"/>
      <c r="H125" s="2"/>
      <c r="I125" s="2"/>
      <c r="J125" s="2"/>
      <c r="K125" s="2"/>
      <c r="L125" s="2"/>
      <c r="M125" s="31"/>
      <c r="N125" s="31"/>
      <c r="O125" s="31"/>
      <c r="P125" s="31"/>
      <c r="Q125" s="31"/>
      <c r="R125" s="2"/>
      <c r="S125" s="31"/>
      <c r="T125" s="2"/>
      <c r="U125" s="31"/>
      <c r="V125" s="31"/>
      <c r="W125" s="2"/>
      <c r="X125" s="31"/>
      <c r="Y125" s="34"/>
      <c r="Z125" s="34"/>
      <c r="AA125" s="34"/>
      <c r="AB125" s="34"/>
      <c r="AC125" s="2"/>
      <c r="AD125" s="31"/>
      <c r="AE125" s="31"/>
      <c r="AF125" s="2"/>
      <c r="AG125" s="26"/>
      <c r="AH125" s="54"/>
      <c r="AI125" s="54"/>
      <c r="AJ125" s="72"/>
      <c r="AK125" s="20"/>
      <c r="AL125" s="160"/>
      <c r="AM125" s="90"/>
      <c r="AN125" s="90"/>
      <c r="AO125" s="95"/>
      <c r="AP125" s="37"/>
      <c r="AQ125" s="90"/>
      <c r="AR125" s="126"/>
      <c r="AS125" s="37"/>
      <c r="AT125" s="90"/>
      <c r="AU125" s="90"/>
      <c r="AV125" s="34"/>
      <c r="AW125" s="34"/>
      <c r="AX125" s="34"/>
      <c r="AY125" s="34"/>
      <c r="AZ125" s="34"/>
      <c r="BA125" s="212"/>
      <c r="BB125" s="212"/>
      <c r="BC125" s="212"/>
      <c r="BD125" s="34"/>
      <c r="BE125" s="34"/>
      <c r="BF125" s="20"/>
      <c r="BG125" s="20"/>
      <c r="BH125" s="20"/>
      <c r="BI125" s="20"/>
      <c r="BJ125" s="20"/>
    </row>
    <row r="126" spans="5:62" ht="24" customHeight="1">
      <c r="E126" s="2"/>
      <c r="F126" s="34"/>
      <c r="G126" s="34"/>
      <c r="H126" s="2"/>
      <c r="I126" s="2"/>
      <c r="J126" s="2"/>
      <c r="K126" s="2"/>
      <c r="L126" s="2"/>
      <c r="M126" s="31"/>
      <c r="N126" s="31"/>
      <c r="O126" s="31"/>
      <c r="P126" s="31"/>
      <c r="Q126" s="31"/>
      <c r="R126" s="2"/>
      <c r="S126" s="31"/>
      <c r="T126" s="2"/>
      <c r="U126" s="31"/>
      <c r="V126" s="31"/>
      <c r="W126" s="2"/>
      <c r="X126" s="31"/>
      <c r="Y126" s="34"/>
      <c r="Z126" s="34"/>
      <c r="AA126" s="34"/>
      <c r="AB126" s="34"/>
      <c r="AC126" s="2"/>
      <c r="AD126" s="31"/>
      <c r="AE126" s="31"/>
      <c r="AF126" s="2"/>
      <c r="AG126" s="26"/>
      <c r="AH126" s="54"/>
      <c r="AI126" s="54"/>
      <c r="AJ126" s="72"/>
      <c r="AK126" s="20"/>
      <c r="AL126" s="160"/>
      <c r="AM126" s="90"/>
      <c r="AN126" s="90"/>
      <c r="AO126" s="95"/>
      <c r="AP126" s="37"/>
      <c r="AQ126" s="90"/>
      <c r="AR126" s="126"/>
      <c r="AS126" s="37"/>
      <c r="AT126" s="90"/>
      <c r="AU126" s="90"/>
      <c r="AV126" s="34"/>
      <c r="AW126" s="34"/>
      <c r="AX126" s="34"/>
      <c r="AY126" s="34"/>
      <c r="AZ126" s="34"/>
      <c r="BA126" s="212"/>
      <c r="BB126" s="212"/>
      <c r="BC126" s="212"/>
      <c r="BD126" s="34"/>
      <c r="BE126" s="34"/>
      <c r="BF126" s="20"/>
      <c r="BG126" s="20"/>
      <c r="BH126" s="20"/>
      <c r="BI126" s="20"/>
      <c r="BJ126" s="20"/>
    </row>
    <row r="127" spans="5:62" ht="24" customHeight="1">
      <c r="E127" s="2"/>
      <c r="F127" s="34"/>
      <c r="G127" s="34"/>
      <c r="H127" s="2"/>
      <c r="I127" s="2"/>
      <c r="J127" s="2"/>
      <c r="K127" s="2"/>
      <c r="L127" s="2"/>
      <c r="M127" s="31"/>
      <c r="N127" s="31"/>
      <c r="O127" s="31"/>
      <c r="P127" s="31"/>
      <c r="Q127" s="31"/>
      <c r="R127" s="2"/>
      <c r="S127" s="31"/>
      <c r="T127" s="2"/>
      <c r="U127" s="31"/>
      <c r="V127" s="31"/>
      <c r="W127" s="2"/>
      <c r="X127" s="31"/>
      <c r="Y127" s="34"/>
      <c r="Z127" s="34"/>
      <c r="AA127" s="34"/>
      <c r="AB127" s="34"/>
      <c r="AC127" s="2"/>
      <c r="AD127" s="31"/>
      <c r="AE127" s="31"/>
      <c r="AF127" s="2"/>
      <c r="AG127" s="26"/>
      <c r="AH127" s="54"/>
      <c r="AI127" s="54"/>
      <c r="AJ127" s="72"/>
      <c r="AK127" s="20"/>
      <c r="AL127" s="160"/>
      <c r="AM127" s="90"/>
      <c r="AN127" s="90"/>
      <c r="AO127" s="95"/>
      <c r="AP127" s="37"/>
      <c r="AQ127" s="90"/>
      <c r="AR127" s="126"/>
      <c r="AS127" s="37"/>
      <c r="AT127" s="90"/>
      <c r="AU127" s="90"/>
      <c r="AV127" s="34"/>
      <c r="AW127" s="34"/>
      <c r="AX127" s="34"/>
      <c r="AY127" s="34"/>
      <c r="AZ127" s="34"/>
      <c r="BA127" s="212"/>
      <c r="BB127" s="212"/>
      <c r="BC127" s="212"/>
      <c r="BD127" s="34"/>
      <c r="BE127" s="34"/>
      <c r="BF127" s="20"/>
      <c r="BG127" s="20"/>
      <c r="BH127" s="20"/>
      <c r="BI127" s="20"/>
      <c r="BJ127" s="20"/>
    </row>
    <row r="128" spans="5:62" ht="24" customHeight="1">
      <c r="E128" s="2"/>
      <c r="F128" s="34"/>
      <c r="G128" s="34"/>
      <c r="H128" s="2"/>
      <c r="I128" s="2"/>
      <c r="J128" s="2"/>
      <c r="K128" s="2"/>
      <c r="L128" s="2"/>
      <c r="M128" s="31"/>
      <c r="N128" s="31"/>
      <c r="O128" s="31"/>
      <c r="P128" s="31"/>
      <c r="Q128" s="31"/>
      <c r="R128" s="2"/>
      <c r="S128" s="31"/>
      <c r="T128" s="2"/>
      <c r="U128" s="31"/>
      <c r="V128" s="31"/>
      <c r="W128" s="2"/>
      <c r="X128" s="31"/>
      <c r="Y128" s="34"/>
      <c r="Z128" s="34"/>
      <c r="AA128" s="34"/>
      <c r="AB128" s="34"/>
      <c r="AC128" s="2"/>
      <c r="AD128" s="31"/>
      <c r="AE128" s="31"/>
      <c r="AF128" s="2"/>
      <c r="AG128" s="26"/>
      <c r="AH128" s="54"/>
      <c r="AI128" s="54"/>
      <c r="AJ128" s="72"/>
      <c r="AK128" s="20"/>
      <c r="AL128" s="160"/>
      <c r="AM128" s="90"/>
      <c r="AN128" s="90"/>
      <c r="AO128" s="95"/>
      <c r="AP128" s="37"/>
      <c r="AQ128" s="90"/>
      <c r="AR128" s="126"/>
      <c r="AS128" s="37"/>
      <c r="AT128" s="90"/>
      <c r="AU128" s="90"/>
      <c r="AV128" s="34"/>
      <c r="AW128" s="34"/>
      <c r="AX128" s="34"/>
      <c r="AY128" s="34"/>
      <c r="AZ128" s="34"/>
      <c r="BA128" s="212"/>
      <c r="BB128" s="212"/>
      <c r="BC128" s="212"/>
      <c r="BD128" s="34"/>
      <c r="BE128" s="34"/>
      <c r="BF128" s="20"/>
      <c r="BG128" s="20"/>
      <c r="BH128" s="20"/>
      <c r="BI128" s="20"/>
      <c r="BJ128" s="20"/>
    </row>
    <row r="129" spans="5:62" ht="24" customHeight="1">
      <c r="E129" s="2"/>
      <c r="F129" s="34"/>
      <c r="G129" s="34"/>
      <c r="H129" s="2"/>
      <c r="I129" s="2"/>
      <c r="J129" s="2"/>
      <c r="K129" s="2"/>
      <c r="L129" s="2"/>
      <c r="M129" s="31"/>
      <c r="N129" s="31"/>
      <c r="O129" s="31"/>
      <c r="P129" s="31"/>
      <c r="Q129" s="31"/>
      <c r="R129" s="2"/>
      <c r="S129" s="31"/>
      <c r="T129" s="2"/>
      <c r="U129" s="31"/>
      <c r="V129" s="31"/>
      <c r="W129" s="2"/>
      <c r="X129" s="31"/>
      <c r="Y129" s="34"/>
      <c r="Z129" s="34"/>
      <c r="AA129" s="34"/>
      <c r="AB129" s="34"/>
      <c r="AC129" s="2"/>
      <c r="AD129" s="31"/>
      <c r="AE129" s="31"/>
      <c r="AF129" s="2"/>
      <c r="AG129" s="26"/>
      <c r="AH129" s="54"/>
      <c r="AI129" s="54"/>
      <c r="AJ129" s="72"/>
      <c r="AK129" s="20"/>
      <c r="AL129" s="160"/>
      <c r="AM129" s="90"/>
      <c r="AN129" s="90"/>
      <c r="AO129" s="95"/>
      <c r="AP129" s="37"/>
      <c r="AQ129" s="90"/>
      <c r="AR129" s="126"/>
      <c r="AS129" s="37"/>
      <c r="AT129" s="90"/>
      <c r="AU129" s="90"/>
      <c r="AV129" s="34"/>
      <c r="AW129" s="34"/>
      <c r="AX129" s="34"/>
      <c r="AY129" s="34"/>
      <c r="AZ129" s="34"/>
      <c r="BA129" s="212"/>
      <c r="BB129" s="212"/>
      <c r="BC129" s="212"/>
      <c r="BD129" s="34"/>
      <c r="BE129" s="34"/>
      <c r="BF129" s="20"/>
      <c r="BG129" s="20"/>
      <c r="BH129" s="20"/>
      <c r="BI129" s="20"/>
      <c r="BJ129" s="20"/>
    </row>
    <row r="130" spans="5:62" ht="24" customHeight="1">
      <c r="E130" s="2"/>
      <c r="F130" s="34"/>
      <c r="G130" s="34"/>
      <c r="H130" s="2"/>
      <c r="I130" s="2"/>
      <c r="J130" s="2"/>
      <c r="K130" s="2"/>
      <c r="L130" s="2"/>
      <c r="M130" s="31"/>
      <c r="N130" s="31"/>
      <c r="O130" s="31"/>
      <c r="P130" s="31"/>
      <c r="Q130" s="31"/>
      <c r="R130" s="2"/>
      <c r="S130" s="31"/>
      <c r="T130" s="2"/>
      <c r="U130" s="31"/>
      <c r="V130" s="31"/>
      <c r="W130" s="2"/>
      <c r="X130" s="31"/>
      <c r="Y130" s="34"/>
      <c r="Z130" s="34"/>
      <c r="AA130" s="34"/>
      <c r="AB130" s="34"/>
      <c r="AC130" s="2"/>
      <c r="AD130" s="31"/>
      <c r="AE130" s="31"/>
      <c r="AF130" s="2"/>
      <c r="AG130" s="26"/>
      <c r="AH130" s="54"/>
      <c r="AI130" s="54"/>
      <c r="AJ130" s="72"/>
      <c r="AK130" s="20"/>
      <c r="AL130" s="160"/>
      <c r="AM130" s="90"/>
      <c r="AN130" s="90"/>
      <c r="AO130" s="95"/>
      <c r="AP130" s="37"/>
      <c r="AQ130" s="90"/>
      <c r="AR130" s="126"/>
      <c r="AS130" s="37"/>
      <c r="AT130" s="90"/>
      <c r="AU130" s="90"/>
      <c r="AV130" s="34"/>
      <c r="AW130" s="34"/>
      <c r="AX130" s="34"/>
      <c r="AY130" s="34"/>
      <c r="AZ130" s="34"/>
      <c r="BA130" s="212"/>
      <c r="BB130" s="212"/>
      <c r="BC130" s="212"/>
      <c r="BD130" s="34"/>
      <c r="BE130" s="34"/>
      <c r="BF130" s="20"/>
      <c r="BG130" s="20"/>
      <c r="BH130" s="20"/>
      <c r="BI130" s="20"/>
      <c r="BJ130" s="20"/>
    </row>
    <row r="131" spans="5:62" ht="24" customHeight="1">
      <c r="E131" s="2"/>
      <c r="F131" s="34"/>
      <c r="G131" s="34"/>
      <c r="H131" s="2"/>
      <c r="I131" s="2"/>
      <c r="J131" s="2"/>
      <c r="K131" s="2"/>
      <c r="L131" s="2"/>
      <c r="M131" s="31"/>
      <c r="N131" s="31"/>
      <c r="O131" s="31"/>
      <c r="P131" s="31"/>
      <c r="Q131" s="31"/>
      <c r="R131" s="2"/>
      <c r="S131" s="31"/>
      <c r="T131" s="2"/>
      <c r="U131" s="31"/>
      <c r="V131" s="31"/>
      <c r="W131" s="2"/>
      <c r="X131" s="31"/>
      <c r="Y131" s="34"/>
      <c r="Z131" s="34"/>
      <c r="AA131" s="34"/>
      <c r="AB131" s="34"/>
      <c r="AC131" s="2"/>
      <c r="AD131" s="31"/>
      <c r="AE131" s="31"/>
      <c r="AF131" s="2"/>
      <c r="AG131" s="26"/>
      <c r="AH131" s="54"/>
      <c r="AI131" s="54"/>
      <c r="AJ131" s="72"/>
      <c r="AK131" s="20"/>
      <c r="AL131" s="160"/>
      <c r="AM131" s="90"/>
      <c r="AN131" s="90"/>
      <c r="AO131" s="95"/>
      <c r="AP131" s="37"/>
      <c r="AQ131" s="90"/>
      <c r="AR131" s="126"/>
      <c r="AS131" s="37"/>
      <c r="AT131" s="90"/>
      <c r="AU131" s="90"/>
      <c r="AV131" s="34"/>
      <c r="AW131" s="34"/>
      <c r="AX131" s="34"/>
      <c r="AY131" s="34"/>
      <c r="AZ131" s="34"/>
      <c r="BA131" s="212"/>
      <c r="BB131" s="212"/>
      <c r="BC131" s="212"/>
      <c r="BD131" s="34"/>
      <c r="BE131" s="34"/>
      <c r="BF131" s="20"/>
      <c r="BG131" s="20"/>
      <c r="BH131" s="20"/>
      <c r="BI131" s="20"/>
      <c r="BJ131" s="20"/>
    </row>
    <row r="132" spans="5:62" ht="24" customHeight="1">
      <c r="E132" s="2"/>
      <c r="F132" s="34"/>
      <c r="G132" s="34"/>
      <c r="H132" s="2"/>
      <c r="I132" s="2"/>
      <c r="J132" s="2"/>
      <c r="K132" s="2"/>
      <c r="L132" s="2"/>
      <c r="M132" s="31"/>
      <c r="N132" s="31"/>
      <c r="O132" s="31"/>
      <c r="P132" s="31"/>
      <c r="Q132" s="31"/>
      <c r="R132" s="2"/>
      <c r="S132" s="31"/>
      <c r="T132" s="2"/>
      <c r="U132" s="31"/>
      <c r="V132" s="31"/>
      <c r="W132" s="2"/>
      <c r="X132" s="31"/>
      <c r="Y132" s="34"/>
      <c r="Z132" s="34"/>
      <c r="AA132" s="34"/>
      <c r="AB132" s="34"/>
      <c r="AC132" s="2"/>
      <c r="AD132" s="31"/>
      <c r="AE132" s="31"/>
      <c r="AF132" s="2"/>
      <c r="AG132" s="26"/>
      <c r="AH132" s="54"/>
      <c r="AI132" s="54"/>
      <c r="AJ132" s="72"/>
      <c r="AK132" s="20"/>
      <c r="AL132" s="160"/>
      <c r="AM132" s="90"/>
      <c r="AN132" s="90"/>
      <c r="AO132" s="95"/>
      <c r="AP132" s="37"/>
      <c r="AQ132" s="90"/>
      <c r="AR132" s="126"/>
      <c r="AS132" s="37"/>
      <c r="AT132" s="90"/>
      <c r="AU132" s="90"/>
      <c r="AV132" s="34"/>
      <c r="AW132" s="34"/>
      <c r="AX132" s="34"/>
      <c r="AY132" s="34"/>
      <c r="AZ132" s="34"/>
      <c r="BA132" s="212"/>
      <c r="BB132" s="212"/>
      <c r="BC132" s="212"/>
      <c r="BD132" s="34"/>
      <c r="BE132" s="34"/>
      <c r="BF132" s="20"/>
      <c r="BG132" s="20"/>
      <c r="BH132" s="20"/>
      <c r="BI132" s="20"/>
      <c r="BJ132" s="20"/>
    </row>
    <row r="133" spans="5:62" ht="24" customHeight="1">
      <c r="E133" s="2"/>
      <c r="F133" s="34"/>
      <c r="G133" s="34"/>
      <c r="H133" s="2"/>
      <c r="I133" s="2"/>
      <c r="J133" s="2"/>
      <c r="K133" s="2"/>
      <c r="L133" s="2"/>
      <c r="M133" s="31"/>
      <c r="N133" s="31"/>
      <c r="O133" s="31"/>
      <c r="P133" s="31"/>
      <c r="Q133" s="31"/>
      <c r="R133" s="2"/>
      <c r="S133" s="31"/>
      <c r="T133" s="2"/>
      <c r="U133" s="31"/>
      <c r="V133" s="31"/>
      <c r="W133" s="2"/>
      <c r="X133" s="31"/>
      <c r="Y133" s="34"/>
      <c r="Z133" s="34"/>
      <c r="AA133" s="34"/>
      <c r="AB133" s="34"/>
      <c r="AC133" s="2"/>
      <c r="AD133" s="31"/>
      <c r="AE133" s="31"/>
      <c r="AF133" s="2"/>
      <c r="AG133" s="26"/>
      <c r="AH133" s="54"/>
      <c r="AI133" s="54"/>
      <c r="AJ133" s="72"/>
      <c r="AK133" s="20"/>
      <c r="AL133" s="160"/>
      <c r="AM133" s="90"/>
      <c r="AN133" s="90"/>
      <c r="AO133" s="95"/>
      <c r="AP133" s="37"/>
      <c r="AQ133" s="90"/>
      <c r="AR133" s="126"/>
      <c r="AS133" s="37"/>
      <c r="AT133" s="90"/>
      <c r="AU133" s="90"/>
      <c r="AV133" s="34"/>
      <c r="AW133" s="34"/>
      <c r="AX133" s="34"/>
      <c r="AY133" s="34"/>
      <c r="AZ133" s="34"/>
      <c r="BA133" s="212"/>
      <c r="BB133" s="212"/>
      <c r="BC133" s="212"/>
      <c r="BD133" s="34"/>
      <c r="BE133" s="34"/>
      <c r="BF133" s="20"/>
      <c r="BG133" s="20"/>
      <c r="BH133" s="20"/>
      <c r="BI133" s="20"/>
      <c r="BJ133" s="20"/>
    </row>
    <row r="134" spans="5:62" ht="24" customHeight="1">
      <c r="E134" s="2"/>
      <c r="F134" s="34"/>
      <c r="G134" s="34"/>
      <c r="H134" s="2"/>
      <c r="I134" s="2"/>
      <c r="J134" s="2"/>
      <c r="K134" s="2"/>
      <c r="L134" s="2"/>
      <c r="M134" s="31"/>
      <c r="N134" s="31"/>
      <c r="O134" s="31"/>
      <c r="P134" s="31"/>
      <c r="Q134" s="31"/>
      <c r="R134" s="2"/>
      <c r="S134" s="31"/>
      <c r="T134" s="2"/>
      <c r="U134" s="31"/>
      <c r="V134" s="31"/>
      <c r="W134" s="2"/>
      <c r="X134" s="31"/>
      <c r="Y134" s="34"/>
      <c r="Z134" s="34"/>
      <c r="AA134" s="34"/>
      <c r="AB134" s="34"/>
      <c r="AC134" s="2"/>
      <c r="AD134" s="31"/>
      <c r="AE134" s="31"/>
      <c r="AF134" s="2"/>
      <c r="AG134" s="26"/>
      <c r="AH134" s="54"/>
      <c r="AI134" s="54"/>
      <c r="AJ134" s="72"/>
      <c r="AK134" s="20"/>
      <c r="AL134" s="160"/>
      <c r="AM134" s="90"/>
      <c r="AN134" s="90"/>
      <c r="AO134" s="95"/>
      <c r="AP134" s="37"/>
      <c r="AQ134" s="90"/>
      <c r="AR134" s="126"/>
      <c r="AS134" s="37"/>
      <c r="AT134" s="90"/>
      <c r="AU134" s="90"/>
      <c r="AV134" s="34"/>
      <c r="AW134" s="34"/>
      <c r="AX134" s="34"/>
      <c r="AY134" s="34"/>
      <c r="AZ134" s="34"/>
      <c r="BA134" s="212"/>
      <c r="BB134" s="212"/>
      <c r="BC134" s="212"/>
      <c r="BD134" s="34"/>
      <c r="BE134" s="34"/>
      <c r="BF134" s="20"/>
      <c r="BG134" s="20"/>
      <c r="BH134" s="20"/>
      <c r="BI134" s="20"/>
      <c r="BJ134" s="20"/>
    </row>
    <row r="135" spans="5:62" ht="24" customHeight="1">
      <c r="E135" s="2"/>
      <c r="F135" s="34"/>
      <c r="G135" s="34"/>
      <c r="H135" s="2"/>
      <c r="I135" s="2"/>
      <c r="J135" s="2"/>
      <c r="K135" s="2"/>
      <c r="L135" s="2"/>
      <c r="M135" s="31"/>
      <c r="N135" s="31"/>
      <c r="O135" s="31"/>
      <c r="P135" s="31"/>
      <c r="Q135" s="31"/>
      <c r="R135" s="2"/>
      <c r="S135" s="31"/>
      <c r="T135" s="2"/>
      <c r="U135" s="31"/>
      <c r="V135" s="31"/>
      <c r="W135" s="2"/>
      <c r="X135" s="31"/>
      <c r="Y135" s="34"/>
      <c r="Z135" s="34"/>
      <c r="AA135" s="34"/>
      <c r="AB135" s="34"/>
      <c r="AC135" s="2"/>
      <c r="AD135" s="31"/>
      <c r="AE135" s="31"/>
      <c r="AF135" s="2"/>
      <c r="AG135" s="26"/>
      <c r="AH135" s="54"/>
      <c r="AI135" s="54"/>
      <c r="AJ135" s="72"/>
      <c r="AK135" s="20"/>
      <c r="AL135" s="160"/>
      <c r="AM135" s="90"/>
      <c r="AN135" s="90"/>
      <c r="AO135" s="95"/>
      <c r="AP135" s="37"/>
      <c r="AQ135" s="90"/>
      <c r="AR135" s="126"/>
      <c r="AS135" s="37"/>
      <c r="AT135" s="90"/>
      <c r="AU135" s="90"/>
      <c r="AV135" s="34"/>
      <c r="AW135" s="34"/>
      <c r="AX135" s="34"/>
      <c r="AY135" s="34"/>
      <c r="AZ135" s="34"/>
      <c r="BA135" s="212"/>
      <c r="BB135" s="212"/>
      <c r="BC135" s="212"/>
      <c r="BD135" s="34"/>
      <c r="BE135" s="34"/>
      <c r="BF135" s="20"/>
      <c r="BG135" s="20"/>
      <c r="BH135" s="20"/>
      <c r="BI135" s="20"/>
      <c r="BJ135" s="20"/>
    </row>
    <row r="136" spans="5:62" ht="24" customHeight="1">
      <c r="E136" s="2"/>
      <c r="F136" s="34"/>
      <c r="G136" s="34"/>
      <c r="H136" s="2"/>
      <c r="I136" s="2"/>
      <c r="J136" s="2"/>
      <c r="K136" s="2"/>
      <c r="L136" s="2"/>
      <c r="M136" s="31"/>
      <c r="N136" s="31"/>
      <c r="O136" s="31"/>
      <c r="P136" s="31"/>
      <c r="Q136" s="31"/>
      <c r="R136" s="2"/>
      <c r="S136" s="31"/>
      <c r="T136" s="2"/>
      <c r="U136" s="31"/>
      <c r="V136" s="31"/>
      <c r="W136" s="2"/>
      <c r="X136" s="31"/>
      <c r="Y136" s="34"/>
      <c r="Z136" s="34"/>
      <c r="AA136" s="34"/>
      <c r="AB136" s="34"/>
      <c r="AC136" s="2"/>
      <c r="AD136" s="31"/>
      <c r="AE136" s="31"/>
      <c r="AF136" s="2"/>
      <c r="AG136" s="26"/>
      <c r="AH136" s="54"/>
      <c r="AI136" s="54"/>
      <c r="AJ136" s="72"/>
      <c r="AK136" s="20"/>
      <c r="AL136" s="160"/>
      <c r="AM136" s="90"/>
      <c r="AN136" s="90"/>
      <c r="AO136" s="95"/>
      <c r="AP136" s="37"/>
      <c r="AQ136" s="90"/>
      <c r="AR136" s="126"/>
      <c r="AS136" s="37"/>
      <c r="AT136" s="90"/>
      <c r="AU136" s="90"/>
      <c r="AV136" s="34"/>
      <c r="AW136" s="34"/>
      <c r="AX136" s="34"/>
      <c r="AY136" s="34"/>
      <c r="AZ136" s="34"/>
      <c r="BA136" s="212"/>
      <c r="BB136" s="212"/>
      <c r="BC136" s="212"/>
      <c r="BD136" s="34"/>
      <c r="BE136" s="34"/>
      <c r="BF136" s="20"/>
      <c r="BG136" s="20"/>
      <c r="BH136" s="20"/>
      <c r="BI136" s="20"/>
      <c r="BJ136" s="20"/>
    </row>
    <row r="137" spans="5:62" ht="24" customHeight="1">
      <c r="E137" s="2"/>
      <c r="F137" s="34"/>
      <c r="G137" s="34"/>
      <c r="H137" s="2"/>
      <c r="I137" s="2"/>
      <c r="J137" s="2"/>
      <c r="K137" s="2"/>
      <c r="L137" s="2"/>
      <c r="M137" s="31"/>
      <c r="N137" s="31"/>
      <c r="O137" s="31"/>
      <c r="P137" s="31"/>
      <c r="Q137" s="31"/>
      <c r="R137" s="2"/>
      <c r="S137" s="31"/>
      <c r="T137" s="2"/>
      <c r="U137" s="31"/>
      <c r="V137" s="31"/>
      <c r="W137" s="2"/>
      <c r="X137" s="31"/>
      <c r="Y137" s="34"/>
      <c r="Z137" s="34"/>
      <c r="AA137" s="34"/>
      <c r="AB137" s="34"/>
      <c r="AC137" s="2"/>
      <c r="AD137" s="31"/>
      <c r="AE137" s="31"/>
      <c r="AF137" s="2"/>
      <c r="AG137" s="26"/>
      <c r="AH137" s="54"/>
      <c r="AI137" s="54"/>
      <c r="AJ137" s="72"/>
      <c r="AK137" s="20"/>
      <c r="AL137" s="160"/>
      <c r="AM137" s="90"/>
      <c r="AN137" s="90"/>
      <c r="AO137" s="95"/>
      <c r="AP137" s="37"/>
      <c r="AQ137" s="90"/>
      <c r="AR137" s="126"/>
      <c r="AS137" s="37"/>
      <c r="AT137" s="90"/>
      <c r="AU137" s="90"/>
      <c r="AV137" s="34"/>
      <c r="AW137" s="34"/>
      <c r="AX137" s="34"/>
      <c r="AY137" s="34"/>
      <c r="AZ137" s="34"/>
      <c r="BA137" s="212"/>
      <c r="BB137" s="212"/>
      <c r="BC137" s="212"/>
      <c r="BD137" s="34"/>
      <c r="BE137" s="34"/>
      <c r="BF137" s="20"/>
      <c r="BG137" s="20"/>
      <c r="BH137" s="20"/>
      <c r="BI137" s="20"/>
      <c r="BJ137" s="20"/>
    </row>
    <row r="138" spans="5:62" ht="24" customHeight="1">
      <c r="E138" s="2"/>
      <c r="F138" s="34"/>
      <c r="G138" s="34"/>
      <c r="H138" s="2"/>
      <c r="I138" s="2"/>
      <c r="J138" s="2"/>
      <c r="K138" s="2"/>
      <c r="L138" s="2"/>
      <c r="M138" s="31"/>
      <c r="N138" s="31"/>
      <c r="O138" s="31"/>
      <c r="P138" s="31"/>
      <c r="Q138" s="31"/>
      <c r="R138" s="2"/>
      <c r="S138" s="31"/>
      <c r="T138" s="2"/>
      <c r="U138" s="31"/>
      <c r="V138" s="31"/>
      <c r="W138" s="2"/>
      <c r="X138" s="31"/>
      <c r="Y138" s="34"/>
      <c r="Z138" s="34"/>
      <c r="AA138" s="34"/>
      <c r="AB138" s="34"/>
      <c r="AC138" s="2"/>
      <c r="AD138" s="31"/>
      <c r="AE138" s="31"/>
      <c r="AF138" s="2"/>
      <c r="AG138" s="26"/>
      <c r="AH138" s="54"/>
      <c r="AI138" s="54"/>
      <c r="AJ138" s="72"/>
      <c r="AK138" s="20"/>
      <c r="AL138" s="160"/>
      <c r="AM138" s="90"/>
      <c r="AN138" s="90"/>
      <c r="AO138" s="95"/>
      <c r="AP138" s="37"/>
      <c r="AQ138" s="90"/>
      <c r="AR138" s="126"/>
      <c r="AS138" s="37"/>
      <c r="AT138" s="90"/>
      <c r="AU138" s="90"/>
      <c r="AV138" s="34"/>
      <c r="AW138" s="34"/>
      <c r="AX138" s="34"/>
      <c r="AY138" s="34"/>
      <c r="AZ138" s="34"/>
      <c r="BA138" s="212"/>
      <c r="BB138" s="212"/>
      <c r="BC138" s="212"/>
      <c r="BD138" s="34"/>
      <c r="BE138" s="34"/>
      <c r="BF138" s="20"/>
      <c r="BG138" s="20"/>
      <c r="BH138" s="20"/>
      <c r="BI138" s="20"/>
      <c r="BJ138" s="20"/>
    </row>
    <row r="139" spans="5:62" ht="24" customHeight="1">
      <c r="E139" s="2"/>
      <c r="F139" s="34"/>
      <c r="G139" s="34"/>
      <c r="H139" s="2"/>
      <c r="I139" s="2"/>
      <c r="J139" s="2"/>
      <c r="K139" s="2"/>
      <c r="L139" s="2"/>
      <c r="M139" s="31"/>
      <c r="N139" s="31"/>
      <c r="O139" s="31"/>
      <c r="P139" s="31"/>
      <c r="Q139" s="31"/>
      <c r="R139" s="2"/>
      <c r="S139" s="31"/>
      <c r="T139" s="2"/>
      <c r="U139" s="31"/>
      <c r="V139" s="31"/>
      <c r="W139" s="2"/>
      <c r="X139" s="31"/>
      <c r="Y139" s="34"/>
      <c r="Z139" s="34"/>
      <c r="AA139" s="34"/>
      <c r="AB139" s="34"/>
      <c r="AC139" s="2"/>
      <c r="AD139" s="31"/>
      <c r="AE139" s="31"/>
      <c r="AF139" s="2"/>
      <c r="AG139" s="26"/>
      <c r="AH139" s="54"/>
      <c r="AI139" s="54"/>
      <c r="AJ139" s="72"/>
      <c r="AK139" s="20"/>
      <c r="AL139" s="160"/>
      <c r="AM139" s="90"/>
      <c r="AN139" s="90"/>
      <c r="AO139" s="95"/>
      <c r="AP139" s="37"/>
      <c r="AQ139" s="90"/>
      <c r="AR139" s="126"/>
      <c r="AS139" s="37"/>
      <c r="AT139" s="90"/>
      <c r="AU139" s="90"/>
      <c r="AV139" s="34"/>
      <c r="AW139" s="34"/>
      <c r="AX139" s="34"/>
      <c r="AY139" s="34"/>
      <c r="AZ139" s="34"/>
      <c r="BA139" s="212"/>
      <c r="BB139" s="212"/>
      <c r="BC139" s="212"/>
      <c r="BD139" s="34"/>
      <c r="BE139" s="34"/>
      <c r="BF139" s="20"/>
      <c r="BG139" s="20"/>
      <c r="BH139" s="20"/>
      <c r="BI139" s="20"/>
      <c r="BJ139" s="20"/>
    </row>
    <row r="140" spans="5:62" ht="24" customHeight="1">
      <c r="E140" s="2"/>
      <c r="F140" s="34"/>
      <c r="G140" s="34"/>
      <c r="H140" s="2"/>
      <c r="I140" s="2"/>
      <c r="J140" s="2"/>
      <c r="K140" s="2"/>
      <c r="L140" s="2"/>
      <c r="M140" s="31"/>
      <c r="N140" s="31"/>
      <c r="O140" s="31"/>
      <c r="P140" s="31"/>
      <c r="Q140" s="31"/>
      <c r="R140" s="2"/>
      <c r="S140" s="31"/>
      <c r="T140" s="2"/>
      <c r="U140" s="31"/>
      <c r="V140" s="31"/>
      <c r="W140" s="2"/>
      <c r="X140" s="31"/>
      <c r="Y140" s="34"/>
      <c r="Z140" s="34"/>
      <c r="AA140" s="34"/>
      <c r="AB140" s="34"/>
      <c r="AC140" s="2"/>
      <c r="AD140" s="31"/>
      <c r="AE140" s="31"/>
      <c r="AF140" s="2"/>
      <c r="AG140" s="26"/>
      <c r="AH140" s="54"/>
      <c r="AI140" s="54"/>
      <c r="AJ140" s="72"/>
      <c r="AK140" s="20"/>
      <c r="AL140" s="160"/>
      <c r="AM140" s="90"/>
      <c r="AN140" s="90"/>
      <c r="AO140" s="95"/>
      <c r="AP140" s="37"/>
      <c r="AQ140" s="90"/>
      <c r="AR140" s="126"/>
      <c r="AS140" s="37"/>
      <c r="AT140" s="90"/>
      <c r="AU140" s="90"/>
      <c r="AV140" s="34"/>
      <c r="AW140" s="34"/>
      <c r="AX140" s="34"/>
      <c r="AY140" s="34"/>
      <c r="AZ140" s="34"/>
      <c r="BA140" s="212"/>
      <c r="BB140" s="212"/>
      <c r="BC140" s="212"/>
      <c r="BD140" s="34"/>
      <c r="BE140" s="34"/>
      <c r="BF140" s="20"/>
      <c r="BG140" s="20"/>
      <c r="BH140" s="20"/>
      <c r="BI140" s="20"/>
      <c r="BJ140" s="20"/>
    </row>
    <row r="141" spans="5:62" ht="24" customHeight="1">
      <c r="E141" s="2"/>
      <c r="F141" s="34"/>
      <c r="G141" s="34"/>
      <c r="H141" s="2"/>
      <c r="I141" s="2"/>
      <c r="J141" s="2"/>
      <c r="K141" s="2"/>
      <c r="L141" s="2"/>
      <c r="M141" s="31"/>
      <c r="N141" s="31"/>
      <c r="O141" s="31"/>
      <c r="P141" s="31"/>
      <c r="Q141" s="31"/>
      <c r="R141" s="2"/>
      <c r="S141" s="31"/>
      <c r="T141" s="2"/>
      <c r="U141" s="31"/>
      <c r="V141" s="31"/>
      <c r="W141" s="2"/>
      <c r="X141" s="31"/>
      <c r="Y141" s="34"/>
      <c r="Z141" s="34"/>
      <c r="AA141" s="34"/>
      <c r="AB141" s="34"/>
      <c r="AC141" s="2"/>
      <c r="AD141" s="31"/>
      <c r="AE141" s="31"/>
      <c r="AF141" s="2"/>
      <c r="AG141" s="26"/>
      <c r="AH141" s="54"/>
      <c r="AI141" s="54"/>
      <c r="AJ141" s="72"/>
      <c r="AK141" s="20"/>
      <c r="AL141" s="160"/>
      <c r="AM141" s="90"/>
      <c r="AN141" s="90"/>
      <c r="AO141" s="95"/>
      <c r="AP141" s="37"/>
      <c r="AQ141" s="90"/>
      <c r="AR141" s="126"/>
      <c r="AS141" s="37"/>
      <c r="AT141" s="90"/>
      <c r="AU141" s="90"/>
      <c r="AV141" s="34"/>
      <c r="AW141" s="34"/>
      <c r="AX141" s="34"/>
      <c r="AY141" s="34"/>
      <c r="AZ141" s="34"/>
      <c r="BA141" s="212"/>
      <c r="BB141" s="212"/>
      <c r="BC141" s="212"/>
      <c r="BD141" s="34"/>
      <c r="BE141" s="34"/>
      <c r="BF141" s="20"/>
      <c r="BG141" s="20"/>
      <c r="BH141" s="20"/>
      <c r="BI141" s="20"/>
      <c r="BJ141" s="20"/>
    </row>
    <row r="142" spans="5:62" ht="24" customHeight="1">
      <c r="E142" s="2"/>
      <c r="F142" s="34"/>
      <c r="G142" s="34"/>
      <c r="H142" s="2"/>
      <c r="I142" s="2"/>
      <c r="J142" s="2"/>
      <c r="K142" s="2"/>
      <c r="L142" s="2"/>
      <c r="M142" s="31"/>
      <c r="N142" s="31"/>
      <c r="O142" s="31"/>
      <c r="P142" s="31"/>
      <c r="Q142" s="31"/>
      <c r="R142" s="2"/>
      <c r="S142" s="31"/>
      <c r="T142" s="2"/>
      <c r="U142" s="31"/>
      <c r="V142" s="31"/>
      <c r="W142" s="2"/>
      <c r="X142" s="31"/>
      <c r="Y142" s="34"/>
      <c r="Z142" s="34"/>
      <c r="AA142" s="34"/>
      <c r="AB142" s="34"/>
      <c r="AC142" s="2"/>
      <c r="AD142" s="31"/>
      <c r="AE142" s="31"/>
      <c r="AF142" s="2"/>
      <c r="AG142" s="26"/>
      <c r="AH142" s="54"/>
      <c r="AI142" s="54"/>
      <c r="AJ142" s="72"/>
      <c r="AK142" s="20"/>
      <c r="AL142" s="160"/>
      <c r="AM142" s="90"/>
      <c r="AN142" s="90"/>
      <c r="AO142" s="95"/>
      <c r="AP142" s="37"/>
      <c r="AQ142" s="90"/>
      <c r="AR142" s="126"/>
      <c r="AS142" s="37"/>
      <c r="AT142" s="90"/>
      <c r="AU142" s="90"/>
      <c r="AV142" s="34"/>
      <c r="AW142" s="34"/>
      <c r="AX142" s="34"/>
      <c r="AY142" s="34"/>
      <c r="AZ142" s="34"/>
      <c r="BA142" s="212"/>
      <c r="BB142" s="212"/>
      <c r="BC142" s="212"/>
      <c r="BD142" s="34"/>
      <c r="BE142" s="34"/>
      <c r="BF142" s="20"/>
      <c r="BG142" s="20"/>
      <c r="BH142" s="20"/>
      <c r="BI142" s="20"/>
      <c r="BJ142" s="20"/>
    </row>
    <row r="143" spans="5:62" ht="24" customHeight="1">
      <c r="E143" s="2"/>
      <c r="F143" s="34"/>
      <c r="G143" s="34"/>
      <c r="H143" s="2"/>
      <c r="I143" s="2"/>
      <c r="J143" s="2"/>
      <c r="K143" s="2"/>
      <c r="L143" s="2"/>
      <c r="M143" s="31"/>
      <c r="N143" s="31"/>
      <c r="O143" s="31"/>
      <c r="P143" s="31"/>
      <c r="Q143" s="31"/>
      <c r="R143" s="2"/>
      <c r="S143" s="31"/>
      <c r="T143" s="2"/>
      <c r="U143" s="31"/>
      <c r="V143" s="31"/>
      <c r="W143" s="2"/>
      <c r="X143" s="31"/>
      <c r="Y143" s="34"/>
      <c r="Z143" s="34"/>
      <c r="AA143" s="34"/>
      <c r="AB143" s="34"/>
      <c r="AC143" s="2"/>
      <c r="AD143" s="31"/>
      <c r="AE143" s="31"/>
      <c r="AF143" s="2"/>
      <c r="AG143" s="26"/>
      <c r="AH143" s="54"/>
      <c r="AI143" s="54"/>
      <c r="AJ143" s="72"/>
      <c r="AK143" s="20"/>
      <c r="AL143" s="160"/>
      <c r="AM143" s="90"/>
      <c r="AN143" s="90"/>
      <c r="AO143" s="95"/>
      <c r="AP143" s="37"/>
      <c r="AQ143" s="90"/>
      <c r="AR143" s="126"/>
      <c r="AS143" s="37"/>
      <c r="AT143" s="90"/>
      <c r="AU143" s="90"/>
      <c r="AV143" s="34"/>
      <c r="AW143" s="34"/>
      <c r="AX143" s="34"/>
      <c r="AY143" s="34"/>
      <c r="AZ143" s="34"/>
      <c r="BA143" s="212"/>
      <c r="BB143" s="212"/>
      <c r="BC143" s="212"/>
      <c r="BD143" s="34"/>
      <c r="BE143" s="34"/>
      <c r="BF143" s="20"/>
      <c r="BG143" s="20"/>
      <c r="BH143" s="20"/>
      <c r="BI143" s="20"/>
      <c r="BJ143" s="20"/>
    </row>
    <row r="144" spans="5:62" ht="24" customHeight="1">
      <c r="E144" s="2"/>
      <c r="F144" s="34"/>
      <c r="G144" s="34"/>
      <c r="H144" s="2"/>
      <c r="I144" s="2"/>
      <c r="J144" s="2"/>
      <c r="K144" s="2"/>
      <c r="L144" s="2"/>
      <c r="M144" s="31"/>
      <c r="N144" s="31"/>
      <c r="O144" s="31"/>
      <c r="P144" s="31"/>
      <c r="Q144" s="31"/>
      <c r="R144" s="2"/>
      <c r="S144" s="31"/>
      <c r="T144" s="2"/>
      <c r="U144" s="31"/>
      <c r="V144" s="31"/>
      <c r="W144" s="2"/>
      <c r="X144" s="31"/>
      <c r="Y144" s="34"/>
      <c r="Z144" s="34"/>
      <c r="AA144" s="34"/>
      <c r="AB144" s="34"/>
      <c r="AC144" s="2"/>
      <c r="AD144" s="31"/>
      <c r="AE144" s="31"/>
      <c r="AF144" s="2"/>
      <c r="AG144" s="26"/>
      <c r="AH144" s="54"/>
      <c r="AI144" s="54"/>
      <c r="AJ144" s="72"/>
      <c r="AK144" s="20"/>
      <c r="AL144" s="160"/>
      <c r="AM144" s="90"/>
      <c r="AN144" s="90"/>
      <c r="AO144" s="95"/>
      <c r="AP144" s="37"/>
      <c r="AQ144" s="90"/>
      <c r="AR144" s="126"/>
      <c r="AS144" s="37"/>
      <c r="AT144" s="90"/>
      <c r="AU144" s="90"/>
      <c r="AV144" s="34"/>
      <c r="AW144" s="34"/>
      <c r="AX144" s="34"/>
      <c r="AY144" s="34"/>
      <c r="AZ144" s="34"/>
      <c r="BA144" s="212"/>
      <c r="BB144" s="212"/>
      <c r="BC144" s="212"/>
      <c r="BD144" s="34"/>
      <c r="BE144" s="34"/>
      <c r="BF144" s="20"/>
      <c r="BG144" s="20"/>
      <c r="BH144" s="20"/>
      <c r="BI144" s="20"/>
      <c r="BJ144" s="20"/>
    </row>
    <row r="145" spans="5:62" ht="24" customHeight="1">
      <c r="E145" s="2"/>
      <c r="F145" s="34"/>
      <c r="G145" s="34"/>
      <c r="H145" s="2"/>
      <c r="I145" s="2"/>
      <c r="J145" s="2"/>
      <c r="K145" s="2"/>
      <c r="L145" s="2"/>
      <c r="M145" s="31"/>
      <c r="N145" s="31"/>
      <c r="O145" s="31"/>
      <c r="P145" s="31"/>
      <c r="Q145" s="31"/>
      <c r="R145" s="2"/>
      <c r="S145" s="31"/>
      <c r="T145" s="2"/>
      <c r="U145" s="31"/>
      <c r="V145" s="31"/>
      <c r="W145" s="2"/>
      <c r="X145" s="31"/>
      <c r="Y145" s="34"/>
      <c r="Z145" s="34"/>
      <c r="AA145" s="34"/>
      <c r="AB145" s="34"/>
      <c r="AC145" s="2"/>
      <c r="AD145" s="31"/>
      <c r="AE145" s="31"/>
      <c r="AF145" s="2"/>
      <c r="AG145" s="26"/>
      <c r="AH145" s="54"/>
      <c r="AI145" s="54"/>
      <c r="AJ145" s="72"/>
      <c r="AK145" s="20"/>
      <c r="AL145" s="160"/>
      <c r="AM145" s="90"/>
      <c r="AN145" s="90"/>
      <c r="AO145" s="95"/>
      <c r="AP145" s="37"/>
      <c r="AQ145" s="90"/>
      <c r="AR145" s="126"/>
      <c r="AS145" s="37"/>
      <c r="AT145" s="90"/>
      <c r="AU145" s="90"/>
      <c r="AV145" s="34"/>
      <c r="AW145" s="34"/>
      <c r="AX145" s="34"/>
      <c r="AY145" s="34"/>
      <c r="AZ145" s="34"/>
      <c r="BA145" s="212"/>
      <c r="BB145" s="212"/>
      <c r="BC145" s="212"/>
      <c r="BD145" s="34"/>
      <c r="BE145" s="34"/>
      <c r="BF145" s="20"/>
      <c r="BG145" s="20"/>
      <c r="BH145" s="20"/>
      <c r="BI145" s="20"/>
      <c r="BJ145" s="20"/>
    </row>
    <row r="146" spans="5:62" ht="24" customHeight="1">
      <c r="E146" s="2"/>
      <c r="F146" s="34"/>
      <c r="G146" s="34"/>
      <c r="H146" s="2"/>
      <c r="I146" s="2"/>
      <c r="J146" s="2"/>
      <c r="K146" s="2"/>
      <c r="L146" s="2"/>
      <c r="M146" s="31"/>
      <c r="N146" s="31"/>
      <c r="O146" s="31"/>
      <c r="P146" s="31"/>
      <c r="Q146" s="31"/>
      <c r="R146" s="2"/>
      <c r="S146" s="31"/>
      <c r="T146" s="2"/>
      <c r="U146" s="31"/>
      <c r="V146" s="31"/>
      <c r="W146" s="2"/>
      <c r="X146" s="31"/>
      <c r="Y146" s="34"/>
      <c r="Z146" s="34"/>
      <c r="AA146" s="34"/>
      <c r="AB146" s="34"/>
      <c r="AC146" s="2"/>
      <c r="AD146" s="31"/>
      <c r="AE146" s="31"/>
      <c r="AF146" s="2"/>
      <c r="AG146" s="26"/>
      <c r="AH146" s="54"/>
      <c r="AI146" s="54"/>
      <c r="AJ146" s="72"/>
      <c r="AK146" s="20"/>
      <c r="AL146" s="160"/>
      <c r="AM146" s="90"/>
      <c r="AN146" s="90"/>
      <c r="AO146" s="95"/>
      <c r="AP146" s="37"/>
      <c r="AQ146" s="90"/>
      <c r="AR146" s="126"/>
      <c r="AS146" s="37"/>
      <c r="AT146" s="90"/>
      <c r="AU146" s="90"/>
      <c r="AV146" s="34"/>
      <c r="AW146" s="34"/>
      <c r="AX146" s="34"/>
      <c r="AY146" s="34"/>
      <c r="AZ146" s="34"/>
      <c r="BA146" s="212"/>
      <c r="BB146" s="212"/>
      <c r="BC146" s="212"/>
      <c r="BD146" s="34"/>
      <c r="BE146" s="34"/>
      <c r="BF146" s="20"/>
      <c r="BG146" s="20"/>
      <c r="BH146" s="20"/>
      <c r="BI146" s="20"/>
      <c r="BJ146" s="20"/>
    </row>
    <row r="147" spans="5:62" ht="24" customHeight="1">
      <c r="E147" s="2"/>
      <c r="F147" s="34"/>
      <c r="G147" s="34"/>
      <c r="H147" s="2"/>
      <c r="I147" s="2"/>
      <c r="J147" s="2"/>
      <c r="K147" s="2"/>
      <c r="L147" s="2"/>
      <c r="M147" s="31"/>
      <c r="N147" s="31"/>
      <c r="O147" s="31"/>
      <c r="P147" s="31"/>
      <c r="Q147" s="31"/>
      <c r="R147" s="2"/>
      <c r="S147" s="31"/>
      <c r="T147" s="2"/>
      <c r="U147" s="31"/>
      <c r="V147" s="31"/>
      <c r="W147" s="2"/>
      <c r="X147" s="31"/>
      <c r="Y147" s="34"/>
      <c r="Z147" s="34"/>
      <c r="AA147" s="34"/>
      <c r="AB147" s="34"/>
      <c r="AC147" s="2"/>
      <c r="AD147" s="31"/>
      <c r="AE147" s="31"/>
      <c r="AF147" s="2"/>
      <c r="AG147" s="26"/>
      <c r="AH147" s="54"/>
      <c r="AI147" s="54"/>
      <c r="AJ147" s="72"/>
      <c r="AK147" s="20"/>
      <c r="AL147" s="160"/>
      <c r="AM147" s="90"/>
      <c r="AN147" s="90"/>
      <c r="AO147" s="95"/>
      <c r="AP147" s="37"/>
      <c r="AQ147" s="90"/>
      <c r="AR147" s="126"/>
      <c r="AS147" s="37"/>
      <c r="AT147" s="90"/>
      <c r="AU147" s="90"/>
      <c r="AV147" s="34"/>
      <c r="AW147" s="34"/>
      <c r="AX147" s="34"/>
      <c r="AY147" s="34"/>
      <c r="AZ147" s="34"/>
      <c r="BA147" s="212"/>
      <c r="BB147" s="212"/>
      <c r="BC147" s="212"/>
      <c r="BD147" s="34"/>
      <c r="BE147" s="34"/>
      <c r="BF147" s="20"/>
      <c r="BG147" s="20"/>
      <c r="BH147" s="20"/>
      <c r="BI147" s="20"/>
      <c r="BJ147" s="20"/>
    </row>
    <row r="148" spans="5:62" ht="24" customHeight="1">
      <c r="E148" s="2"/>
      <c r="F148" s="34"/>
      <c r="G148" s="34"/>
      <c r="H148" s="2"/>
      <c r="I148" s="2"/>
      <c r="J148" s="2"/>
      <c r="K148" s="2"/>
      <c r="L148" s="2"/>
      <c r="M148" s="31"/>
      <c r="N148" s="31"/>
      <c r="O148" s="31"/>
      <c r="P148" s="31"/>
      <c r="Q148" s="31"/>
      <c r="R148" s="2"/>
      <c r="S148" s="31"/>
      <c r="T148" s="2"/>
      <c r="U148" s="31"/>
      <c r="V148" s="31"/>
      <c r="W148" s="2"/>
      <c r="X148" s="31"/>
      <c r="Y148" s="34"/>
      <c r="Z148" s="34"/>
      <c r="AA148" s="34"/>
      <c r="AB148" s="34"/>
      <c r="AC148" s="2"/>
      <c r="AD148" s="31"/>
      <c r="AE148" s="31"/>
      <c r="AF148" s="2"/>
      <c r="AG148" s="26"/>
      <c r="AH148" s="54"/>
      <c r="AI148" s="54"/>
      <c r="AJ148" s="72"/>
      <c r="AK148" s="20"/>
      <c r="AL148" s="160"/>
      <c r="AM148" s="90"/>
      <c r="AN148" s="90"/>
      <c r="AO148" s="95"/>
      <c r="AP148" s="37"/>
      <c r="AQ148" s="90"/>
      <c r="AR148" s="126"/>
      <c r="AS148" s="37"/>
      <c r="AT148" s="90"/>
      <c r="AU148" s="90"/>
      <c r="AV148" s="34"/>
      <c r="AW148" s="34"/>
      <c r="AX148" s="34"/>
      <c r="AY148" s="34"/>
      <c r="AZ148" s="34"/>
      <c r="BA148" s="212"/>
      <c r="BB148" s="212"/>
      <c r="BC148" s="212"/>
      <c r="BD148" s="34"/>
      <c r="BE148" s="34"/>
      <c r="BF148" s="20"/>
      <c r="BG148" s="20"/>
      <c r="BH148" s="20"/>
      <c r="BI148" s="20"/>
      <c r="BJ148" s="20"/>
    </row>
    <row r="149" spans="5:62" ht="24" customHeight="1">
      <c r="E149" s="2"/>
      <c r="F149" s="34"/>
      <c r="G149" s="34"/>
      <c r="H149" s="2"/>
      <c r="I149" s="2"/>
      <c r="J149" s="2"/>
      <c r="K149" s="2"/>
      <c r="L149" s="2"/>
      <c r="M149" s="31"/>
      <c r="N149" s="31"/>
      <c r="O149" s="31"/>
      <c r="P149" s="31"/>
      <c r="Q149" s="31"/>
      <c r="R149" s="2"/>
      <c r="S149" s="31"/>
      <c r="T149" s="2"/>
      <c r="U149" s="31"/>
      <c r="V149" s="31"/>
      <c r="W149" s="2"/>
      <c r="X149" s="31"/>
      <c r="Y149" s="34"/>
      <c r="Z149" s="34"/>
      <c r="AA149" s="34"/>
      <c r="AB149" s="34"/>
      <c r="AC149" s="2"/>
      <c r="AD149" s="31"/>
      <c r="AE149" s="31"/>
      <c r="AF149" s="2"/>
      <c r="AG149" s="26"/>
      <c r="AH149" s="54"/>
      <c r="AI149" s="54"/>
      <c r="AJ149" s="72"/>
      <c r="AK149" s="20"/>
      <c r="AL149" s="160"/>
      <c r="AM149" s="90"/>
      <c r="AN149" s="90"/>
      <c r="AO149" s="95"/>
      <c r="AP149" s="37"/>
      <c r="AQ149" s="90"/>
      <c r="AR149" s="126"/>
      <c r="AS149" s="37"/>
      <c r="AT149" s="90"/>
      <c r="AU149" s="90"/>
      <c r="AV149" s="34"/>
      <c r="AW149" s="34"/>
      <c r="AX149" s="34"/>
      <c r="AY149" s="34"/>
      <c r="AZ149" s="34"/>
      <c r="BA149" s="212"/>
      <c r="BB149" s="212"/>
      <c r="BC149" s="212"/>
      <c r="BD149" s="34"/>
      <c r="BE149" s="34"/>
      <c r="BF149" s="20"/>
      <c r="BG149" s="20"/>
      <c r="BH149" s="20"/>
      <c r="BI149" s="20"/>
      <c r="BJ149" s="20"/>
    </row>
    <row r="150" spans="5:62" ht="24" customHeight="1">
      <c r="E150" s="2"/>
      <c r="F150" s="34"/>
      <c r="G150" s="34"/>
      <c r="H150" s="2"/>
      <c r="I150" s="2"/>
      <c r="J150" s="2"/>
      <c r="K150" s="2"/>
      <c r="L150" s="2"/>
      <c r="M150" s="31"/>
      <c r="N150" s="31"/>
      <c r="O150" s="31"/>
      <c r="P150" s="31"/>
      <c r="Q150" s="31"/>
      <c r="R150" s="2"/>
      <c r="S150" s="31"/>
      <c r="T150" s="2"/>
      <c r="U150" s="31"/>
      <c r="V150" s="31"/>
      <c r="W150" s="2"/>
      <c r="X150" s="31"/>
      <c r="Y150" s="34"/>
      <c r="Z150" s="34"/>
      <c r="AA150" s="34"/>
      <c r="AB150" s="34"/>
      <c r="AC150" s="2"/>
      <c r="AD150" s="31"/>
      <c r="AE150" s="31"/>
      <c r="AF150" s="2"/>
      <c r="AG150" s="26"/>
      <c r="AH150" s="54"/>
      <c r="AI150" s="54"/>
      <c r="AJ150" s="72"/>
      <c r="AK150" s="20"/>
      <c r="AL150" s="160"/>
      <c r="AM150" s="90"/>
      <c r="AN150" s="90"/>
      <c r="AO150" s="95"/>
      <c r="AP150" s="37"/>
      <c r="AQ150" s="90"/>
      <c r="AR150" s="126"/>
      <c r="AS150" s="37"/>
      <c r="AT150" s="90"/>
      <c r="AU150" s="90"/>
      <c r="AV150" s="34"/>
      <c r="AW150" s="34"/>
      <c r="AX150" s="34"/>
      <c r="AY150" s="34"/>
      <c r="AZ150" s="34"/>
      <c r="BA150" s="212"/>
      <c r="BB150" s="212"/>
      <c r="BC150" s="212"/>
      <c r="BD150" s="34"/>
      <c r="BE150" s="34"/>
      <c r="BF150" s="20"/>
      <c r="BG150" s="20"/>
      <c r="BH150" s="20"/>
      <c r="BI150" s="20"/>
      <c r="BJ150" s="20"/>
    </row>
    <row r="151" spans="5:62" ht="24" customHeight="1">
      <c r="E151" s="2"/>
      <c r="F151" s="34"/>
      <c r="G151" s="34"/>
      <c r="H151" s="2"/>
      <c r="I151" s="2"/>
      <c r="J151" s="2"/>
      <c r="K151" s="2"/>
      <c r="L151" s="2"/>
      <c r="M151" s="31"/>
      <c r="N151" s="31"/>
      <c r="O151" s="31"/>
      <c r="P151" s="31"/>
      <c r="Q151" s="31"/>
      <c r="R151" s="2"/>
      <c r="S151" s="31"/>
      <c r="T151" s="2"/>
      <c r="U151" s="31"/>
      <c r="V151" s="31"/>
      <c r="W151" s="2"/>
      <c r="X151" s="31"/>
      <c r="Y151" s="34"/>
      <c r="Z151" s="34"/>
      <c r="AA151" s="34"/>
      <c r="AB151" s="34"/>
      <c r="AC151" s="2"/>
      <c r="AD151" s="31"/>
      <c r="AE151" s="31"/>
      <c r="AF151" s="2"/>
      <c r="AG151" s="26"/>
      <c r="AH151" s="54"/>
      <c r="AI151" s="54"/>
      <c r="AJ151" s="72"/>
      <c r="AK151" s="20"/>
      <c r="AL151" s="160"/>
      <c r="AM151" s="90"/>
      <c r="AN151" s="90"/>
      <c r="AO151" s="95"/>
      <c r="AP151" s="37"/>
      <c r="AQ151" s="90"/>
      <c r="AR151" s="126"/>
      <c r="AS151" s="37"/>
      <c r="AT151" s="90"/>
      <c r="AU151" s="90"/>
      <c r="AV151" s="34"/>
      <c r="AW151" s="34"/>
      <c r="AX151" s="34"/>
      <c r="AY151" s="34"/>
      <c r="AZ151" s="34"/>
      <c r="BA151" s="212"/>
      <c r="BB151" s="212"/>
      <c r="BC151" s="212"/>
      <c r="BD151" s="34"/>
      <c r="BE151" s="34"/>
      <c r="BF151" s="20"/>
      <c r="BG151" s="20"/>
      <c r="BH151" s="20"/>
      <c r="BI151" s="20"/>
      <c r="BJ151" s="20"/>
    </row>
    <row r="152" spans="5:62" ht="24" customHeight="1">
      <c r="E152" s="2"/>
      <c r="F152" s="34"/>
      <c r="G152" s="34"/>
      <c r="H152" s="2"/>
      <c r="I152" s="2"/>
      <c r="J152" s="2"/>
      <c r="K152" s="2"/>
      <c r="L152" s="2"/>
      <c r="M152" s="31"/>
      <c r="N152" s="31"/>
      <c r="O152" s="31"/>
      <c r="P152" s="31"/>
      <c r="Q152" s="31"/>
      <c r="R152" s="2"/>
      <c r="S152" s="31"/>
      <c r="T152" s="2"/>
      <c r="U152" s="31"/>
      <c r="V152" s="31"/>
      <c r="W152" s="2"/>
      <c r="X152" s="31"/>
      <c r="Y152" s="34"/>
      <c r="Z152" s="34"/>
      <c r="AA152" s="34"/>
      <c r="AB152" s="34"/>
      <c r="AC152" s="2"/>
      <c r="AD152" s="31"/>
      <c r="AE152" s="31"/>
      <c r="AF152" s="2"/>
      <c r="AG152" s="26"/>
      <c r="AH152" s="54"/>
      <c r="AI152" s="54"/>
      <c r="AJ152" s="72"/>
      <c r="AK152" s="20"/>
      <c r="AL152" s="160"/>
      <c r="AM152" s="90"/>
      <c r="AN152" s="90"/>
      <c r="AO152" s="95"/>
      <c r="AP152" s="37"/>
      <c r="AQ152" s="90"/>
      <c r="AR152" s="126"/>
      <c r="AS152" s="37"/>
      <c r="AT152" s="90"/>
      <c r="AU152" s="90"/>
      <c r="AV152" s="34"/>
      <c r="AW152" s="34"/>
      <c r="AX152" s="34"/>
      <c r="AY152" s="34"/>
      <c r="AZ152" s="34"/>
      <c r="BA152" s="212"/>
      <c r="BB152" s="212"/>
      <c r="BC152" s="212"/>
      <c r="BD152" s="34"/>
      <c r="BE152" s="34"/>
      <c r="BF152" s="20"/>
      <c r="BG152" s="20"/>
      <c r="BH152" s="20"/>
      <c r="BI152" s="20"/>
      <c r="BJ152" s="20"/>
    </row>
    <row r="153" spans="5:62" ht="24" customHeight="1">
      <c r="E153" s="2"/>
      <c r="F153" s="34"/>
      <c r="G153" s="34"/>
      <c r="H153" s="2"/>
      <c r="I153" s="2"/>
      <c r="J153" s="2"/>
      <c r="K153" s="2"/>
      <c r="L153" s="2"/>
      <c r="M153" s="31"/>
      <c r="N153" s="31"/>
      <c r="O153" s="31"/>
      <c r="P153" s="31"/>
      <c r="Q153" s="31"/>
      <c r="R153" s="2"/>
      <c r="S153" s="31"/>
      <c r="T153" s="2"/>
      <c r="U153" s="31"/>
      <c r="V153" s="31"/>
      <c r="W153" s="2"/>
      <c r="X153" s="31"/>
      <c r="Y153" s="34"/>
      <c r="Z153" s="34"/>
      <c r="AA153" s="34"/>
      <c r="AB153" s="34"/>
      <c r="AC153" s="2"/>
      <c r="AD153" s="31"/>
      <c r="AE153" s="31"/>
      <c r="AF153" s="2"/>
      <c r="AG153" s="26"/>
      <c r="AH153" s="54"/>
      <c r="AI153" s="54"/>
      <c r="AJ153" s="72"/>
      <c r="AK153" s="20"/>
      <c r="AL153" s="160"/>
      <c r="AM153" s="90"/>
      <c r="AN153" s="90"/>
      <c r="AO153" s="95"/>
      <c r="AP153" s="37"/>
      <c r="AQ153" s="90"/>
      <c r="AR153" s="126"/>
      <c r="AS153" s="37"/>
      <c r="AT153" s="90"/>
      <c r="AU153" s="90"/>
      <c r="AV153" s="34"/>
      <c r="AW153" s="34"/>
      <c r="AX153" s="34"/>
      <c r="AY153" s="34"/>
      <c r="AZ153" s="34"/>
      <c r="BA153" s="212"/>
      <c r="BB153" s="212"/>
      <c r="BC153" s="212"/>
      <c r="BD153" s="34"/>
      <c r="BE153" s="34"/>
      <c r="BF153" s="20"/>
      <c r="BG153" s="20"/>
      <c r="BH153" s="20"/>
      <c r="BI153" s="20"/>
      <c r="BJ153" s="20"/>
    </row>
    <row r="154" spans="5:62" ht="24" customHeight="1">
      <c r="E154" s="2"/>
      <c r="F154" s="34"/>
      <c r="G154" s="34"/>
      <c r="H154" s="2"/>
      <c r="I154" s="2"/>
      <c r="J154" s="2"/>
      <c r="K154" s="2"/>
      <c r="L154" s="2"/>
      <c r="M154" s="31"/>
      <c r="N154" s="31"/>
      <c r="O154" s="31"/>
      <c r="P154" s="31"/>
      <c r="Q154" s="31"/>
      <c r="R154" s="2"/>
      <c r="S154" s="31"/>
      <c r="T154" s="2"/>
      <c r="U154" s="31"/>
      <c r="V154" s="31"/>
      <c r="W154" s="2"/>
      <c r="X154" s="31"/>
      <c r="Y154" s="34"/>
      <c r="Z154" s="34"/>
      <c r="AA154" s="34"/>
      <c r="AB154" s="34"/>
      <c r="AC154" s="2"/>
      <c r="AD154" s="31"/>
      <c r="AE154" s="31"/>
      <c r="AF154" s="2"/>
      <c r="AG154" s="26"/>
      <c r="AH154" s="54"/>
      <c r="AI154" s="54"/>
      <c r="AJ154" s="72"/>
      <c r="AK154" s="20"/>
      <c r="AL154" s="160"/>
      <c r="AM154" s="90"/>
      <c r="AN154" s="90"/>
      <c r="AO154" s="95"/>
      <c r="AP154" s="37"/>
      <c r="AQ154" s="90"/>
      <c r="AR154" s="126"/>
      <c r="AS154" s="37"/>
      <c r="AT154" s="90"/>
      <c r="AU154" s="90"/>
      <c r="AV154" s="34"/>
      <c r="AW154" s="34"/>
      <c r="AX154" s="34"/>
      <c r="AY154" s="34"/>
      <c r="AZ154" s="34"/>
      <c r="BA154" s="212"/>
      <c r="BB154" s="212"/>
      <c r="BC154" s="212"/>
      <c r="BD154" s="34"/>
      <c r="BE154" s="34"/>
      <c r="BF154" s="20"/>
      <c r="BG154" s="20"/>
      <c r="BH154" s="20"/>
      <c r="BI154" s="20"/>
      <c r="BJ154" s="20"/>
    </row>
    <row r="155" spans="5:62" ht="24" customHeight="1">
      <c r="E155" s="2"/>
      <c r="F155" s="34"/>
      <c r="G155" s="34"/>
      <c r="H155" s="2"/>
      <c r="I155" s="2"/>
      <c r="J155" s="2"/>
      <c r="K155" s="2"/>
      <c r="L155" s="2"/>
      <c r="M155" s="31"/>
      <c r="N155" s="31"/>
      <c r="O155" s="31"/>
      <c r="P155" s="31"/>
      <c r="Q155" s="31"/>
      <c r="R155" s="2"/>
      <c r="S155" s="31"/>
      <c r="T155" s="2"/>
      <c r="U155" s="31"/>
      <c r="V155" s="31"/>
      <c r="W155" s="2"/>
      <c r="X155" s="31"/>
      <c r="Y155" s="34"/>
      <c r="Z155" s="34"/>
      <c r="AA155" s="34"/>
      <c r="AB155" s="34"/>
      <c r="AC155" s="2"/>
      <c r="AD155" s="31"/>
      <c r="AE155" s="31"/>
      <c r="AF155" s="2"/>
      <c r="AG155" s="26"/>
      <c r="AH155" s="54"/>
      <c r="AI155" s="54"/>
      <c r="AJ155" s="72"/>
      <c r="AK155" s="20"/>
      <c r="AL155" s="160"/>
      <c r="AM155" s="90"/>
      <c r="AN155" s="90"/>
      <c r="AO155" s="95"/>
      <c r="AP155" s="37"/>
      <c r="AQ155" s="90"/>
      <c r="AR155" s="126"/>
      <c r="AS155" s="37"/>
      <c r="AT155" s="90"/>
      <c r="AU155" s="90"/>
      <c r="AV155" s="34"/>
      <c r="AW155" s="34"/>
      <c r="AX155" s="34"/>
      <c r="AY155" s="34"/>
      <c r="AZ155" s="34"/>
      <c r="BA155" s="212"/>
      <c r="BB155" s="212"/>
      <c r="BC155" s="212"/>
      <c r="BD155" s="34"/>
      <c r="BE155" s="34"/>
      <c r="BF155" s="20"/>
      <c r="BG155" s="20"/>
      <c r="BH155" s="20"/>
      <c r="BI155" s="20"/>
      <c r="BJ155" s="20"/>
    </row>
    <row r="156" spans="5:62" ht="24" customHeight="1">
      <c r="E156" s="2"/>
      <c r="F156" s="34"/>
      <c r="G156" s="34"/>
      <c r="H156" s="2"/>
      <c r="I156" s="2"/>
      <c r="J156" s="2"/>
      <c r="K156" s="2"/>
      <c r="L156" s="2"/>
      <c r="M156" s="31"/>
      <c r="N156" s="31"/>
      <c r="O156" s="31"/>
      <c r="P156" s="31"/>
      <c r="Q156" s="31"/>
      <c r="R156" s="2"/>
      <c r="S156" s="31"/>
      <c r="T156" s="2"/>
      <c r="U156" s="31"/>
      <c r="V156" s="31"/>
      <c r="W156" s="2"/>
      <c r="X156" s="31"/>
      <c r="Y156" s="34"/>
      <c r="Z156" s="34"/>
      <c r="AA156" s="34"/>
      <c r="AB156" s="34"/>
      <c r="AC156" s="2"/>
      <c r="AD156" s="31"/>
      <c r="AE156" s="31"/>
      <c r="AF156" s="2"/>
      <c r="AG156" s="26"/>
      <c r="AH156" s="54"/>
      <c r="AI156" s="54"/>
      <c r="AJ156" s="72"/>
      <c r="AK156" s="20"/>
      <c r="AL156" s="160"/>
      <c r="AM156" s="90"/>
      <c r="AN156" s="90"/>
      <c r="AO156" s="95"/>
      <c r="AP156" s="37"/>
      <c r="AQ156" s="90"/>
      <c r="AR156" s="126"/>
      <c r="AS156" s="37"/>
      <c r="AT156" s="90"/>
      <c r="AU156" s="90"/>
      <c r="AV156" s="34"/>
      <c r="AW156" s="34"/>
      <c r="AX156" s="34"/>
      <c r="AY156" s="34"/>
      <c r="AZ156" s="34"/>
      <c r="BA156" s="212"/>
      <c r="BB156" s="212"/>
      <c r="BC156" s="212"/>
      <c r="BD156" s="34"/>
      <c r="BE156" s="34"/>
      <c r="BF156" s="20"/>
      <c r="BG156" s="20"/>
      <c r="BH156" s="20"/>
      <c r="BI156" s="20"/>
      <c r="BJ156" s="20"/>
    </row>
    <row r="157" spans="5:62" ht="24" customHeight="1">
      <c r="E157" s="2"/>
      <c r="F157" s="34"/>
      <c r="G157" s="34"/>
      <c r="H157" s="2"/>
      <c r="I157" s="2"/>
      <c r="J157" s="2"/>
      <c r="K157" s="2"/>
      <c r="L157" s="2"/>
      <c r="M157" s="31"/>
      <c r="N157" s="31"/>
      <c r="O157" s="31"/>
      <c r="P157" s="31"/>
      <c r="Q157" s="31"/>
      <c r="R157" s="2"/>
      <c r="S157" s="31"/>
      <c r="T157" s="2"/>
      <c r="U157" s="31"/>
      <c r="V157" s="31"/>
      <c r="W157" s="2"/>
      <c r="X157" s="31"/>
      <c r="Y157" s="34"/>
      <c r="Z157" s="34"/>
      <c r="AA157" s="34"/>
      <c r="AB157" s="34"/>
      <c r="AC157" s="2"/>
      <c r="AD157" s="31"/>
      <c r="AE157" s="31"/>
      <c r="AF157" s="2"/>
      <c r="AG157" s="26"/>
      <c r="AH157" s="54"/>
      <c r="AI157" s="54"/>
      <c r="AJ157" s="72"/>
      <c r="AK157" s="20"/>
      <c r="AL157" s="160"/>
      <c r="AM157" s="90"/>
      <c r="AN157" s="90"/>
      <c r="AO157" s="95"/>
      <c r="AP157" s="37"/>
      <c r="AQ157" s="90"/>
      <c r="AR157" s="126"/>
      <c r="AS157" s="37"/>
      <c r="AT157" s="90"/>
      <c r="AU157" s="90"/>
      <c r="AV157" s="34"/>
      <c r="AW157" s="34"/>
      <c r="AX157" s="34"/>
      <c r="AY157" s="34"/>
      <c r="AZ157" s="34"/>
      <c r="BA157" s="212"/>
      <c r="BB157" s="212"/>
      <c r="BC157" s="212"/>
      <c r="BD157" s="34"/>
      <c r="BE157" s="34"/>
      <c r="BF157" s="20"/>
      <c r="BG157" s="20"/>
      <c r="BH157" s="20"/>
      <c r="BI157" s="20"/>
      <c r="BJ157" s="20"/>
    </row>
    <row r="158" spans="5:62" ht="24" customHeight="1">
      <c r="E158" s="2"/>
      <c r="F158" s="34"/>
      <c r="G158" s="34"/>
      <c r="H158" s="2"/>
      <c r="I158" s="2"/>
      <c r="J158" s="2"/>
      <c r="K158" s="2"/>
      <c r="L158" s="2"/>
      <c r="M158" s="31"/>
      <c r="N158" s="31"/>
      <c r="O158" s="31"/>
      <c r="P158" s="31"/>
      <c r="Q158" s="31"/>
      <c r="R158" s="2"/>
      <c r="S158" s="31"/>
      <c r="T158" s="2"/>
      <c r="U158" s="31"/>
      <c r="V158" s="31"/>
      <c r="W158" s="2"/>
      <c r="X158" s="31"/>
      <c r="Y158" s="34"/>
      <c r="Z158" s="34"/>
      <c r="AA158" s="34"/>
      <c r="AB158" s="34"/>
      <c r="AC158" s="2"/>
      <c r="AD158" s="31"/>
      <c r="AE158" s="31"/>
      <c r="AF158" s="2"/>
      <c r="AG158" s="26"/>
      <c r="AH158" s="54"/>
      <c r="AI158" s="54"/>
      <c r="AJ158" s="72"/>
      <c r="AK158" s="20"/>
      <c r="AL158" s="160"/>
      <c r="AM158" s="90"/>
      <c r="AN158" s="90"/>
      <c r="AO158" s="95"/>
      <c r="AP158" s="37"/>
      <c r="AQ158" s="90"/>
      <c r="AR158" s="126"/>
      <c r="AS158" s="37"/>
      <c r="AT158" s="90"/>
      <c r="AU158" s="90"/>
      <c r="AV158" s="34"/>
      <c r="AW158" s="34"/>
      <c r="AX158" s="34"/>
      <c r="AY158" s="34"/>
      <c r="AZ158" s="34"/>
      <c r="BA158" s="212"/>
      <c r="BB158" s="212"/>
      <c r="BC158" s="212"/>
      <c r="BD158" s="34"/>
      <c r="BE158" s="34"/>
      <c r="BF158" s="20"/>
      <c r="BG158" s="20"/>
      <c r="BH158" s="20"/>
      <c r="BI158" s="20"/>
      <c r="BJ158" s="20"/>
    </row>
    <row r="159" spans="5:62" ht="24" customHeight="1">
      <c r="E159" s="2"/>
      <c r="F159" s="34"/>
      <c r="G159" s="34"/>
      <c r="H159" s="2"/>
      <c r="I159" s="2"/>
      <c r="J159" s="2"/>
      <c r="K159" s="2"/>
      <c r="L159" s="2"/>
      <c r="M159" s="31"/>
      <c r="N159" s="31"/>
      <c r="O159" s="31"/>
      <c r="P159" s="31"/>
      <c r="Q159" s="31"/>
      <c r="R159" s="2"/>
      <c r="S159" s="31"/>
      <c r="T159" s="2"/>
      <c r="U159" s="31"/>
      <c r="V159" s="31"/>
      <c r="W159" s="2"/>
      <c r="X159" s="31"/>
      <c r="Y159" s="34"/>
      <c r="Z159" s="34"/>
      <c r="AA159" s="34"/>
      <c r="AB159" s="34"/>
      <c r="AC159" s="2"/>
      <c r="AD159" s="31"/>
      <c r="AE159" s="31"/>
      <c r="AF159" s="2"/>
      <c r="AG159" s="26"/>
      <c r="AH159" s="54"/>
      <c r="AI159" s="54"/>
      <c r="AJ159" s="72"/>
      <c r="AK159" s="20"/>
      <c r="AL159" s="160"/>
      <c r="AM159" s="90"/>
      <c r="AN159" s="90"/>
      <c r="AO159" s="95"/>
      <c r="AP159" s="37"/>
      <c r="AQ159" s="90"/>
      <c r="AR159" s="126"/>
      <c r="AS159" s="37"/>
      <c r="AT159" s="90"/>
      <c r="AU159" s="90"/>
      <c r="AV159" s="34"/>
      <c r="AW159" s="34"/>
      <c r="AX159" s="34"/>
      <c r="AY159" s="34"/>
      <c r="AZ159" s="34"/>
      <c r="BA159" s="212"/>
      <c r="BB159" s="212"/>
      <c r="BC159" s="212"/>
      <c r="BD159" s="34"/>
      <c r="BE159" s="34"/>
      <c r="BF159" s="20"/>
      <c r="BG159" s="20"/>
      <c r="BH159" s="20"/>
      <c r="BI159" s="20"/>
      <c r="BJ159" s="20"/>
    </row>
    <row r="160" spans="5:62" ht="24" customHeight="1">
      <c r="E160" s="2"/>
      <c r="F160" s="34"/>
      <c r="G160" s="34"/>
      <c r="H160" s="2"/>
      <c r="I160" s="2"/>
      <c r="J160" s="2"/>
      <c r="K160" s="2"/>
      <c r="L160" s="2"/>
      <c r="M160" s="31"/>
      <c r="N160" s="31"/>
      <c r="O160" s="31"/>
      <c r="P160" s="31"/>
      <c r="Q160" s="31"/>
      <c r="R160" s="2"/>
      <c r="S160" s="31"/>
      <c r="T160" s="2"/>
      <c r="U160" s="31"/>
      <c r="V160" s="31"/>
      <c r="W160" s="2"/>
      <c r="X160" s="31"/>
      <c r="Y160" s="34"/>
      <c r="Z160" s="34"/>
      <c r="AA160" s="34"/>
      <c r="AB160" s="34"/>
      <c r="AC160" s="2"/>
      <c r="AD160" s="31"/>
      <c r="AE160" s="31"/>
      <c r="AF160" s="2"/>
      <c r="AG160" s="26"/>
      <c r="AH160" s="54"/>
      <c r="AI160" s="54"/>
      <c r="AJ160" s="72"/>
      <c r="AK160" s="20"/>
      <c r="AL160" s="160"/>
      <c r="AM160" s="90"/>
      <c r="AN160" s="90"/>
      <c r="AO160" s="95"/>
      <c r="AP160" s="37"/>
      <c r="AQ160" s="90"/>
      <c r="AR160" s="126"/>
      <c r="AS160" s="37"/>
      <c r="AT160" s="90"/>
      <c r="AU160" s="90"/>
      <c r="AV160" s="34"/>
      <c r="AW160" s="34"/>
      <c r="AX160" s="34"/>
      <c r="AY160" s="34"/>
      <c r="AZ160" s="34"/>
      <c r="BA160" s="212"/>
      <c r="BB160" s="212"/>
      <c r="BC160" s="212"/>
      <c r="BD160" s="34"/>
      <c r="BE160" s="34"/>
      <c r="BF160" s="20"/>
      <c r="BG160" s="20"/>
      <c r="BH160" s="20"/>
      <c r="BI160" s="20"/>
      <c r="BJ160" s="20"/>
    </row>
    <row r="161" spans="5:62" ht="24" customHeight="1">
      <c r="E161" s="2"/>
      <c r="F161" s="34"/>
      <c r="G161" s="34"/>
      <c r="H161" s="2"/>
      <c r="I161" s="2"/>
      <c r="J161" s="2"/>
      <c r="K161" s="2"/>
      <c r="L161" s="2"/>
      <c r="M161" s="31"/>
      <c r="N161" s="31"/>
      <c r="O161" s="31"/>
      <c r="P161" s="31"/>
      <c r="Q161" s="31"/>
      <c r="R161" s="2"/>
      <c r="S161" s="31"/>
      <c r="T161" s="2"/>
      <c r="U161" s="31"/>
      <c r="V161" s="31"/>
      <c r="W161" s="2"/>
      <c r="X161" s="31"/>
      <c r="Y161" s="34"/>
      <c r="Z161" s="34"/>
      <c r="AA161" s="34"/>
      <c r="AB161" s="34"/>
      <c r="AC161" s="2"/>
      <c r="AD161" s="31"/>
      <c r="AE161" s="31"/>
      <c r="AF161" s="2"/>
      <c r="AG161" s="26"/>
      <c r="AH161" s="54"/>
      <c r="AI161" s="54"/>
      <c r="AJ161" s="72"/>
      <c r="AK161" s="20"/>
      <c r="AL161" s="160"/>
      <c r="AM161" s="90"/>
      <c r="AN161" s="90"/>
      <c r="AO161" s="95"/>
      <c r="AP161" s="37"/>
      <c r="AQ161" s="90"/>
      <c r="AR161" s="126"/>
      <c r="AS161" s="37"/>
      <c r="AT161" s="90"/>
      <c r="AU161" s="90"/>
      <c r="AV161" s="34"/>
      <c r="AW161" s="34"/>
      <c r="AX161" s="34"/>
      <c r="AY161" s="34"/>
      <c r="AZ161" s="34"/>
      <c r="BA161" s="212"/>
      <c r="BB161" s="212"/>
      <c r="BC161" s="212"/>
      <c r="BD161" s="34"/>
      <c r="BE161" s="34"/>
      <c r="BF161" s="20"/>
      <c r="BG161" s="20"/>
      <c r="BH161" s="20"/>
      <c r="BI161" s="20"/>
      <c r="BJ161" s="20"/>
    </row>
    <row r="162" spans="5:62" ht="24" customHeight="1">
      <c r="E162" s="2"/>
      <c r="F162" s="34"/>
      <c r="G162" s="34"/>
      <c r="H162" s="2"/>
      <c r="I162" s="2"/>
      <c r="J162" s="2"/>
      <c r="K162" s="2"/>
      <c r="L162" s="2"/>
      <c r="M162" s="31"/>
      <c r="N162" s="31"/>
      <c r="O162" s="31"/>
      <c r="P162" s="31"/>
      <c r="Q162" s="31"/>
      <c r="R162" s="2"/>
      <c r="S162" s="31"/>
      <c r="T162" s="2"/>
      <c r="U162" s="31"/>
      <c r="V162" s="31"/>
      <c r="W162" s="2"/>
      <c r="X162" s="31"/>
      <c r="Y162" s="34"/>
      <c r="Z162" s="34"/>
      <c r="AA162" s="34"/>
      <c r="AB162" s="34"/>
      <c r="AC162" s="2"/>
      <c r="AD162" s="31"/>
      <c r="AE162" s="31"/>
      <c r="AF162" s="2"/>
      <c r="AG162" s="26"/>
      <c r="AH162" s="54"/>
      <c r="AI162" s="54"/>
      <c r="AJ162" s="72"/>
      <c r="AK162" s="20"/>
      <c r="AL162" s="160"/>
      <c r="AM162" s="90"/>
      <c r="AN162" s="90"/>
      <c r="AO162" s="95"/>
      <c r="AP162" s="37"/>
      <c r="AQ162" s="90"/>
      <c r="AR162" s="126"/>
      <c r="AS162" s="37"/>
      <c r="AT162" s="90"/>
      <c r="AU162" s="90"/>
      <c r="AV162" s="34"/>
      <c r="AW162" s="34"/>
      <c r="AX162" s="34"/>
      <c r="AY162" s="34"/>
      <c r="AZ162" s="34"/>
      <c r="BA162" s="212"/>
      <c r="BB162" s="212"/>
      <c r="BC162" s="212"/>
      <c r="BD162" s="34"/>
      <c r="BE162" s="34"/>
      <c r="BF162" s="20"/>
      <c r="BG162" s="20"/>
      <c r="BH162" s="20"/>
      <c r="BI162" s="20"/>
      <c r="BJ162" s="20"/>
    </row>
    <row r="163" spans="5:62" ht="24" customHeight="1">
      <c r="E163" s="2"/>
      <c r="F163" s="34"/>
      <c r="G163" s="34"/>
      <c r="H163" s="2"/>
      <c r="I163" s="2"/>
      <c r="J163" s="2"/>
      <c r="K163" s="2"/>
      <c r="L163" s="2"/>
      <c r="M163" s="31"/>
      <c r="N163" s="31"/>
      <c r="O163" s="31"/>
      <c r="P163" s="31"/>
      <c r="Q163" s="31"/>
      <c r="R163" s="2"/>
      <c r="S163" s="31"/>
      <c r="T163" s="2"/>
      <c r="U163" s="31"/>
      <c r="V163" s="31"/>
      <c r="W163" s="2"/>
      <c r="X163" s="31"/>
      <c r="Y163" s="34"/>
      <c r="Z163" s="34"/>
      <c r="AA163" s="34"/>
      <c r="AB163" s="34"/>
      <c r="AC163" s="2"/>
      <c r="AD163" s="31"/>
      <c r="AE163" s="31"/>
      <c r="AF163" s="2"/>
      <c r="AG163" s="26"/>
      <c r="AH163" s="54"/>
      <c r="AI163" s="54"/>
      <c r="AJ163" s="72"/>
      <c r="AK163" s="20"/>
      <c r="AL163" s="160"/>
      <c r="AM163" s="90"/>
      <c r="AN163" s="90"/>
      <c r="AO163" s="95"/>
      <c r="AP163" s="37"/>
      <c r="AQ163" s="90"/>
      <c r="AR163" s="126"/>
      <c r="AS163" s="37"/>
      <c r="AT163" s="90"/>
      <c r="AU163" s="90"/>
      <c r="AV163" s="34"/>
      <c r="AW163" s="34"/>
      <c r="AX163" s="34"/>
      <c r="AY163" s="34"/>
      <c r="AZ163" s="34"/>
      <c r="BA163" s="212"/>
      <c r="BB163" s="212"/>
      <c r="BC163" s="212"/>
      <c r="BD163" s="34"/>
      <c r="BE163" s="34"/>
      <c r="BF163" s="20"/>
      <c r="BG163" s="20"/>
      <c r="BH163" s="20"/>
      <c r="BI163" s="20"/>
      <c r="BJ163" s="20"/>
    </row>
    <row r="164" spans="5:62" ht="24" customHeight="1">
      <c r="E164" s="2"/>
      <c r="F164" s="34"/>
      <c r="G164" s="34"/>
      <c r="H164" s="2"/>
      <c r="I164" s="2"/>
      <c r="J164" s="2"/>
      <c r="K164" s="2"/>
      <c r="L164" s="2"/>
      <c r="M164" s="31"/>
      <c r="N164" s="31"/>
      <c r="O164" s="31"/>
      <c r="P164" s="31"/>
      <c r="Q164" s="31"/>
      <c r="R164" s="2"/>
      <c r="S164" s="31"/>
      <c r="T164" s="2"/>
      <c r="U164" s="31"/>
      <c r="V164" s="31"/>
      <c r="W164" s="2"/>
      <c r="X164" s="31"/>
      <c r="Y164" s="34"/>
      <c r="Z164" s="34"/>
      <c r="AA164" s="34"/>
      <c r="AB164" s="34"/>
      <c r="AC164" s="2"/>
      <c r="AD164" s="31"/>
      <c r="AE164" s="31"/>
      <c r="AF164" s="2"/>
      <c r="AG164" s="26"/>
      <c r="AH164" s="54"/>
      <c r="AI164" s="54"/>
      <c r="AJ164" s="72"/>
      <c r="AK164" s="20"/>
      <c r="AL164" s="160"/>
      <c r="AM164" s="90"/>
      <c r="AN164" s="90"/>
      <c r="AO164" s="95"/>
      <c r="AP164" s="37"/>
      <c r="AQ164" s="90"/>
      <c r="AR164" s="126"/>
      <c r="AS164" s="37"/>
      <c r="AT164" s="90"/>
      <c r="AU164" s="90"/>
      <c r="AV164" s="34"/>
      <c r="AW164" s="34"/>
      <c r="AX164" s="34"/>
      <c r="AY164" s="34"/>
      <c r="AZ164" s="34"/>
      <c r="BA164" s="212"/>
      <c r="BB164" s="212"/>
      <c r="BC164" s="212"/>
      <c r="BD164" s="34"/>
      <c r="BE164" s="34"/>
      <c r="BF164" s="20"/>
      <c r="BG164" s="20"/>
      <c r="BH164" s="20"/>
      <c r="BI164" s="20"/>
      <c r="BJ164" s="20"/>
    </row>
    <row r="165" spans="5:62" ht="24" customHeight="1">
      <c r="E165" s="2"/>
      <c r="F165" s="34"/>
      <c r="G165" s="34"/>
      <c r="H165" s="2"/>
      <c r="I165" s="2"/>
      <c r="J165" s="2"/>
      <c r="K165" s="2"/>
      <c r="L165" s="2"/>
      <c r="M165" s="31"/>
      <c r="N165" s="31"/>
      <c r="O165" s="31"/>
      <c r="P165" s="31"/>
      <c r="Q165" s="31"/>
      <c r="R165" s="2"/>
      <c r="S165" s="31"/>
      <c r="T165" s="2"/>
      <c r="U165" s="31"/>
      <c r="V165" s="31"/>
      <c r="W165" s="2"/>
      <c r="X165" s="31"/>
      <c r="Y165" s="34"/>
      <c r="Z165" s="34"/>
      <c r="AA165" s="34"/>
      <c r="AB165" s="34"/>
      <c r="AC165" s="2"/>
      <c r="AD165" s="31"/>
      <c r="AE165" s="31"/>
      <c r="AF165" s="2"/>
      <c r="AG165" s="26"/>
      <c r="AH165" s="54"/>
      <c r="AI165" s="54"/>
      <c r="AJ165" s="72"/>
      <c r="AK165" s="20"/>
      <c r="AL165" s="160"/>
      <c r="AM165" s="90"/>
      <c r="AN165" s="90"/>
      <c r="AO165" s="95"/>
      <c r="AP165" s="37"/>
      <c r="AQ165" s="90"/>
      <c r="AR165" s="126"/>
      <c r="AS165" s="37"/>
      <c r="AT165" s="90"/>
      <c r="AU165" s="90"/>
      <c r="AV165" s="34"/>
      <c r="AW165" s="34"/>
      <c r="AX165" s="34"/>
      <c r="AY165" s="34"/>
      <c r="AZ165" s="34"/>
      <c r="BA165" s="212"/>
      <c r="BB165" s="212"/>
      <c r="BC165" s="212"/>
      <c r="BD165" s="34"/>
      <c r="BE165" s="34"/>
      <c r="BF165" s="20"/>
      <c r="BG165" s="20"/>
      <c r="BH165" s="20"/>
      <c r="BI165" s="20"/>
      <c r="BJ165" s="20"/>
    </row>
    <row r="166" spans="5:62" ht="24" customHeight="1">
      <c r="E166" s="2"/>
      <c r="F166" s="34"/>
      <c r="G166" s="34"/>
      <c r="H166" s="2"/>
      <c r="I166" s="2"/>
      <c r="J166" s="2"/>
      <c r="K166" s="2"/>
      <c r="L166" s="2"/>
      <c r="M166" s="31"/>
      <c r="N166" s="31"/>
      <c r="O166" s="31"/>
      <c r="P166" s="31"/>
      <c r="Q166" s="31"/>
      <c r="R166" s="2"/>
      <c r="S166" s="31"/>
      <c r="T166" s="2"/>
      <c r="U166" s="31"/>
      <c r="V166" s="31"/>
      <c r="W166" s="2"/>
      <c r="X166" s="31"/>
      <c r="Y166" s="34"/>
      <c r="Z166" s="34"/>
      <c r="AA166" s="34"/>
      <c r="AB166" s="34"/>
      <c r="AC166" s="2"/>
      <c r="AD166" s="31"/>
      <c r="AE166" s="31"/>
      <c r="AF166" s="2"/>
      <c r="AG166" s="26"/>
      <c r="AH166" s="54"/>
      <c r="AI166" s="54"/>
      <c r="AJ166" s="72"/>
      <c r="AK166" s="20"/>
      <c r="AL166" s="160"/>
      <c r="AM166" s="90"/>
      <c r="AN166" s="90"/>
      <c r="AO166" s="95"/>
      <c r="AP166" s="37"/>
      <c r="AQ166" s="90"/>
      <c r="AR166" s="126"/>
      <c r="AS166" s="37"/>
      <c r="AT166" s="90"/>
      <c r="AU166" s="90"/>
      <c r="AV166" s="34"/>
      <c r="AW166" s="34"/>
      <c r="AX166" s="34"/>
      <c r="AY166" s="34"/>
      <c r="AZ166" s="34"/>
      <c r="BA166" s="212"/>
      <c r="BB166" s="212"/>
      <c r="BC166" s="212"/>
      <c r="BD166" s="34"/>
      <c r="BE166" s="34"/>
      <c r="BF166" s="20"/>
      <c r="BG166" s="20"/>
      <c r="BH166" s="20"/>
      <c r="BI166" s="20"/>
      <c r="BJ166" s="20"/>
    </row>
    <row r="167" spans="5:62" ht="24" customHeight="1">
      <c r="E167" s="2"/>
      <c r="F167" s="34"/>
      <c r="G167" s="34"/>
      <c r="H167" s="2"/>
      <c r="I167" s="2"/>
      <c r="J167" s="2"/>
      <c r="K167" s="2"/>
      <c r="L167" s="2"/>
      <c r="M167" s="31"/>
      <c r="N167" s="31"/>
      <c r="O167" s="31"/>
      <c r="P167" s="31"/>
      <c r="Q167" s="31"/>
      <c r="R167" s="2"/>
      <c r="S167" s="31"/>
      <c r="T167" s="2"/>
      <c r="U167" s="31"/>
      <c r="V167" s="31"/>
      <c r="W167" s="2"/>
      <c r="X167" s="31"/>
      <c r="Y167" s="34"/>
      <c r="Z167" s="34"/>
      <c r="AA167" s="34"/>
      <c r="AB167" s="34"/>
      <c r="AC167" s="2"/>
      <c r="AD167" s="31"/>
      <c r="AE167" s="31"/>
      <c r="AF167" s="2"/>
      <c r="AG167" s="26"/>
      <c r="AH167" s="54"/>
      <c r="AI167" s="54"/>
      <c r="AJ167" s="72"/>
      <c r="AK167" s="20"/>
      <c r="AL167" s="160"/>
      <c r="AM167" s="90"/>
      <c r="AN167" s="90"/>
      <c r="AO167" s="95"/>
      <c r="AP167" s="37"/>
      <c r="AQ167" s="90"/>
      <c r="AR167" s="126"/>
      <c r="AS167" s="37"/>
      <c r="AT167" s="90"/>
      <c r="AU167" s="90"/>
      <c r="AV167" s="34"/>
      <c r="AW167" s="34"/>
      <c r="AX167" s="34"/>
      <c r="AY167" s="34"/>
      <c r="AZ167" s="34"/>
      <c r="BA167" s="212"/>
      <c r="BB167" s="212"/>
      <c r="BC167" s="212"/>
      <c r="BD167" s="34"/>
      <c r="BE167" s="34"/>
      <c r="BF167" s="20"/>
      <c r="BG167" s="20"/>
      <c r="BH167" s="20"/>
      <c r="BI167" s="20"/>
      <c r="BJ167" s="20"/>
    </row>
    <row r="168" spans="5:62" ht="24" customHeight="1">
      <c r="E168" s="2"/>
      <c r="F168" s="34"/>
      <c r="G168" s="34"/>
      <c r="H168" s="2"/>
      <c r="I168" s="2"/>
      <c r="J168" s="2"/>
      <c r="K168" s="2"/>
      <c r="L168" s="2"/>
      <c r="M168" s="31"/>
      <c r="N168" s="31"/>
      <c r="O168" s="31"/>
      <c r="P168" s="31"/>
      <c r="Q168" s="31"/>
      <c r="R168" s="2"/>
      <c r="S168" s="31"/>
      <c r="T168" s="2"/>
      <c r="U168" s="31"/>
      <c r="V168" s="31"/>
      <c r="W168" s="2"/>
      <c r="X168" s="31"/>
      <c r="Y168" s="34"/>
      <c r="Z168" s="34"/>
      <c r="AA168" s="34"/>
      <c r="AB168" s="34"/>
      <c r="AC168" s="2"/>
      <c r="AD168" s="31"/>
      <c r="AE168" s="31"/>
      <c r="AF168" s="2"/>
      <c r="AG168" s="26"/>
      <c r="AH168" s="54"/>
      <c r="AI168" s="54"/>
      <c r="AJ168" s="72"/>
      <c r="AK168" s="20"/>
      <c r="AL168" s="160"/>
      <c r="AM168" s="90"/>
      <c r="AN168" s="90"/>
      <c r="AO168" s="95"/>
      <c r="AP168" s="37"/>
      <c r="AQ168" s="90"/>
      <c r="AR168" s="126"/>
      <c r="AS168" s="37"/>
      <c r="AT168" s="90"/>
      <c r="AU168" s="90"/>
      <c r="AV168" s="34"/>
      <c r="AW168" s="34"/>
      <c r="AX168" s="34"/>
      <c r="AY168" s="34"/>
      <c r="AZ168" s="34"/>
      <c r="BA168" s="212"/>
      <c r="BB168" s="212"/>
      <c r="BC168" s="212"/>
      <c r="BD168" s="34"/>
      <c r="BE168" s="34"/>
      <c r="BF168" s="20"/>
      <c r="BG168" s="20"/>
      <c r="BH168" s="20"/>
      <c r="BI168" s="20"/>
      <c r="BJ168" s="20"/>
    </row>
    <row r="169" spans="5:62" ht="24" customHeight="1">
      <c r="E169" s="2"/>
      <c r="F169" s="34"/>
      <c r="G169" s="34"/>
      <c r="H169" s="2"/>
      <c r="I169" s="2"/>
      <c r="J169" s="2"/>
      <c r="K169" s="2"/>
      <c r="L169" s="2"/>
      <c r="M169" s="31"/>
      <c r="N169" s="31"/>
      <c r="O169" s="31"/>
      <c r="P169" s="31"/>
      <c r="Q169" s="31"/>
      <c r="R169" s="2"/>
      <c r="S169" s="31"/>
      <c r="T169" s="2"/>
      <c r="U169" s="31"/>
      <c r="V169" s="31"/>
      <c r="W169" s="2"/>
      <c r="X169" s="31"/>
      <c r="Y169" s="34"/>
      <c r="Z169" s="34"/>
      <c r="AA169" s="34"/>
      <c r="AB169" s="34"/>
      <c r="AC169" s="2"/>
      <c r="AD169" s="31"/>
      <c r="AE169" s="31"/>
      <c r="AF169" s="2"/>
      <c r="AG169" s="26"/>
      <c r="AH169" s="54"/>
      <c r="AI169" s="54"/>
      <c r="AJ169" s="72"/>
      <c r="AK169" s="20"/>
      <c r="AL169" s="160"/>
      <c r="AM169" s="90"/>
      <c r="AN169" s="90"/>
      <c r="AO169" s="95"/>
      <c r="AP169" s="37"/>
      <c r="AQ169" s="90"/>
      <c r="AR169" s="126"/>
      <c r="AS169" s="37"/>
      <c r="AT169" s="90"/>
      <c r="AU169" s="90"/>
      <c r="AV169" s="34"/>
      <c r="AW169" s="34"/>
      <c r="AX169" s="34"/>
      <c r="AY169" s="34"/>
      <c r="AZ169" s="34"/>
      <c r="BA169" s="212"/>
      <c r="BB169" s="212"/>
      <c r="BC169" s="212"/>
      <c r="BD169" s="34"/>
      <c r="BE169" s="34"/>
      <c r="BF169" s="20"/>
      <c r="BG169" s="20"/>
      <c r="BH169" s="20"/>
      <c r="BI169" s="20"/>
      <c r="BJ169" s="20"/>
    </row>
    <row r="170" spans="5:62" ht="24" customHeight="1">
      <c r="E170" s="2"/>
      <c r="F170" s="34"/>
      <c r="G170" s="34"/>
      <c r="H170" s="2"/>
      <c r="I170" s="2"/>
      <c r="J170" s="2"/>
      <c r="K170" s="2"/>
      <c r="L170" s="2"/>
      <c r="M170" s="31"/>
      <c r="N170" s="31"/>
      <c r="O170" s="31"/>
      <c r="P170" s="31"/>
      <c r="Q170" s="31"/>
      <c r="R170" s="2"/>
      <c r="S170" s="31"/>
      <c r="T170" s="2"/>
      <c r="U170" s="31"/>
      <c r="V170" s="31"/>
      <c r="W170" s="2"/>
      <c r="X170" s="31"/>
      <c r="Y170" s="34"/>
      <c r="Z170" s="34"/>
      <c r="AA170" s="34"/>
      <c r="AB170" s="34"/>
      <c r="AC170" s="2"/>
      <c r="AD170" s="31"/>
      <c r="AE170" s="31"/>
      <c r="AF170" s="2"/>
      <c r="AG170" s="26"/>
      <c r="AH170" s="54"/>
      <c r="AI170" s="54"/>
      <c r="AJ170" s="72"/>
      <c r="AK170" s="20"/>
      <c r="AL170" s="160"/>
      <c r="AM170" s="90"/>
      <c r="AN170" s="90"/>
      <c r="AO170" s="95"/>
      <c r="AP170" s="37"/>
      <c r="AQ170" s="90"/>
      <c r="AR170" s="126"/>
      <c r="AS170" s="37"/>
      <c r="AT170" s="90"/>
      <c r="AU170" s="90"/>
      <c r="AV170" s="34"/>
      <c r="AW170" s="34"/>
      <c r="AX170" s="34"/>
      <c r="AY170" s="34"/>
      <c r="AZ170" s="34"/>
      <c r="BA170" s="212"/>
      <c r="BB170" s="212"/>
      <c r="BC170" s="212"/>
      <c r="BD170" s="34"/>
      <c r="BE170" s="34"/>
      <c r="BF170" s="20"/>
      <c r="BG170" s="20"/>
      <c r="BH170" s="20"/>
      <c r="BI170" s="20"/>
      <c r="BJ170" s="20"/>
    </row>
    <row r="171" spans="5:62" ht="24" customHeight="1">
      <c r="E171" s="2"/>
      <c r="F171" s="34"/>
      <c r="G171" s="34"/>
      <c r="H171" s="2"/>
      <c r="I171" s="2"/>
      <c r="J171" s="2"/>
      <c r="K171" s="2"/>
      <c r="L171" s="2"/>
      <c r="M171" s="31"/>
      <c r="N171" s="31"/>
      <c r="O171" s="31"/>
      <c r="P171" s="31"/>
      <c r="Q171" s="31"/>
      <c r="R171" s="2"/>
      <c r="S171" s="31"/>
      <c r="T171" s="2"/>
      <c r="U171" s="31"/>
      <c r="V171" s="31"/>
      <c r="W171" s="2"/>
      <c r="X171" s="31"/>
      <c r="Y171" s="34"/>
      <c r="Z171" s="34"/>
      <c r="AA171" s="34"/>
      <c r="AB171" s="34"/>
      <c r="AC171" s="2"/>
      <c r="AD171" s="31"/>
      <c r="AE171" s="31"/>
      <c r="AF171" s="2"/>
      <c r="AG171" s="26"/>
      <c r="AH171" s="54"/>
      <c r="AI171" s="54"/>
      <c r="AJ171" s="72"/>
      <c r="AK171" s="20"/>
      <c r="AL171" s="160"/>
      <c r="AM171" s="90"/>
      <c r="AN171" s="90"/>
      <c r="AO171" s="95"/>
      <c r="AP171" s="37"/>
      <c r="AQ171" s="90"/>
      <c r="AR171" s="126"/>
      <c r="AS171" s="37"/>
      <c r="AT171" s="90"/>
      <c r="AU171" s="90"/>
      <c r="AV171" s="34"/>
      <c r="AW171" s="34"/>
      <c r="AX171" s="34"/>
      <c r="AY171" s="34"/>
      <c r="AZ171" s="34"/>
      <c r="BA171" s="212"/>
      <c r="BB171" s="212"/>
      <c r="BC171" s="212"/>
      <c r="BD171" s="34"/>
      <c r="BE171" s="34"/>
      <c r="BF171" s="20"/>
      <c r="BG171" s="20"/>
      <c r="BH171" s="20"/>
      <c r="BI171" s="20"/>
      <c r="BJ171" s="20"/>
    </row>
    <row r="172" spans="5:62" ht="24" customHeight="1">
      <c r="E172" s="2"/>
      <c r="F172" s="34"/>
      <c r="G172" s="34"/>
      <c r="H172" s="2"/>
      <c r="I172" s="2"/>
      <c r="J172" s="2"/>
      <c r="K172" s="2"/>
      <c r="L172" s="2"/>
      <c r="M172" s="31"/>
      <c r="N172" s="31"/>
      <c r="O172" s="31"/>
      <c r="P172" s="31"/>
      <c r="Q172" s="31"/>
      <c r="R172" s="2"/>
      <c r="S172" s="31"/>
      <c r="T172" s="2"/>
      <c r="U172" s="31"/>
      <c r="V172" s="31"/>
      <c r="W172" s="2"/>
      <c r="X172" s="31"/>
      <c r="Y172" s="34"/>
      <c r="Z172" s="34"/>
      <c r="AA172" s="34"/>
      <c r="AB172" s="34"/>
      <c r="AC172" s="2"/>
      <c r="AD172" s="31"/>
      <c r="AE172" s="31"/>
      <c r="AF172" s="2"/>
      <c r="AG172" s="26"/>
      <c r="AH172" s="54"/>
      <c r="AI172" s="54"/>
      <c r="AJ172" s="72"/>
      <c r="AK172" s="20"/>
      <c r="AL172" s="160"/>
      <c r="AM172" s="90"/>
      <c r="AN172" s="90"/>
      <c r="AO172" s="95"/>
      <c r="AP172" s="37"/>
      <c r="AQ172" s="90"/>
      <c r="AR172" s="126"/>
      <c r="AS172" s="37"/>
      <c r="AT172" s="90"/>
      <c r="AU172" s="90"/>
      <c r="AV172" s="34"/>
      <c r="AW172" s="34"/>
      <c r="AX172" s="34"/>
      <c r="AY172" s="34"/>
      <c r="AZ172" s="34"/>
      <c r="BA172" s="212"/>
      <c r="BB172" s="212"/>
      <c r="BC172" s="212"/>
      <c r="BD172" s="34"/>
      <c r="BE172" s="34"/>
      <c r="BF172" s="20"/>
      <c r="BG172" s="20"/>
      <c r="BH172" s="20"/>
      <c r="BI172" s="20"/>
      <c r="BJ172" s="20"/>
    </row>
    <row r="173" spans="5:62" ht="24" customHeight="1">
      <c r="E173" s="2"/>
      <c r="F173" s="34"/>
      <c r="G173" s="34"/>
      <c r="H173" s="2"/>
      <c r="I173" s="2"/>
      <c r="J173" s="2"/>
      <c r="K173" s="2"/>
      <c r="L173" s="2"/>
      <c r="M173" s="31"/>
      <c r="N173" s="31"/>
      <c r="O173" s="31"/>
      <c r="P173" s="31"/>
      <c r="Q173" s="31"/>
      <c r="R173" s="2"/>
      <c r="S173" s="31"/>
      <c r="T173" s="2"/>
      <c r="U173" s="31"/>
      <c r="V173" s="31"/>
      <c r="W173" s="2"/>
      <c r="X173" s="31"/>
      <c r="Y173" s="34"/>
      <c r="Z173" s="34"/>
      <c r="AA173" s="34"/>
      <c r="AB173" s="34"/>
      <c r="AC173" s="2"/>
      <c r="AD173" s="31"/>
      <c r="AE173" s="31"/>
      <c r="AF173" s="2"/>
      <c r="AG173" s="26"/>
      <c r="AH173" s="54"/>
      <c r="AI173" s="54"/>
      <c r="AJ173" s="72"/>
      <c r="AK173" s="20"/>
      <c r="AL173" s="160"/>
      <c r="AM173" s="90"/>
      <c r="AN173" s="90"/>
      <c r="AO173" s="95"/>
      <c r="AP173" s="37"/>
      <c r="AQ173" s="90"/>
      <c r="AR173" s="126"/>
      <c r="AS173" s="37"/>
      <c r="AT173" s="90"/>
      <c r="AU173" s="90"/>
      <c r="AV173" s="34"/>
      <c r="AW173" s="34"/>
      <c r="AX173" s="34"/>
      <c r="AY173" s="34"/>
      <c r="AZ173" s="34"/>
      <c r="BA173" s="212"/>
      <c r="BB173" s="212"/>
      <c r="BC173" s="212"/>
      <c r="BD173" s="34"/>
      <c r="BE173" s="34"/>
      <c r="BF173" s="20"/>
      <c r="BG173" s="20"/>
      <c r="BH173" s="20"/>
      <c r="BI173" s="20"/>
      <c r="BJ173" s="20"/>
    </row>
    <row r="174" spans="5:62" ht="24" customHeight="1">
      <c r="E174" s="2"/>
      <c r="F174" s="34"/>
      <c r="G174" s="34"/>
      <c r="H174" s="2"/>
      <c r="I174" s="2"/>
      <c r="J174" s="2"/>
      <c r="K174" s="2"/>
      <c r="L174" s="2"/>
      <c r="M174" s="31"/>
      <c r="N174" s="31"/>
      <c r="O174" s="31"/>
      <c r="P174" s="31"/>
      <c r="Q174" s="31"/>
      <c r="R174" s="2"/>
      <c r="S174" s="31"/>
      <c r="T174" s="2"/>
      <c r="U174" s="31"/>
      <c r="V174" s="31"/>
      <c r="W174" s="2"/>
      <c r="X174" s="31"/>
      <c r="Y174" s="34"/>
      <c r="Z174" s="34"/>
      <c r="AA174" s="34"/>
      <c r="AB174" s="34"/>
      <c r="AC174" s="2"/>
      <c r="AD174" s="31"/>
      <c r="AE174" s="31"/>
      <c r="AF174" s="2"/>
      <c r="AG174" s="26"/>
      <c r="AH174" s="54"/>
      <c r="AI174" s="54"/>
      <c r="AJ174" s="72"/>
      <c r="AK174" s="20"/>
      <c r="AL174" s="160"/>
      <c r="AM174" s="90"/>
      <c r="AN174" s="90"/>
      <c r="AO174" s="95"/>
      <c r="AP174" s="37"/>
      <c r="AQ174" s="90"/>
      <c r="AR174" s="126"/>
      <c r="AS174" s="37"/>
      <c r="AT174" s="90"/>
      <c r="AU174" s="90"/>
      <c r="AV174" s="34"/>
      <c r="AW174" s="34"/>
      <c r="AX174" s="34"/>
      <c r="AY174" s="34"/>
      <c r="AZ174" s="34"/>
      <c r="BA174" s="212"/>
      <c r="BB174" s="212"/>
      <c r="BC174" s="212"/>
      <c r="BD174" s="34"/>
      <c r="BE174" s="34"/>
      <c r="BF174" s="20"/>
      <c r="BG174" s="20"/>
      <c r="BH174" s="20"/>
      <c r="BI174" s="20"/>
      <c r="BJ174" s="20"/>
    </row>
    <row r="175" spans="5:62" ht="24" customHeight="1">
      <c r="E175" s="2"/>
      <c r="F175" s="34"/>
      <c r="G175" s="34"/>
      <c r="H175" s="2"/>
      <c r="I175" s="2"/>
      <c r="J175" s="2"/>
      <c r="K175" s="2"/>
      <c r="L175" s="2"/>
      <c r="M175" s="31"/>
      <c r="N175" s="31"/>
      <c r="O175" s="31"/>
      <c r="P175" s="31"/>
      <c r="Q175" s="31"/>
      <c r="R175" s="2"/>
      <c r="S175" s="31"/>
      <c r="T175" s="2"/>
      <c r="U175" s="31"/>
      <c r="V175" s="31"/>
      <c r="W175" s="2"/>
      <c r="X175" s="31"/>
      <c r="Y175" s="34"/>
      <c r="Z175" s="34"/>
      <c r="AA175" s="34"/>
      <c r="AB175" s="34"/>
      <c r="AC175" s="2"/>
      <c r="AD175" s="31"/>
      <c r="AE175" s="31"/>
      <c r="AF175" s="2"/>
      <c r="AG175" s="26"/>
      <c r="AH175" s="54"/>
      <c r="AI175" s="54"/>
      <c r="AJ175" s="72"/>
      <c r="AK175" s="20"/>
      <c r="AL175" s="160"/>
      <c r="AM175" s="90"/>
      <c r="AN175" s="90"/>
      <c r="AO175" s="95"/>
      <c r="AP175" s="37"/>
      <c r="AQ175" s="90"/>
      <c r="AR175" s="126"/>
      <c r="AS175" s="37"/>
      <c r="AT175" s="90"/>
      <c r="AU175" s="90"/>
      <c r="AV175" s="34"/>
      <c r="AW175" s="34"/>
      <c r="AX175" s="34"/>
      <c r="AY175" s="34"/>
      <c r="AZ175" s="34"/>
      <c r="BA175" s="212"/>
      <c r="BB175" s="212"/>
      <c r="BC175" s="212"/>
      <c r="BD175" s="34"/>
      <c r="BE175" s="34"/>
      <c r="BF175" s="20"/>
      <c r="BG175" s="20"/>
      <c r="BH175" s="20"/>
      <c r="BI175" s="20"/>
      <c r="BJ175" s="20"/>
    </row>
    <row r="176" spans="5:62" ht="24" customHeight="1">
      <c r="E176" s="2"/>
      <c r="F176" s="34"/>
      <c r="G176" s="34"/>
      <c r="H176" s="2"/>
      <c r="I176" s="2"/>
      <c r="J176" s="2"/>
      <c r="K176" s="2"/>
      <c r="L176" s="2"/>
      <c r="M176" s="31"/>
      <c r="N176" s="31"/>
      <c r="O176" s="31"/>
      <c r="P176" s="31"/>
      <c r="Q176" s="31"/>
      <c r="R176" s="2"/>
      <c r="S176" s="31"/>
      <c r="T176" s="2"/>
      <c r="U176" s="31"/>
      <c r="V176" s="31"/>
      <c r="W176" s="2"/>
      <c r="X176" s="31"/>
      <c r="Y176" s="34"/>
      <c r="Z176" s="34"/>
      <c r="AA176" s="34"/>
      <c r="AB176" s="34"/>
      <c r="AC176" s="2"/>
      <c r="AD176" s="31"/>
      <c r="AE176" s="31"/>
      <c r="AF176" s="2"/>
      <c r="AG176" s="26"/>
      <c r="AH176" s="54"/>
      <c r="AI176" s="54"/>
      <c r="AJ176" s="72"/>
      <c r="AK176" s="20"/>
      <c r="AL176" s="160"/>
      <c r="AM176" s="90"/>
      <c r="AN176" s="90"/>
      <c r="AO176" s="95"/>
      <c r="AP176" s="37"/>
      <c r="AQ176" s="90"/>
      <c r="AR176" s="126"/>
      <c r="AS176" s="37"/>
      <c r="AT176" s="90"/>
      <c r="AU176" s="90"/>
      <c r="AV176" s="34"/>
      <c r="AW176" s="34"/>
      <c r="AX176" s="34"/>
      <c r="AY176" s="34"/>
      <c r="AZ176" s="34"/>
      <c r="BA176" s="212"/>
      <c r="BB176" s="212"/>
      <c r="BC176" s="212"/>
      <c r="BD176" s="34"/>
      <c r="BE176" s="34"/>
      <c r="BF176" s="20"/>
      <c r="BG176" s="20"/>
      <c r="BH176" s="20"/>
      <c r="BI176" s="20"/>
      <c r="BJ176" s="20"/>
    </row>
    <row r="177" spans="5:62" ht="24" customHeight="1">
      <c r="E177" s="2"/>
      <c r="F177" s="34"/>
      <c r="G177" s="34"/>
      <c r="H177" s="2"/>
      <c r="I177" s="2"/>
      <c r="J177" s="2"/>
      <c r="K177" s="2"/>
      <c r="L177" s="2"/>
      <c r="M177" s="31"/>
      <c r="N177" s="31"/>
      <c r="O177" s="31"/>
      <c r="P177" s="31"/>
      <c r="Q177" s="31"/>
      <c r="R177" s="2"/>
      <c r="S177" s="31"/>
      <c r="T177" s="2"/>
      <c r="U177" s="31"/>
      <c r="V177" s="31"/>
      <c r="W177" s="2"/>
      <c r="X177" s="31"/>
      <c r="Y177" s="34"/>
      <c r="Z177" s="34"/>
      <c r="AA177" s="34"/>
      <c r="AB177" s="34"/>
      <c r="AC177" s="2"/>
      <c r="AD177" s="31"/>
      <c r="AE177" s="31"/>
      <c r="AF177" s="2"/>
      <c r="AG177" s="26"/>
      <c r="AH177" s="54"/>
      <c r="AI177" s="54"/>
      <c r="AJ177" s="72"/>
      <c r="AK177" s="20"/>
      <c r="AL177" s="160"/>
      <c r="AM177" s="90"/>
      <c r="AN177" s="90"/>
      <c r="AO177" s="95"/>
      <c r="AP177" s="37"/>
      <c r="AQ177" s="90"/>
      <c r="AR177" s="126"/>
      <c r="AS177" s="37"/>
      <c r="AT177" s="90"/>
      <c r="AU177" s="90"/>
      <c r="AV177" s="34"/>
      <c r="AW177" s="34"/>
      <c r="AX177" s="34"/>
      <c r="AY177" s="34"/>
      <c r="AZ177" s="34"/>
      <c r="BA177" s="212"/>
      <c r="BB177" s="212"/>
      <c r="BC177" s="212"/>
      <c r="BD177" s="34"/>
      <c r="BE177" s="34"/>
      <c r="BF177" s="20"/>
      <c r="BG177" s="20"/>
      <c r="BH177" s="20"/>
      <c r="BI177" s="20"/>
      <c r="BJ177" s="20"/>
    </row>
    <row r="178" spans="5:62" ht="24" customHeight="1">
      <c r="E178" s="2"/>
      <c r="F178" s="34"/>
      <c r="G178" s="34"/>
      <c r="H178" s="2"/>
      <c r="I178" s="2"/>
      <c r="J178" s="2"/>
      <c r="K178" s="2"/>
      <c r="L178" s="2"/>
      <c r="M178" s="31"/>
      <c r="N178" s="31"/>
      <c r="O178" s="31"/>
      <c r="P178" s="31"/>
      <c r="Q178" s="31"/>
      <c r="R178" s="2"/>
      <c r="S178" s="31"/>
      <c r="T178" s="2"/>
      <c r="U178" s="31"/>
      <c r="V178" s="31"/>
      <c r="W178" s="2"/>
      <c r="X178" s="31"/>
      <c r="Y178" s="34"/>
      <c r="Z178" s="34"/>
      <c r="AA178" s="34"/>
      <c r="AB178" s="34"/>
      <c r="AC178" s="2"/>
      <c r="AD178" s="31"/>
      <c r="AE178" s="31"/>
      <c r="AF178" s="2"/>
      <c r="AG178" s="26"/>
      <c r="AH178" s="54"/>
      <c r="AI178" s="54"/>
      <c r="AJ178" s="72"/>
      <c r="AK178" s="20"/>
      <c r="AL178" s="160"/>
      <c r="AM178" s="90"/>
      <c r="AN178" s="90"/>
      <c r="AO178" s="95"/>
      <c r="AP178" s="37"/>
      <c r="AQ178" s="90"/>
      <c r="AR178" s="126"/>
      <c r="AS178" s="37"/>
      <c r="AT178" s="90"/>
      <c r="AU178" s="90"/>
      <c r="AV178" s="34"/>
      <c r="AW178" s="34"/>
      <c r="AX178" s="34"/>
      <c r="AY178" s="34"/>
      <c r="AZ178" s="34"/>
      <c r="BA178" s="212"/>
      <c r="BB178" s="212"/>
      <c r="BC178" s="212"/>
      <c r="BD178" s="34"/>
      <c r="BE178" s="34"/>
      <c r="BF178" s="20"/>
      <c r="BG178" s="20"/>
      <c r="BH178" s="20"/>
      <c r="BI178" s="20"/>
      <c r="BJ178" s="20"/>
    </row>
    <row r="179" spans="5:62" ht="24" customHeight="1">
      <c r="E179" s="2"/>
      <c r="F179" s="34"/>
      <c r="G179" s="34"/>
      <c r="H179" s="2"/>
      <c r="I179" s="2"/>
      <c r="J179" s="2"/>
      <c r="K179" s="2"/>
      <c r="L179" s="2"/>
      <c r="M179" s="31"/>
      <c r="N179" s="31"/>
      <c r="O179" s="31"/>
      <c r="P179" s="31"/>
      <c r="Q179" s="31"/>
      <c r="R179" s="2"/>
      <c r="S179" s="31"/>
      <c r="T179" s="2"/>
      <c r="U179" s="31"/>
      <c r="V179" s="31"/>
      <c r="W179" s="2"/>
      <c r="X179" s="31"/>
      <c r="Y179" s="34"/>
      <c r="Z179" s="34"/>
      <c r="AA179" s="34"/>
      <c r="AB179" s="34"/>
      <c r="AC179" s="2"/>
      <c r="AD179" s="31"/>
      <c r="AE179" s="31"/>
      <c r="AF179" s="2"/>
      <c r="AG179" s="26"/>
      <c r="AH179" s="54"/>
      <c r="AI179" s="54"/>
      <c r="AJ179" s="72"/>
      <c r="AK179" s="20"/>
      <c r="AL179" s="160"/>
      <c r="AM179" s="90"/>
      <c r="AN179" s="90"/>
      <c r="AO179" s="95"/>
      <c r="AP179" s="37"/>
      <c r="AQ179" s="90"/>
      <c r="AR179" s="126"/>
      <c r="AS179" s="37"/>
      <c r="AT179" s="90"/>
      <c r="AU179" s="90"/>
      <c r="AV179" s="34"/>
      <c r="AW179" s="34"/>
      <c r="AX179" s="34"/>
      <c r="AY179" s="34"/>
      <c r="AZ179" s="34"/>
      <c r="BA179" s="212"/>
      <c r="BB179" s="212"/>
      <c r="BC179" s="212"/>
      <c r="BD179" s="34"/>
      <c r="BE179" s="34"/>
      <c r="BF179" s="20"/>
      <c r="BG179" s="20"/>
      <c r="BH179" s="20"/>
      <c r="BI179" s="20"/>
      <c r="BJ179" s="20"/>
    </row>
    <row r="180" spans="5:62" ht="24" customHeight="1">
      <c r="E180" s="2"/>
      <c r="F180" s="34"/>
      <c r="G180" s="34"/>
      <c r="H180" s="2"/>
      <c r="I180" s="2"/>
      <c r="J180" s="2"/>
      <c r="K180" s="2"/>
      <c r="L180" s="2"/>
      <c r="M180" s="31"/>
      <c r="N180" s="31"/>
      <c r="O180" s="31"/>
      <c r="P180" s="31"/>
      <c r="Q180" s="31"/>
      <c r="R180" s="2"/>
      <c r="S180" s="31"/>
      <c r="T180" s="2"/>
      <c r="U180" s="31"/>
      <c r="V180" s="31"/>
      <c r="W180" s="2"/>
      <c r="X180" s="31"/>
      <c r="Y180" s="34"/>
      <c r="Z180" s="34"/>
      <c r="AA180" s="34"/>
      <c r="AB180" s="34"/>
      <c r="AC180" s="2"/>
      <c r="AD180" s="31"/>
      <c r="AE180" s="31"/>
      <c r="AF180" s="2"/>
      <c r="AG180" s="26"/>
      <c r="AH180" s="54"/>
      <c r="AI180" s="54"/>
      <c r="AJ180" s="72"/>
      <c r="AK180" s="20"/>
      <c r="AL180" s="160"/>
      <c r="AM180" s="90"/>
      <c r="AN180" s="90"/>
      <c r="AO180" s="95"/>
      <c r="AP180" s="37"/>
      <c r="AQ180" s="90"/>
      <c r="AR180" s="126"/>
      <c r="AS180" s="37"/>
      <c r="AT180" s="90"/>
      <c r="AU180" s="90"/>
      <c r="AV180" s="34"/>
      <c r="AW180" s="34"/>
      <c r="AX180" s="34"/>
      <c r="AY180" s="34"/>
      <c r="AZ180" s="34"/>
      <c r="BA180" s="212"/>
      <c r="BB180" s="212"/>
      <c r="BC180" s="212"/>
      <c r="BD180" s="34"/>
      <c r="BE180" s="34"/>
      <c r="BF180" s="20"/>
      <c r="BG180" s="20"/>
      <c r="BH180" s="20"/>
      <c r="BI180" s="20"/>
      <c r="BJ180" s="20"/>
    </row>
    <row r="181" spans="5:62" ht="24" customHeight="1">
      <c r="E181" s="2"/>
      <c r="F181" s="34"/>
      <c r="G181" s="34"/>
      <c r="H181" s="2"/>
      <c r="I181" s="2"/>
      <c r="J181" s="2"/>
      <c r="K181" s="2"/>
      <c r="L181" s="2"/>
      <c r="M181" s="31"/>
      <c r="N181" s="31"/>
      <c r="O181" s="31"/>
      <c r="P181" s="31"/>
      <c r="Q181" s="31"/>
      <c r="R181" s="2"/>
      <c r="S181" s="31"/>
      <c r="T181" s="2"/>
      <c r="U181" s="31"/>
      <c r="V181" s="31"/>
      <c r="W181" s="2"/>
      <c r="X181" s="31"/>
      <c r="Y181" s="34"/>
      <c r="Z181" s="34"/>
      <c r="AA181" s="34"/>
      <c r="AB181" s="34"/>
      <c r="AC181" s="2"/>
      <c r="AD181" s="31"/>
      <c r="AE181" s="31"/>
      <c r="AF181" s="2"/>
      <c r="AG181" s="26"/>
      <c r="AH181" s="54"/>
      <c r="AI181" s="54"/>
      <c r="AJ181" s="72"/>
      <c r="AK181" s="20"/>
      <c r="AL181" s="160"/>
      <c r="AM181" s="90"/>
      <c r="AN181" s="90"/>
      <c r="AO181" s="95"/>
      <c r="AP181" s="37"/>
      <c r="AQ181" s="90"/>
      <c r="AR181" s="126"/>
      <c r="AS181" s="37"/>
      <c r="AT181" s="90"/>
      <c r="AU181" s="90"/>
      <c r="AV181" s="34"/>
      <c r="AW181" s="34"/>
      <c r="AX181" s="34"/>
      <c r="AY181" s="34"/>
      <c r="AZ181" s="34"/>
      <c r="BA181" s="212"/>
      <c r="BB181" s="212"/>
      <c r="BC181" s="212"/>
      <c r="BD181" s="34"/>
      <c r="BE181" s="34"/>
      <c r="BF181" s="20"/>
      <c r="BG181" s="20"/>
      <c r="BH181" s="20"/>
      <c r="BI181" s="20"/>
      <c r="BJ181" s="20"/>
    </row>
    <row r="182" spans="5:62" ht="24" customHeight="1">
      <c r="E182" s="2"/>
      <c r="F182" s="34"/>
      <c r="G182" s="34"/>
      <c r="H182" s="2"/>
      <c r="I182" s="2"/>
      <c r="J182" s="2"/>
      <c r="K182" s="2"/>
      <c r="L182" s="2"/>
      <c r="M182" s="31"/>
      <c r="N182" s="31"/>
      <c r="O182" s="31"/>
      <c r="P182" s="31"/>
      <c r="Q182" s="31"/>
      <c r="R182" s="2"/>
      <c r="S182" s="31"/>
      <c r="T182" s="2"/>
      <c r="U182" s="31"/>
      <c r="V182" s="31"/>
      <c r="W182" s="2"/>
      <c r="X182" s="31"/>
      <c r="Y182" s="34"/>
      <c r="Z182" s="34"/>
      <c r="AA182" s="34"/>
      <c r="AB182" s="34"/>
      <c r="AC182" s="2"/>
      <c r="AD182" s="31"/>
      <c r="AE182" s="31"/>
      <c r="AF182" s="2"/>
      <c r="AG182" s="26"/>
      <c r="AH182" s="54"/>
      <c r="AI182" s="54"/>
      <c r="AJ182" s="72"/>
      <c r="AK182" s="20"/>
      <c r="AL182" s="160"/>
      <c r="AM182" s="90"/>
      <c r="AN182" s="90"/>
      <c r="AO182" s="95"/>
      <c r="AP182" s="37"/>
      <c r="AQ182" s="90"/>
      <c r="AR182" s="126"/>
      <c r="AS182" s="37"/>
      <c r="AT182" s="90"/>
      <c r="AU182" s="90"/>
      <c r="AV182" s="34"/>
      <c r="AW182" s="34"/>
      <c r="AX182" s="34"/>
      <c r="AY182" s="34"/>
      <c r="AZ182" s="34"/>
      <c r="BA182" s="212"/>
      <c r="BB182" s="212"/>
      <c r="BC182" s="212"/>
      <c r="BD182" s="34"/>
      <c r="BE182" s="34"/>
      <c r="BF182" s="20"/>
      <c r="BG182" s="20"/>
      <c r="BH182" s="20"/>
      <c r="BI182" s="20"/>
      <c r="BJ182" s="20"/>
    </row>
    <row r="183" spans="5:62" ht="24" customHeight="1">
      <c r="E183" s="2"/>
      <c r="F183" s="34"/>
      <c r="G183" s="34"/>
      <c r="H183" s="2"/>
      <c r="I183" s="2"/>
      <c r="J183" s="2"/>
      <c r="K183" s="2"/>
      <c r="L183" s="2"/>
      <c r="M183" s="31"/>
      <c r="N183" s="31"/>
      <c r="O183" s="31"/>
      <c r="P183" s="31"/>
      <c r="Q183" s="31"/>
      <c r="R183" s="2"/>
      <c r="S183" s="31"/>
      <c r="T183" s="2"/>
      <c r="U183" s="31"/>
      <c r="V183" s="31"/>
      <c r="W183" s="2"/>
      <c r="X183" s="31"/>
      <c r="Y183" s="34"/>
      <c r="Z183" s="34"/>
      <c r="AA183" s="34"/>
      <c r="AB183" s="34"/>
      <c r="AC183" s="2"/>
      <c r="AD183" s="31"/>
      <c r="AE183" s="31"/>
      <c r="AF183" s="2"/>
      <c r="AG183" s="26"/>
      <c r="AH183" s="54"/>
      <c r="AI183" s="54"/>
      <c r="AJ183" s="72"/>
      <c r="AK183" s="20"/>
      <c r="AL183" s="160"/>
      <c r="AM183" s="90"/>
      <c r="AN183" s="90"/>
      <c r="AO183" s="95"/>
      <c r="AP183" s="37"/>
      <c r="AQ183" s="90"/>
      <c r="AR183" s="126"/>
      <c r="AS183" s="37"/>
      <c r="AT183" s="90"/>
      <c r="AU183" s="90"/>
      <c r="AV183" s="34"/>
      <c r="AW183" s="34"/>
      <c r="AX183" s="34"/>
      <c r="AY183" s="34"/>
      <c r="AZ183" s="34"/>
      <c r="BA183" s="212"/>
      <c r="BB183" s="212"/>
      <c r="BC183" s="212"/>
      <c r="BD183" s="34"/>
      <c r="BE183" s="34"/>
      <c r="BF183" s="20"/>
      <c r="BG183" s="20"/>
      <c r="BH183" s="20"/>
      <c r="BI183" s="20"/>
      <c r="BJ183" s="20"/>
    </row>
    <row r="184" spans="5:62" ht="24" customHeight="1">
      <c r="E184" s="2"/>
      <c r="F184" s="34"/>
      <c r="G184" s="34"/>
      <c r="H184" s="2"/>
      <c r="I184" s="2"/>
      <c r="J184" s="2"/>
      <c r="K184" s="2"/>
      <c r="L184" s="2"/>
      <c r="M184" s="31"/>
      <c r="N184" s="31"/>
      <c r="O184" s="31"/>
      <c r="P184" s="31"/>
      <c r="Q184" s="31"/>
      <c r="R184" s="2"/>
      <c r="S184" s="31"/>
      <c r="T184" s="2"/>
      <c r="U184" s="31"/>
      <c r="V184" s="31"/>
      <c r="W184" s="2"/>
      <c r="X184" s="31"/>
      <c r="Y184" s="34"/>
      <c r="Z184" s="34"/>
      <c r="AA184" s="34"/>
      <c r="AB184" s="34"/>
      <c r="AC184" s="2"/>
      <c r="AD184" s="31"/>
      <c r="AE184" s="31"/>
      <c r="AF184" s="2"/>
      <c r="AG184" s="26"/>
      <c r="AH184" s="54"/>
      <c r="AI184" s="54"/>
      <c r="AJ184" s="72"/>
      <c r="AK184" s="20"/>
      <c r="AL184" s="160"/>
      <c r="AM184" s="90"/>
      <c r="AN184" s="90"/>
      <c r="AO184" s="95"/>
      <c r="AP184" s="37"/>
      <c r="AQ184" s="90"/>
      <c r="AR184" s="126"/>
      <c r="AS184" s="37"/>
      <c r="AT184" s="90"/>
      <c r="AU184" s="90"/>
      <c r="AV184" s="34"/>
      <c r="AW184" s="34"/>
      <c r="AX184" s="34"/>
      <c r="AY184" s="34"/>
      <c r="AZ184" s="34"/>
      <c r="BA184" s="212"/>
      <c r="BB184" s="212"/>
      <c r="BC184" s="212"/>
      <c r="BD184" s="34"/>
      <c r="BE184" s="34"/>
      <c r="BF184" s="20"/>
      <c r="BG184" s="20"/>
      <c r="BH184" s="20"/>
      <c r="BI184" s="20"/>
      <c r="BJ184" s="20"/>
    </row>
    <row r="185" spans="5:62" ht="24" customHeight="1">
      <c r="E185" s="2"/>
      <c r="F185" s="34"/>
      <c r="G185" s="34"/>
      <c r="H185" s="2"/>
      <c r="I185" s="2"/>
      <c r="J185" s="2"/>
      <c r="K185" s="2"/>
      <c r="L185" s="2"/>
      <c r="M185" s="31"/>
      <c r="N185" s="31"/>
      <c r="O185" s="31"/>
      <c r="P185" s="31"/>
      <c r="Q185" s="31"/>
      <c r="R185" s="2"/>
      <c r="S185" s="31"/>
      <c r="T185" s="2"/>
      <c r="U185" s="31"/>
      <c r="V185" s="31"/>
      <c r="W185" s="2"/>
      <c r="X185" s="31"/>
      <c r="Y185" s="34"/>
      <c r="Z185" s="34"/>
      <c r="AA185" s="34"/>
      <c r="AB185" s="34"/>
      <c r="AC185" s="2"/>
      <c r="AD185" s="31"/>
      <c r="AE185" s="31"/>
      <c r="AF185" s="2"/>
      <c r="AG185" s="26"/>
      <c r="AH185" s="54"/>
      <c r="AI185" s="54"/>
      <c r="AJ185" s="72"/>
      <c r="AK185" s="20"/>
      <c r="AL185" s="160"/>
      <c r="AM185" s="90"/>
      <c r="AN185" s="90"/>
      <c r="AO185" s="95"/>
      <c r="AP185" s="37"/>
      <c r="AQ185" s="90"/>
      <c r="AR185" s="126"/>
      <c r="AS185" s="37"/>
      <c r="AT185" s="90"/>
      <c r="AU185" s="90"/>
      <c r="AV185" s="34"/>
      <c r="AW185" s="34"/>
      <c r="AX185" s="34"/>
      <c r="AY185" s="34"/>
      <c r="AZ185" s="34"/>
      <c r="BA185" s="212"/>
      <c r="BB185" s="212"/>
      <c r="BC185" s="212"/>
      <c r="BD185" s="34"/>
      <c r="BE185" s="34"/>
      <c r="BF185" s="20"/>
      <c r="BG185" s="20"/>
      <c r="BH185" s="20"/>
      <c r="BI185" s="20"/>
      <c r="BJ185" s="20"/>
    </row>
    <row r="186" spans="5:62" ht="24" customHeight="1">
      <c r="E186" s="2"/>
      <c r="F186" s="34"/>
      <c r="G186" s="34"/>
      <c r="H186" s="2"/>
      <c r="I186" s="2"/>
      <c r="J186" s="2"/>
      <c r="K186" s="2"/>
      <c r="L186" s="2"/>
      <c r="M186" s="31"/>
      <c r="N186" s="31"/>
      <c r="O186" s="31"/>
      <c r="P186" s="31"/>
      <c r="Q186" s="31"/>
      <c r="R186" s="2"/>
      <c r="S186" s="31"/>
      <c r="T186" s="2"/>
      <c r="U186" s="31"/>
      <c r="V186" s="31"/>
      <c r="W186" s="2"/>
      <c r="X186" s="31"/>
      <c r="Y186" s="34"/>
      <c r="Z186" s="34"/>
      <c r="AA186" s="34"/>
      <c r="AB186" s="34"/>
      <c r="AC186" s="2"/>
      <c r="AD186" s="31"/>
      <c r="AE186" s="31"/>
      <c r="AF186" s="2"/>
      <c r="AG186" s="26"/>
      <c r="AH186" s="54"/>
      <c r="AI186" s="54"/>
      <c r="AJ186" s="72"/>
      <c r="AK186" s="20"/>
      <c r="AL186" s="160"/>
      <c r="AM186" s="90"/>
      <c r="AN186" s="90"/>
      <c r="AO186" s="95"/>
      <c r="AP186" s="37"/>
      <c r="AQ186" s="90"/>
      <c r="AR186" s="126"/>
      <c r="AS186" s="37"/>
      <c r="AT186" s="90"/>
      <c r="AU186" s="90"/>
      <c r="AV186" s="34"/>
      <c r="AW186" s="34"/>
      <c r="AX186" s="34"/>
      <c r="AY186" s="34"/>
      <c r="AZ186" s="34"/>
      <c r="BA186" s="212"/>
      <c r="BB186" s="212"/>
      <c r="BC186" s="212"/>
      <c r="BD186" s="34"/>
      <c r="BE186" s="34"/>
      <c r="BF186" s="20"/>
      <c r="BG186" s="20"/>
      <c r="BH186" s="20"/>
      <c r="BI186" s="20"/>
      <c r="BJ186" s="20"/>
    </row>
    <row r="187" spans="5:62" ht="24" customHeight="1">
      <c r="E187" s="2"/>
      <c r="F187" s="34"/>
      <c r="G187" s="34"/>
      <c r="H187" s="2"/>
      <c r="I187" s="2"/>
      <c r="J187" s="2"/>
      <c r="K187" s="2"/>
      <c r="L187" s="2"/>
      <c r="M187" s="31"/>
      <c r="N187" s="31"/>
      <c r="O187" s="31"/>
      <c r="P187" s="31"/>
      <c r="Q187" s="31"/>
      <c r="R187" s="2"/>
      <c r="S187" s="31"/>
      <c r="T187" s="2"/>
      <c r="U187" s="31"/>
      <c r="V187" s="31"/>
      <c r="W187" s="2"/>
      <c r="X187" s="31"/>
      <c r="Y187" s="34"/>
      <c r="Z187" s="34"/>
      <c r="AA187" s="34"/>
      <c r="AB187" s="34"/>
      <c r="AC187" s="2"/>
      <c r="AD187" s="31"/>
      <c r="AE187" s="31"/>
      <c r="AF187" s="2"/>
      <c r="AG187" s="26"/>
      <c r="AH187" s="54"/>
      <c r="AI187" s="54"/>
      <c r="AJ187" s="72"/>
      <c r="AK187" s="20"/>
      <c r="AL187" s="160"/>
      <c r="AM187" s="90"/>
      <c r="AN187" s="90"/>
      <c r="AO187" s="95"/>
      <c r="AP187" s="37"/>
      <c r="AQ187" s="90"/>
      <c r="AR187" s="126"/>
      <c r="AS187" s="37"/>
      <c r="AT187" s="90"/>
      <c r="AU187" s="90"/>
      <c r="AV187" s="34"/>
      <c r="AW187" s="34"/>
      <c r="AX187" s="34"/>
      <c r="AY187" s="34"/>
      <c r="AZ187" s="34"/>
      <c r="BA187" s="212"/>
      <c r="BB187" s="212"/>
      <c r="BC187" s="212"/>
      <c r="BD187" s="34"/>
      <c r="BE187" s="34"/>
      <c r="BF187" s="20"/>
      <c r="BG187" s="20"/>
      <c r="BH187" s="20"/>
      <c r="BI187" s="20"/>
      <c r="BJ187" s="20"/>
    </row>
    <row r="188" spans="5:62" ht="24" customHeight="1">
      <c r="E188" s="2"/>
      <c r="F188" s="34"/>
      <c r="G188" s="34"/>
      <c r="H188" s="2"/>
      <c r="I188" s="2"/>
      <c r="J188" s="2"/>
      <c r="K188" s="2"/>
      <c r="L188" s="2"/>
      <c r="M188" s="31"/>
      <c r="N188" s="31"/>
      <c r="O188" s="31"/>
      <c r="P188" s="31"/>
      <c r="Q188" s="31"/>
      <c r="R188" s="2"/>
      <c r="S188" s="31"/>
      <c r="T188" s="2"/>
      <c r="U188" s="31"/>
      <c r="V188" s="31"/>
      <c r="W188" s="2"/>
      <c r="X188" s="31"/>
      <c r="Y188" s="34"/>
      <c r="Z188" s="34"/>
      <c r="AA188" s="34"/>
      <c r="AB188" s="34"/>
      <c r="AC188" s="2"/>
      <c r="AD188" s="31"/>
      <c r="AE188" s="31"/>
      <c r="AF188" s="2"/>
      <c r="AG188" s="26"/>
      <c r="AH188" s="54"/>
      <c r="AI188" s="54"/>
      <c r="AJ188" s="72"/>
      <c r="AK188" s="20"/>
      <c r="AL188" s="160"/>
      <c r="AM188" s="90"/>
      <c r="AN188" s="90"/>
      <c r="AO188" s="95"/>
      <c r="AP188" s="37"/>
      <c r="AQ188" s="90"/>
      <c r="AR188" s="126"/>
      <c r="AS188" s="37"/>
      <c r="AT188" s="90"/>
      <c r="AU188" s="90"/>
      <c r="AV188" s="34"/>
      <c r="AW188" s="34"/>
      <c r="AX188" s="34"/>
      <c r="AY188" s="34"/>
      <c r="AZ188" s="34"/>
      <c r="BA188" s="212"/>
      <c r="BB188" s="212"/>
      <c r="BC188" s="212"/>
      <c r="BD188" s="34"/>
      <c r="BE188" s="34"/>
      <c r="BF188" s="20"/>
      <c r="BG188" s="20"/>
      <c r="BH188" s="20"/>
      <c r="BI188" s="20"/>
      <c r="BJ188" s="20"/>
    </row>
    <row r="189" spans="5:62" ht="24" customHeight="1">
      <c r="E189" s="2"/>
      <c r="F189" s="34"/>
      <c r="G189" s="34"/>
      <c r="H189" s="2"/>
      <c r="I189" s="2"/>
      <c r="J189" s="2"/>
      <c r="K189" s="2"/>
      <c r="L189" s="2"/>
      <c r="M189" s="31"/>
      <c r="N189" s="31"/>
      <c r="O189" s="31"/>
      <c r="P189" s="31"/>
      <c r="Q189" s="31"/>
      <c r="R189" s="2"/>
      <c r="S189" s="31"/>
      <c r="T189" s="2"/>
      <c r="U189" s="31"/>
      <c r="V189" s="31"/>
      <c r="W189" s="2"/>
      <c r="X189" s="31"/>
      <c r="Y189" s="34"/>
      <c r="Z189" s="34"/>
      <c r="AA189" s="34"/>
      <c r="AB189" s="34"/>
      <c r="AC189" s="2"/>
      <c r="AD189" s="31"/>
      <c r="AE189" s="31"/>
      <c r="AF189" s="2"/>
      <c r="AG189" s="26"/>
      <c r="AH189" s="54"/>
      <c r="AI189" s="54"/>
      <c r="AJ189" s="72"/>
      <c r="AK189" s="20"/>
      <c r="AL189" s="160"/>
      <c r="AM189" s="90"/>
      <c r="AN189" s="90"/>
      <c r="AO189" s="95"/>
      <c r="AP189" s="37"/>
      <c r="AQ189" s="90"/>
      <c r="AR189" s="126"/>
      <c r="AS189" s="37"/>
      <c r="AT189" s="90"/>
      <c r="AU189" s="90"/>
      <c r="AV189" s="34"/>
      <c r="AW189" s="34"/>
      <c r="AX189" s="34"/>
      <c r="AY189" s="34"/>
      <c r="AZ189" s="34"/>
      <c r="BA189" s="212"/>
      <c r="BB189" s="212"/>
      <c r="BC189" s="212"/>
      <c r="BD189" s="34"/>
      <c r="BE189" s="34"/>
      <c r="BF189" s="20"/>
      <c r="BG189" s="20"/>
      <c r="BH189" s="20"/>
      <c r="BI189" s="20"/>
      <c r="BJ189" s="20"/>
    </row>
    <row r="190" spans="5:62" ht="24" customHeight="1">
      <c r="E190" s="2"/>
      <c r="F190" s="34"/>
      <c r="G190" s="34"/>
      <c r="H190" s="2"/>
      <c r="I190" s="2"/>
      <c r="J190" s="2"/>
      <c r="K190" s="2"/>
      <c r="L190" s="2"/>
      <c r="M190" s="31"/>
      <c r="N190" s="31"/>
      <c r="O190" s="31"/>
      <c r="P190" s="31"/>
      <c r="Q190" s="31"/>
      <c r="R190" s="2"/>
      <c r="S190" s="31"/>
      <c r="T190" s="2"/>
      <c r="U190" s="31"/>
      <c r="V190" s="31"/>
      <c r="W190" s="2"/>
      <c r="X190" s="31"/>
      <c r="Y190" s="34"/>
      <c r="Z190" s="34"/>
      <c r="AA190" s="34"/>
      <c r="AB190" s="34"/>
      <c r="AC190" s="2"/>
      <c r="AD190" s="31"/>
      <c r="AE190" s="31"/>
      <c r="AF190" s="2"/>
      <c r="AG190" s="26"/>
      <c r="AH190" s="54"/>
      <c r="AI190" s="54"/>
      <c r="AJ190" s="72"/>
      <c r="AK190" s="20"/>
      <c r="AL190" s="160"/>
      <c r="AM190" s="90"/>
      <c r="AN190" s="90"/>
      <c r="AO190" s="95"/>
      <c r="AP190" s="37"/>
      <c r="AQ190" s="90"/>
      <c r="AR190" s="126"/>
      <c r="AS190" s="37"/>
      <c r="AT190" s="90"/>
      <c r="AU190" s="90"/>
      <c r="AV190" s="34"/>
      <c r="AW190" s="34"/>
      <c r="AX190" s="34"/>
      <c r="AY190" s="34"/>
      <c r="AZ190" s="34"/>
      <c r="BA190" s="212"/>
      <c r="BB190" s="212"/>
      <c r="BC190" s="212"/>
      <c r="BD190" s="34"/>
      <c r="BE190" s="34"/>
      <c r="BF190" s="20"/>
      <c r="BG190" s="20"/>
      <c r="BH190" s="20"/>
      <c r="BI190" s="20"/>
      <c r="BJ190" s="20"/>
    </row>
    <row r="191" spans="5:62" ht="24" customHeight="1">
      <c r="E191" s="2"/>
      <c r="F191" s="34"/>
      <c r="G191" s="34"/>
      <c r="H191" s="2"/>
      <c r="I191" s="2"/>
      <c r="J191" s="2"/>
      <c r="K191" s="2"/>
      <c r="L191" s="2"/>
      <c r="M191" s="31"/>
      <c r="N191" s="31"/>
      <c r="O191" s="31"/>
      <c r="P191" s="31"/>
      <c r="Q191" s="31"/>
      <c r="R191" s="2"/>
      <c r="S191" s="31"/>
      <c r="T191" s="2"/>
      <c r="U191" s="31"/>
      <c r="V191" s="31"/>
      <c r="W191" s="2"/>
      <c r="X191" s="31"/>
      <c r="Y191" s="34"/>
      <c r="Z191" s="34"/>
      <c r="AA191" s="34"/>
      <c r="AB191" s="34"/>
      <c r="AC191" s="2"/>
      <c r="AD191" s="31"/>
      <c r="AE191" s="31"/>
      <c r="AF191" s="2"/>
      <c r="AG191" s="26"/>
      <c r="AH191" s="54"/>
      <c r="AI191" s="54"/>
      <c r="AJ191" s="72"/>
      <c r="AK191" s="20"/>
      <c r="AL191" s="160"/>
      <c r="AM191" s="90"/>
      <c r="AN191" s="90"/>
      <c r="AO191" s="95"/>
      <c r="AP191" s="37"/>
      <c r="AQ191" s="90"/>
      <c r="AR191" s="126"/>
      <c r="AS191" s="37"/>
      <c r="AT191" s="90"/>
      <c r="AU191" s="90"/>
      <c r="AV191" s="34"/>
      <c r="AW191" s="34"/>
      <c r="AX191" s="34"/>
      <c r="AY191" s="34"/>
      <c r="AZ191" s="34"/>
      <c r="BA191" s="212"/>
      <c r="BB191" s="212"/>
      <c r="BC191" s="212"/>
      <c r="BD191" s="34"/>
      <c r="BE191" s="34"/>
      <c r="BF191" s="20"/>
      <c r="BG191" s="20"/>
      <c r="BH191" s="20"/>
      <c r="BI191" s="20"/>
      <c r="BJ191" s="20"/>
    </row>
    <row r="192" spans="5:62" ht="24" customHeight="1">
      <c r="E192" s="2"/>
      <c r="F192" s="34"/>
      <c r="G192" s="34"/>
      <c r="H192" s="2"/>
      <c r="I192" s="2"/>
      <c r="J192" s="2"/>
      <c r="K192" s="2"/>
      <c r="L192" s="2"/>
      <c r="M192" s="31"/>
      <c r="N192" s="31"/>
      <c r="O192" s="31"/>
      <c r="P192" s="31"/>
      <c r="Q192" s="31"/>
      <c r="R192" s="2"/>
      <c r="S192" s="31"/>
      <c r="T192" s="2"/>
      <c r="U192" s="31"/>
      <c r="V192" s="31"/>
      <c r="W192" s="2"/>
      <c r="X192" s="31"/>
      <c r="Y192" s="34"/>
      <c r="Z192" s="34"/>
      <c r="AA192" s="34"/>
      <c r="AB192" s="34"/>
      <c r="AC192" s="2"/>
      <c r="AD192" s="31"/>
      <c r="AE192" s="31"/>
      <c r="AF192" s="2"/>
      <c r="AG192" s="26"/>
      <c r="AH192" s="54"/>
      <c r="AI192" s="54"/>
      <c r="AJ192" s="72"/>
      <c r="AK192" s="20"/>
      <c r="AL192" s="160"/>
      <c r="AM192" s="90"/>
      <c r="AN192" s="90"/>
      <c r="AO192" s="95"/>
      <c r="AP192" s="37"/>
      <c r="AQ192" s="90"/>
      <c r="AR192" s="126"/>
      <c r="AS192" s="37"/>
      <c r="AT192" s="90"/>
      <c r="AU192" s="90"/>
      <c r="AV192" s="34"/>
      <c r="AW192" s="34"/>
      <c r="AX192" s="34"/>
      <c r="AY192" s="34"/>
      <c r="AZ192" s="34"/>
      <c r="BA192" s="212"/>
      <c r="BB192" s="212"/>
      <c r="BC192" s="212"/>
      <c r="BD192" s="34"/>
      <c r="BE192" s="34"/>
      <c r="BF192" s="20"/>
      <c r="BG192" s="20"/>
      <c r="BH192" s="20"/>
      <c r="BI192" s="20"/>
      <c r="BJ192" s="20"/>
    </row>
    <row r="193" spans="5:62" ht="24" customHeight="1">
      <c r="E193" s="2"/>
      <c r="F193" s="34"/>
      <c r="G193" s="34"/>
      <c r="H193" s="2"/>
      <c r="I193" s="2"/>
      <c r="J193" s="2"/>
      <c r="K193" s="2"/>
      <c r="L193" s="2"/>
      <c r="M193" s="31"/>
      <c r="N193" s="31"/>
      <c r="O193" s="31"/>
      <c r="P193" s="31"/>
      <c r="Q193" s="31"/>
      <c r="R193" s="2"/>
      <c r="S193" s="31"/>
      <c r="T193" s="2"/>
      <c r="U193" s="31"/>
      <c r="V193" s="31"/>
      <c r="W193" s="2"/>
      <c r="X193" s="31"/>
      <c r="Y193" s="34"/>
      <c r="Z193" s="34"/>
      <c r="AA193" s="34"/>
      <c r="AB193" s="34"/>
      <c r="AC193" s="2"/>
      <c r="AD193" s="31"/>
      <c r="AE193" s="31"/>
      <c r="AF193" s="2"/>
      <c r="AG193" s="26"/>
      <c r="AH193" s="54"/>
      <c r="AI193" s="54"/>
      <c r="AJ193" s="72"/>
      <c r="AK193" s="20"/>
      <c r="AL193" s="160"/>
      <c r="AM193" s="90"/>
      <c r="AN193" s="90"/>
      <c r="AO193" s="95"/>
      <c r="AP193" s="37"/>
      <c r="AQ193" s="90"/>
      <c r="AR193" s="126"/>
      <c r="AS193" s="37"/>
      <c r="AT193" s="90"/>
      <c r="AU193" s="90"/>
      <c r="AV193" s="34"/>
      <c r="AW193" s="34"/>
      <c r="AX193" s="34"/>
      <c r="AY193" s="34"/>
      <c r="AZ193" s="34"/>
      <c r="BA193" s="212"/>
      <c r="BB193" s="212"/>
      <c r="BC193" s="212"/>
      <c r="BD193" s="34"/>
      <c r="BE193" s="34"/>
      <c r="BF193" s="20"/>
      <c r="BG193" s="20"/>
      <c r="BH193" s="20"/>
      <c r="BI193" s="20"/>
      <c r="BJ193" s="20"/>
    </row>
    <row r="194" spans="5:62" ht="24" customHeight="1">
      <c r="E194" s="2"/>
      <c r="F194" s="34"/>
      <c r="G194" s="34"/>
      <c r="H194" s="2"/>
      <c r="I194" s="2"/>
      <c r="J194" s="2"/>
      <c r="K194" s="2"/>
      <c r="L194" s="2"/>
      <c r="M194" s="31"/>
      <c r="N194" s="31"/>
      <c r="O194" s="31"/>
      <c r="P194" s="31"/>
      <c r="Q194" s="31"/>
      <c r="R194" s="2"/>
      <c r="S194" s="31"/>
      <c r="T194" s="2"/>
      <c r="U194" s="31"/>
      <c r="V194" s="31"/>
      <c r="W194" s="2"/>
      <c r="X194" s="31"/>
      <c r="Y194" s="34"/>
      <c r="Z194" s="34"/>
      <c r="AA194" s="34"/>
      <c r="AB194" s="34"/>
      <c r="AC194" s="2"/>
      <c r="AD194" s="31"/>
      <c r="AE194" s="31"/>
      <c r="AF194" s="2"/>
      <c r="AG194" s="26"/>
      <c r="AH194" s="54"/>
      <c r="AI194" s="54"/>
      <c r="AJ194" s="72"/>
      <c r="AK194" s="20"/>
      <c r="AL194" s="160"/>
      <c r="AM194" s="90"/>
      <c r="AN194" s="90"/>
      <c r="AO194" s="95"/>
      <c r="AP194" s="37"/>
      <c r="AQ194" s="90"/>
      <c r="AR194" s="126"/>
      <c r="AS194" s="37"/>
      <c r="AT194" s="90"/>
      <c r="AU194" s="90"/>
      <c r="AV194" s="34"/>
      <c r="AW194" s="34"/>
      <c r="AX194" s="34"/>
      <c r="AY194" s="34"/>
      <c r="AZ194" s="34"/>
      <c r="BA194" s="212"/>
      <c r="BB194" s="212"/>
      <c r="BC194" s="212"/>
      <c r="BD194" s="34"/>
      <c r="BE194" s="34"/>
      <c r="BF194" s="20"/>
      <c r="BG194" s="20"/>
      <c r="BH194" s="20"/>
      <c r="BI194" s="20"/>
      <c r="BJ194" s="20"/>
    </row>
    <row r="195" spans="5:62" ht="24" customHeight="1">
      <c r="E195" s="2"/>
      <c r="F195" s="34"/>
      <c r="G195" s="34"/>
      <c r="H195" s="2"/>
      <c r="I195" s="2"/>
      <c r="J195" s="2"/>
      <c r="K195" s="2"/>
      <c r="L195" s="2"/>
      <c r="M195" s="31"/>
      <c r="N195" s="31"/>
      <c r="O195" s="31"/>
      <c r="P195" s="31"/>
      <c r="Q195" s="31"/>
      <c r="R195" s="2"/>
      <c r="S195" s="31"/>
      <c r="T195" s="2"/>
      <c r="U195" s="31"/>
      <c r="V195" s="31"/>
      <c r="W195" s="2"/>
      <c r="X195" s="31"/>
      <c r="Y195" s="34"/>
      <c r="Z195" s="34"/>
      <c r="AA195" s="34"/>
      <c r="AB195" s="34"/>
      <c r="AC195" s="2"/>
      <c r="AD195" s="31"/>
      <c r="AE195" s="31"/>
      <c r="AF195" s="2"/>
      <c r="AG195" s="26"/>
      <c r="AH195" s="54"/>
      <c r="AI195" s="54"/>
      <c r="AJ195" s="72"/>
      <c r="AK195" s="20"/>
      <c r="AL195" s="160"/>
      <c r="AM195" s="90"/>
      <c r="AN195" s="90"/>
      <c r="AO195" s="95"/>
      <c r="AP195" s="37"/>
      <c r="AQ195" s="90"/>
      <c r="AR195" s="126"/>
      <c r="AS195" s="37"/>
      <c r="AT195" s="90"/>
      <c r="AU195" s="90"/>
      <c r="AV195" s="34"/>
      <c r="AW195" s="34"/>
      <c r="AX195" s="34"/>
      <c r="AY195" s="34"/>
      <c r="AZ195" s="34"/>
      <c r="BA195" s="212"/>
      <c r="BB195" s="212"/>
      <c r="BC195" s="212"/>
      <c r="BD195" s="34"/>
      <c r="BE195" s="34"/>
      <c r="BF195" s="20"/>
      <c r="BG195" s="20"/>
      <c r="BH195" s="20"/>
      <c r="BI195" s="20"/>
      <c r="BJ195" s="20"/>
    </row>
    <row r="196" spans="5:62" ht="24" customHeight="1">
      <c r="E196" s="2"/>
      <c r="F196" s="34"/>
      <c r="G196" s="34"/>
      <c r="H196" s="2"/>
      <c r="I196" s="2"/>
      <c r="J196" s="2"/>
      <c r="K196" s="2"/>
      <c r="L196" s="2"/>
      <c r="M196" s="31"/>
      <c r="N196" s="31"/>
      <c r="O196" s="31"/>
      <c r="P196" s="31"/>
      <c r="Q196" s="31"/>
      <c r="R196" s="2"/>
      <c r="S196" s="31"/>
      <c r="T196" s="2"/>
      <c r="U196" s="31"/>
      <c r="V196" s="31"/>
      <c r="W196" s="2"/>
      <c r="X196" s="31"/>
      <c r="Y196" s="34"/>
      <c r="Z196" s="34"/>
      <c r="AA196" s="34"/>
      <c r="AB196" s="34"/>
      <c r="AC196" s="2"/>
      <c r="AD196" s="31"/>
      <c r="AE196" s="31"/>
      <c r="AF196" s="2"/>
      <c r="AG196" s="26"/>
      <c r="AH196" s="54"/>
      <c r="AI196" s="54"/>
      <c r="AJ196" s="72"/>
      <c r="AK196" s="20"/>
      <c r="AL196" s="160"/>
      <c r="AM196" s="90"/>
      <c r="AN196" s="90"/>
      <c r="AO196" s="95"/>
      <c r="AP196" s="37"/>
      <c r="AQ196" s="90"/>
      <c r="AR196" s="126"/>
      <c r="AS196" s="37"/>
      <c r="AT196" s="90"/>
      <c r="AU196" s="90"/>
      <c r="AV196" s="34"/>
      <c r="AW196" s="34"/>
      <c r="AX196" s="34"/>
      <c r="AY196" s="34"/>
      <c r="AZ196" s="34"/>
      <c r="BA196" s="212"/>
      <c r="BB196" s="212"/>
      <c r="BC196" s="212"/>
      <c r="BD196" s="34"/>
      <c r="BE196" s="34"/>
      <c r="BF196" s="20"/>
      <c r="BG196" s="20"/>
      <c r="BH196" s="20"/>
      <c r="BI196" s="20"/>
      <c r="BJ196" s="20"/>
    </row>
    <row r="197" spans="5:62" ht="24" customHeight="1">
      <c r="E197" s="2"/>
      <c r="F197" s="34"/>
      <c r="G197" s="34"/>
      <c r="H197" s="2"/>
      <c r="I197" s="2"/>
      <c r="J197" s="2"/>
      <c r="K197" s="2"/>
      <c r="L197" s="2"/>
      <c r="M197" s="31"/>
      <c r="N197" s="31"/>
      <c r="O197" s="31"/>
      <c r="P197" s="31"/>
      <c r="Q197" s="31"/>
      <c r="R197" s="2"/>
      <c r="S197" s="31"/>
      <c r="T197" s="2"/>
      <c r="U197" s="31"/>
      <c r="V197" s="31"/>
      <c r="W197" s="2"/>
      <c r="X197" s="31"/>
      <c r="Y197" s="34"/>
      <c r="Z197" s="34"/>
      <c r="AA197" s="34"/>
      <c r="AB197" s="34"/>
      <c r="AC197" s="2"/>
      <c r="AD197" s="31"/>
      <c r="AE197" s="31"/>
      <c r="AF197" s="2"/>
      <c r="AG197" s="26"/>
      <c r="AH197" s="54"/>
      <c r="AI197" s="54"/>
      <c r="AJ197" s="72"/>
      <c r="AK197" s="20"/>
      <c r="AL197" s="160"/>
      <c r="AM197" s="90"/>
      <c r="AN197" s="90"/>
      <c r="AO197" s="95"/>
      <c r="AP197" s="37"/>
      <c r="AQ197" s="90"/>
      <c r="AR197" s="126"/>
      <c r="AS197" s="37"/>
      <c r="AT197" s="90"/>
      <c r="AU197" s="90"/>
      <c r="AV197" s="34"/>
      <c r="AW197" s="34"/>
      <c r="AX197" s="34"/>
      <c r="AY197" s="34"/>
      <c r="AZ197" s="34"/>
      <c r="BA197" s="212"/>
      <c r="BB197" s="212"/>
      <c r="BC197" s="212"/>
      <c r="BD197" s="34"/>
      <c r="BE197" s="34"/>
      <c r="BF197" s="20"/>
      <c r="BG197" s="20"/>
      <c r="BH197" s="20"/>
      <c r="BI197" s="20"/>
      <c r="BJ197" s="20"/>
    </row>
    <row r="198" spans="5:62" ht="24" customHeight="1">
      <c r="E198" s="2"/>
      <c r="F198" s="34"/>
      <c r="G198" s="34"/>
      <c r="H198" s="2"/>
      <c r="I198" s="2"/>
      <c r="J198" s="2"/>
      <c r="K198" s="2"/>
      <c r="L198" s="2"/>
      <c r="M198" s="31"/>
      <c r="N198" s="31"/>
      <c r="O198" s="31"/>
      <c r="P198" s="31"/>
      <c r="Q198" s="31"/>
      <c r="R198" s="2"/>
      <c r="S198" s="31"/>
      <c r="T198" s="2"/>
      <c r="U198" s="31"/>
      <c r="V198" s="31"/>
      <c r="W198" s="2"/>
      <c r="X198" s="31"/>
      <c r="Y198" s="34"/>
      <c r="Z198" s="34"/>
      <c r="AA198" s="34"/>
      <c r="AB198" s="34"/>
      <c r="AC198" s="2"/>
      <c r="AD198" s="31"/>
      <c r="AE198" s="31"/>
      <c r="AF198" s="2"/>
      <c r="AG198" s="26"/>
      <c r="AH198" s="54"/>
      <c r="AI198" s="54"/>
      <c r="AJ198" s="72"/>
      <c r="AK198" s="20"/>
      <c r="AL198" s="160"/>
      <c r="AM198" s="90"/>
      <c r="AN198" s="90"/>
      <c r="AO198" s="95"/>
      <c r="AP198" s="37"/>
      <c r="AQ198" s="90"/>
      <c r="AR198" s="126"/>
      <c r="AS198" s="37"/>
      <c r="AT198" s="90"/>
      <c r="AU198" s="90"/>
      <c r="AV198" s="34"/>
      <c r="AW198" s="34"/>
      <c r="AX198" s="34"/>
      <c r="AY198" s="34"/>
      <c r="AZ198" s="34"/>
      <c r="BA198" s="212"/>
      <c r="BB198" s="212"/>
      <c r="BC198" s="212"/>
      <c r="BD198" s="34"/>
      <c r="BE198" s="34"/>
      <c r="BF198" s="20"/>
      <c r="BG198" s="20"/>
      <c r="BH198" s="20"/>
      <c r="BI198" s="20"/>
      <c r="BJ198" s="20"/>
    </row>
    <row r="199" spans="5:62" ht="24" customHeight="1">
      <c r="E199" s="2"/>
      <c r="F199" s="34"/>
      <c r="G199" s="34"/>
      <c r="H199" s="2"/>
      <c r="I199" s="2"/>
      <c r="J199" s="2"/>
      <c r="K199" s="2"/>
      <c r="L199" s="2"/>
      <c r="M199" s="31"/>
      <c r="N199" s="31"/>
      <c r="O199" s="31"/>
      <c r="P199" s="31"/>
      <c r="Q199" s="31"/>
      <c r="R199" s="2"/>
      <c r="S199" s="31"/>
      <c r="T199" s="2"/>
      <c r="U199" s="31"/>
      <c r="V199" s="31"/>
      <c r="W199" s="2"/>
      <c r="X199" s="31"/>
      <c r="Y199" s="34"/>
      <c r="Z199" s="34"/>
      <c r="AA199" s="34"/>
      <c r="AB199" s="34"/>
      <c r="AC199" s="2"/>
      <c r="AD199" s="31"/>
      <c r="AE199" s="31"/>
      <c r="AF199" s="2"/>
      <c r="AG199" s="26"/>
      <c r="AH199" s="54"/>
      <c r="AI199" s="54"/>
      <c r="AJ199" s="72"/>
      <c r="AK199" s="20"/>
      <c r="AL199" s="160"/>
      <c r="AM199" s="90"/>
      <c r="AN199" s="90"/>
      <c r="AO199" s="95"/>
      <c r="AP199" s="37"/>
      <c r="AQ199" s="90"/>
      <c r="AR199" s="126"/>
      <c r="AS199" s="37"/>
      <c r="AT199" s="90"/>
      <c r="AU199" s="90"/>
      <c r="AV199" s="34"/>
      <c r="AW199" s="34"/>
      <c r="AX199" s="34"/>
      <c r="AY199" s="34"/>
      <c r="AZ199" s="34"/>
      <c r="BA199" s="212"/>
      <c r="BB199" s="212"/>
      <c r="BC199" s="212"/>
      <c r="BD199" s="34"/>
      <c r="BE199" s="34"/>
      <c r="BF199" s="20"/>
      <c r="BG199" s="20"/>
      <c r="BH199" s="20"/>
      <c r="BI199" s="20"/>
      <c r="BJ199" s="20"/>
    </row>
    <row r="200" spans="5:62" ht="24" customHeight="1">
      <c r="E200" s="2"/>
      <c r="F200" s="34"/>
      <c r="G200" s="34"/>
      <c r="H200" s="2"/>
      <c r="I200" s="2"/>
      <c r="J200" s="2"/>
      <c r="K200" s="2"/>
      <c r="L200" s="2"/>
      <c r="M200" s="31"/>
      <c r="N200" s="31"/>
      <c r="O200" s="31"/>
      <c r="P200" s="31"/>
      <c r="Q200" s="31"/>
      <c r="R200" s="2"/>
      <c r="S200" s="31"/>
      <c r="T200" s="2"/>
      <c r="U200" s="31"/>
      <c r="V200" s="31"/>
      <c r="W200" s="2"/>
      <c r="X200" s="31"/>
      <c r="Y200" s="34"/>
      <c r="Z200" s="34"/>
      <c r="AA200" s="34"/>
      <c r="AB200" s="34"/>
      <c r="AC200" s="2"/>
      <c r="AD200" s="31"/>
      <c r="AE200" s="31"/>
      <c r="AF200" s="2"/>
      <c r="AG200" s="26"/>
      <c r="AH200" s="54"/>
      <c r="AI200" s="54"/>
      <c r="AJ200" s="72"/>
      <c r="AK200" s="20"/>
      <c r="AL200" s="160"/>
      <c r="AM200" s="90"/>
      <c r="AN200" s="90"/>
      <c r="AO200" s="95"/>
      <c r="AP200" s="37"/>
      <c r="AQ200" s="90"/>
      <c r="AR200" s="126"/>
      <c r="AS200" s="37"/>
      <c r="AT200" s="90"/>
      <c r="AU200" s="90"/>
      <c r="AV200" s="34"/>
      <c r="AW200" s="34"/>
      <c r="AX200" s="34"/>
      <c r="AY200" s="34"/>
      <c r="AZ200" s="34"/>
      <c r="BA200" s="212"/>
      <c r="BB200" s="212"/>
      <c r="BC200" s="212"/>
      <c r="BD200" s="34"/>
      <c r="BE200" s="34"/>
      <c r="BF200" s="20"/>
      <c r="BG200" s="20"/>
      <c r="BH200" s="20"/>
      <c r="BI200" s="20"/>
      <c r="BJ200" s="20"/>
    </row>
    <row r="201" spans="5:62" ht="24" customHeight="1">
      <c r="E201" s="2"/>
      <c r="F201" s="34"/>
      <c r="G201" s="34"/>
      <c r="H201" s="2"/>
      <c r="I201" s="2"/>
      <c r="J201" s="2"/>
      <c r="K201" s="2"/>
      <c r="L201" s="2"/>
      <c r="M201" s="31"/>
      <c r="N201" s="31"/>
      <c r="O201" s="31"/>
      <c r="P201" s="31"/>
      <c r="Q201" s="31"/>
      <c r="R201" s="2"/>
      <c r="S201" s="31"/>
      <c r="T201" s="2"/>
      <c r="U201" s="31"/>
      <c r="V201" s="31"/>
      <c r="W201" s="2"/>
      <c r="X201" s="31"/>
      <c r="Y201" s="34"/>
      <c r="Z201" s="34"/>
      <c r="AA201" s="34"/>
      <c r="AB201" s="34"/>
      <c r="AC201" s="2"/>
      <c r="AD201" s="31"/>
      <c r="AE201" s="31"/>
      <c r="AF201" s="2"/>
      <c r="AG201" s="26"/>
      <c r="AH201" s="54"/>
      <c r="AI201" s="54"/>
      <c r="AJ201" s="72"/>
      <c r="AK201" s="20"/>
      <c r="AL201" s="160"/>
      <c r="AM201" s="90"/>
      <c r="AN201" s="90"/>
      <c r="AO201" s="95"/>
      <c r="AP201" s="37"/>
      <c r="AQ201" s="90"/>
      <c r="AR201" s="126"/>
      <c r="AS201" s="37"/>
      <c r="AT201" s="90"/>
      <c r="AU201" s="90"/>
      <c r="AV201" s="34"/>
      <c r="AW201" s="34"/>
      <c r="AX201" s="34"/>
      <c r="AY201" s="34"/>
      <c r="AZ201" s="34"/>
      <c r="BA201" s="212"/>
      <c r="BB201" s="212"/>
      <c r="BC201" s="212"/>
      <c r="BD201" s="34"/>
      <c r="BE201" s="34"/>
      <c r="BF201" s="20"/>
      <c r="BG201" s="20"/>
      <c r="BH201" s="20"/>
      <c r="BI201" s="20"/>
      <c r="BJ201" s="20"/>
    </row>
    <row r="202" spans="5:62" ht="24" customHeight="1">
      <c r="E202" s="2"/>
      <c r="F202" s="34"/>
      <c r="G202" s="34"/>
      <c r="H202" s="2"/>
      <c r="I202" s="2"/>
      <c r="J202" s="2"/>
      <c r="K202" s="2"/>
      <c r="L202" s="2"/>
      <c r="M202" s="31"/>
      <c r="N202" s="31"/>
      <c r="O202" s="31"/>
      <c r="P202" s="31"/>
      <c r="Q202" s="31"/>
      <c r="R202" s="2"/>
      <c r="S202" s="31"/>
      <c r="T202" s="2"/>
      <c r="U202" s="31"/>
      <c r="V202" s="31"/>
      <c r="W202" s="2"/>
      <c r="X202" s="31"/>
      <c r="Y202" s="34"/>
      <c r="Z202" s="34"/>
      <c r="AA202" s="34"/>
      <c r="AB202" s="34"/>
      <c r="AC202" s="2"/>
      <c r="AD202" s="31"/>
      <c r="AE202" s="31"/>
      <c r="AF202" s="2"/>
      <c r="AG202" s="26"/>
      <c r="AH202" s="54"/>
      <c r="AI202" s="54"/>
      <c r="AJ202" s="72"/>
      <c r="AK202" s="20"/>
      <c r="AL202" s="160"/>
      <c r="AM202" s="90"/>
      <c r="AN202" s="90"/>
      <c r="AO202" s="95"/>
      <c r="AP202" s="37"/>
      <c r="AQ202" s="90"/>
      <c r="AR202" s="126"/>
      <c r="AS202" s="37"/>
      <c r="AT202" s="90"/>
      <c r="AU202" s="90"/>
      <c r="AV202" s="34"/>
      <c r="AW202" s="34"/>
      <c r="AX202" s="34"/>
      <c r="AY202" s="34"/>
      <c r="AZ202" s="34"/>
      <c r="BA202" s="212"/>
      <c r="BB202" s="212"/>
      <c r="BC202" s="212"/>
      <c r="BD202" s="34"/>
      <c r="BE202" s="34"/>
      <c r="BF202" s="20"/>
      <c r="BG202" s="20"/>
      <c r="BH202" s="20"/>
      <c r="BI202" s="20"/>
      <c r="BJ202" s="20"/>
    </row>
    <row r="203" spans="5:62" ht="24" customHeight="1">
      <c r="E203" s="2"/>
      <c r="F203" s="34"/>
      <c r="G203" s="34"/>
      <c r="H203" s="2"/>
      <c r="I203" s="2"/>
      <c r="J203" s="2"/>
      <c r="K203" s="2"/>
      <c r="L203" s="2"/>
      <c r="M203" s="31"/>
      <c r="N203" s="31"/>
      <c r="O203" s="31"/>
      <c r="P203" s="31"/>
      <c r="Q203" s="31"/>
      <c r="R203" s="2"/>
      <c r="S203" s="31"/>
      <c r="T203" s="2"/>
      <c r="U203" s="31"/>
      <c r="V203" s="31"/>
      <c r="W203" s="2"/>
      <c r="X203" s="31"/>
      <c r="Y203" s="34"/>
      <c r="Z203" s="34"/>
      <c r="AA203" s="34"/>
      <c r="AB203" s="34"/>
      <c r="AC203" s="2"/>
      <c r="AD203" s="31"/>
      <c r="AE203" s="31"/>
      <c r="AF203" s="2"/>
      <c r="AG203" s="26"/>
      <c r="AH203" s="54"/>
      <c r="AI203" s="54"/>
      <c r="AJ203" s="72"/>
      <c r="AK203" s="20"/>
      <c r="AL203" s="160"/>
      <c r="AM203" s="90"/>
      <c r="AN203" s="90"/>
      <c r="AO203" s="95"/>
      <c r="AP203" s="37"/>
      <c r="AQ203" s="90"/>
      <c r="AR203" s="126"/>
      <c r="AS203" s="37"/>
      <c r="AT203" s="90"/>
      <c r="AU203" s="90"/>
      <c r="AV203" s="34"/>
      <c r="AW203" s="34"/>
      <c r="AX203" s="34"/>
      <c r="AY203" s="34"/>
      <c r="AZ203" s="34"/>
      <c r="BA203" s="212"/>
      <c r="BB203" s="212"/>
      <c r="BC203" s="212"/>
      <c r="BD203" s="34"/>
      <c r="BE203" s="34"/>
      <c r="BF203" s="20"/>
      <c r="BG203" s="20"/>
      <c r="BH203" s="20"/>
      <c r="BI203" s="20"/>
      <c r="BJ203" s="20"/>
    </row>
    <row r="204" spans="5:62" ht="24" customHeight="1">
      <c r="E204" s="2"/>
      <c r="F204" s="34"/>
      <c r="G204" s="34"/>
      <c r="H204" s="2"/>
      <c r="I204" s="2"/>
      <c r="J204" s="2"/>
      <c r="K204" s="2"/>
      <c r="L204" s="2"/>
      <c r="M204" s="31"/>
      <c r="N204" s="31"/>
      <c r="O204" s="31"/>
      <c r="P204" s="31"/>
      <c r="Q204" s="31"/>
      <c r="R204" s="2"/>
      <c r="S204" s="31"/>
      <c r="T204" s="2"/>
      <c r="U204" s="31"/>
      <c r="V204" s="31"/>
      <c r="W204" s="2"/>
      <c r="X204" s="31"/>
      <c r="Y204" s="34"/>
      <c r="Z204" s="34"/>
      <c r="AA204" s="34"/>
      <c r="AB204" s="34"/>
      <c r="AC204" s="2"/>
      <c r="AD204" s="31"/>
      <c r="AE204" s="31"/>
      <c r="AF204" s="2"/>
      <c r="AG204" s="26"/>
      <c r="AH204" s="54"/>
      <c r="AI204" s="54"/>
      <c r="AJ204" s="72"/>
      <c r="AK204" s="20"/>
      <c r="AL204" s="160"/>
      <c r="AM204" s="90"/>
      <c r="AN204" s="90"/>
      <c r="AO204" s="95"/>
      <c r="AP204" s="37"/>
      <c r="AQ204" s="90"/>
      <c r="AR204" s="126"/>
      <c r="AS204" s="37"/>
      <c r="AT204" s="90"/>
      <c r="AU204" s="90"/>
      <c r="AV204" s="34"/>
      <c r="AW204" s="34"/>
      <c r="AX204" s="34"/>
      <c r="AY204" s="34"/>
      <c r="AZ204" s="34"/>
      <c r="BA204" s="212"/>
      <c r="BB204" s="212"/>
      <c r="BC204" s="212"/>
      <c r="BD204" s="34"/>
      <c r="BE204" s="34"/>
      <c r="BF204" s="20"/>
      <c r="BG204" s="20"/>
      <c r="BH204" s="20"/>
      <c r="BI204" s="20"/>
      <c r="BJ204" s="20"/>
    </row>
    <row r="205" spans="5:62" ht="24" customHeight="1">
      <c r="E205" s="2"/>
      <c r="F205" s="34"/>
      <c r="G205" s="34"/>
      <c r="H205" s="2"/>
      <c r="I205" s="2"/>
      <c r="J205" s="2"/>
      <c r="K205" s="2"/>
      <c r="L205" s="2"/>
      <c r="M205" s="31"/>
      <c r="N205" s="31"/>
      <c r="O205" s="31"/>
      <c r="P205" s="31"/>
      <c r="Q205" s="31"/>
      <c r="R205" s="2"/>
      <c r="S205" s="31"/>
      <c r="T205" s="2"/>
      <c r="U205" s="31"/>
      <c r="V205" s="31"/>
      <c r="W205" s="2"/>
      <c r="X205" s="31"/>
      <c r="Y205" s="34"/>
      <c r="Z205" s="34"/>
      <c r="AA205" s="34"/>
      <c r="AB205" s="34"/>
      <c r="AC205" s="2"/>
      <c r="AD205" s="31"/>
      <c r="AE205" s="31"/>
      <c r="AF205" s="2"/>
      <c r="AG205" s="26"/>
      <c r="AH205" s="54"/>
      <c r="AI205" s="54"/>
      <c r="AJ205" s="72"/>
      <c r="AK205" s="20"/>
      <c r="AL205" s="160"/>
      <c r="AM205" s="90"/>
      <c r="AN205" s="90"/>
      <c r="AO205" s="95"/>
      <c r="AP205" s="37"/>
      <c r="AQ205" s="90"/>
      <c r="AR205" s="126"/>
      <c r="AS205" s="37"/>
      <c r="AT205" s="90"/>
      <c r="AU205" s="90"/>
      <c r="AV205" s="34"/>
      <c r="AW205" s="34"/>
      <c r="AX205" s="34"/>
      <c r="AY205" s="34"/>
      <c r="AZ205" s="34"/>
      <c r="BA205" s="212"/>
      <c r="BB205" s="212"/>
      <c r="BC205" s="212"/>
      <c r="BD205" s="34"/>
      <c r="BE205" s="34"/>
      <c r="BF205" s="20"/>
      <c r="BG205" s="20"/>
      <c r="BH205" s="20"/>
      <c r="BI205" s="20"/>
      <c r="BJ205" s="20"/>
    </row>
    <row r="206" spans="5:62" ht="24" customHeight="1">
      <c r="E206" s="2"/>
      <c r="F206" s="34"/>
      <c r="G206" s="34"/>
      <c r="H206" s="2"/>
      <c r="I206" s="2"/>
      <c r="J206" s="2"/>
      <c r="K206" s="2"/>
      <c r="L206" s="2"/>
      <c r="M206" s="31"/>
      <c r="N206" s="31"/>
      <c r="O206" s="31"/>
      <c r="P206" s="31"/>
      <c r="Q206" s="31"/>
      <c r="R206" s="2"/>
      <c r="S206" s="31"/>
      <c r="T206" s="2"/>
      <c r="U206" s="31"/>
      <c r="V206" s="31"/>
      <c r="W206" s="2"/>
      <c r="X206" s="31"/>
      <c r="Y206" s="34"/>
      <c r="Z206" s="34"/>
      <c r="AA206" s="34"/>
      <c r="AB206" s="34"/>
      <c r="AC206" s="2"/>
      <c r="AD206" s="31"/>
      <c r="AE206" s="31"/>
      <c r="AF206" s="2"/>
      <c r="AG206" s="26"/>
      <c r="AH206" s="54"/>
      <c r="AI206" s="54"/>
      <c r="AJ206" s="72"/>
      <c r="AK206" s="20"/>
      <c r="AL206" s="160"/>
      <c r="AM206" s="90"/>
      <c r="AN206" s="90"/>
      <c r="AO206" s="95"/>
      <c r="AP206" s="37"/>
      <c r="AQ206" s="90"/>
      <c r="AR206" s="126"/>
      <c r="AS206" s="37"/>
      <c r="AT206" s="90"/>
      <c r="AU206" s="90"/>
      <c r="AV206" s="34"/>
      <c r="AW206" s="34"/>
      <c r="AX206" s="34"/>
      <c r="AY206" s="34"/>
      <c r="AZ206" s="34"/>
      <c r="BA206" s="212"/>
      <c r="BB206" s="212"/>
      <c r="BC206" s="212"/>
      <c r="BD206" s="34"/>
      <c r="BE206" s="34"/>
      <c r="BF206" s="20"/>
      <c r="BG206" s="20"/>
      <c r="BH206" s="20"/>
      <c r="BI206" s="20"/>
      <c r="BJ206" s="20"/>
    </row>
    <row r="207" spans="5:62" ht="24" customHeight="1">
      <c r="E207" s="2"/>
      <c r="F207" s="34"/>
      <c r="G207" s="34"/>
      <c r="H207" s="2"/>
      <c r="I207" s="2"/>
      <c r="J207" s="2"/>
      <c r="K207" s="2"/>
      <c r="L207" s="2"/>
      <c r="M207" s="31"/>
      <c r="N207" s="31"/>
      <c r="O207" s="31"/>
      <c r="P207" s="31"/>
      <c r="Q207" s="31"/>
      <c r="R207" s="2"/>
      <c r="S207" s="31"/>
      <c r="T207" s="2"/>
      <c r="U207" s="31"/>
      <c r="V207" s="31"/>
      <c r="W207" s="2"/>
      <c r="X207" s="31"/>
      <c r="Y207" s="34"/>
      <c r="Z207" s="34"/>
      <c r="AA207" s="34"/>
      <c r="AB207" s="34"/>
      <c r="AC207" s="2"/>
      <c r="AD207" s="31"/>
      <c r="AE207" s="31"/>
      <c r="AF207" s="2"/>
      <c r="AG207" s="26"/>
      <c r="AH207" s="54"/>
      <c r="AI207" s="54"/>
      <c r="AJ207" s="72"/>
      <c r="AK207" s="20"/>
      <c r="AL207" s="160"/>
      <c r="AM207" s="90"/>
      <c r="AN207" s="90"/>
      <c r="AO207" s="95"/>
      <c r="AP207" s="37"/>
      <c r="AQ207" s="90"/>
      <c r="AR207" s="126"/>
      <c r="AS207" s="37"/>
      <c r="AT207" s="90"/>
      <c r="AU207" s="90"/>
      <c r="AV207" s="34"/>
      <c r="AW207" s="34"/>
      <c r="AX207" s="34"/>
      <c r="AY207" s="34"/>
      <c r="AZ207" s="34"/>
      <c r="BA207" s="212"/>
      <c r="BB207" s="212"/>
      <c r="BC207" s="212"/>
      <c r="BD207" s="34"/>
      <c r="BE207" s="34"/>
      <c r="BF207" s="20"/>
      <c r="BG207" s="20"/>
      <c r="BH207" s="20"/>
      <c r="BI207" s="20"/>
      <c r="BJ207" s="20"/>
    </row>
    <row r="208" spans="5:62" ht="24" customHeight="1">
      <c r="E208" s="2"/>
      <c r="F208" s="34"/>
      <c r="G208" s="34"/>
      <c r="H208" s="2"/>
      <c r="I208" s="2"/>
      <c r="J208" s="2"/>
      <c r="K208" s="2"/>
      <c r="L208" s="2"/>
      <c r="M208" s="31"/>
      <c r="N208" s="31"/>
      <c r="O208" s="31"/>
      <c r="P208" s="31"/>
      <c r="Q208" s="31"/>
      <c r="R208" s="2"/>
      <c r="S208" s="31"/>
      <c r="T208" s="2"/>
      <c r="U208" s="31"/>
      <c r="V208" s="31"/>
      <c r="W208" s="2"/>
      <c r="X208" s="31"/>
      <c r="Y208" s="34"/>
      <c r="Z208" s="34"/>
      <c r="AA208" s="34"/>
      <c r="AB208" s="34"/>
      <c r="AC208" s="2"/>
      <c r="AD208" s="31"/>
      <c r="AE208" s="31"/>
      <c r="AF208" s="2"/>
      <c r="AG208" s="26"/>
      <c r="AH208" s="54"/>
      <c r="AI208" s="54"/>
      <c r="AJ208" s="72"/>
      <c r="AK208" s="20"/>
      <c r="AL208" s="160"/>
      <c r="AM208" s="90"/>
      <c r="AN208" s="90"/>
      <c r="AO208" s="95"/>
      <c r="AP208" s="37"/>
      <c r="AQ208" s="90"/>
      <c r="AR208" s="126"/>
      <c r="AS208" s="37"/>
      <c r="AT208" s="90"/>
      <c r="AU208" s="90"/>
      <c r="AV208" s="34"/>
      <c r="AW208" s="34"/>
      <c r="AX208" s="34"/>
      <c r="AY208" s="34"/>
      <c r="AZ208" s="34"/>
      <c r="BA208" s="212"/>
      <c r="BB208" s="212"/>
      <c r="BC208" s="212"/>
      <c r="BD208" s="34"/>
      <c r="BE208" s="34"/>
      <c r="BF208" s="20"/>
      <c r="BG208" s="20"/>
      <c r="BH208" s="20"/>
      <c r="BI208" s="20"/>
      <c r="BJ208" s="20"/>
    </row>
    <row r="209" spans="5:62" ht="24" customHeight="1">
      <c r="E209" s="2"/>
      <c r="F209" s="34"/>
      <c r="G209" s="34"/>
      <c r="H209" s="2"/>
      <c r="I209" s="2"/>
      <c r="J209" s="2"/>
      <c r="K209" s="2"/>
      <c r="L209" s="2"/>
      <c r="M209" s="31"/>
      <c r="N209" s="31"/>
      <c r="O209" s="31"/>
      <c r="P209" s="31"/>
      <c r="Q209" s="31"/>
      <c r="R209" s="2"/>
      <c r="S209" s="31"/>
      <c r="T209" s="2"/>
      <c r="U209" s="31"/>
      <c r="V209" s="31"/>
      <c r="W209" s="2"/>
      <c r="X209" s="31"/>
      <c r="Y209" s="34"/>
      <c r="Z209" s="34"/>
      <c r="AA209" s="34"/>
      <c r="AB209" s="34"/>
      <c r="AC209" s="2"/>
      <c r="AD209" s="31"/>
      <c r="AE209" s="31"/>
      <c r="AF209" s="2"/>
      <c r="AG209" s="26"/>
      <c r="AH209" s="54"/>
      <c r="AI209" s="54"/>
      <c r="AJ209" s="72"/>
      <c r="AK209" s="20"/>
      <c r="AL209" s="160"/>
      <c r="AM209" s="90"/>
      <c r="AN209" s="90"/>
      <c r="AO209" s="95"/>
      <c r="AP209" s="37"/>
      <c r="AQ209" s="90"/>
      <c r="AR209" s="126"/>
      <c r="AS209" s="37"/>
      <c r="AT209" s="90"/>
      <c r="AU209" s="90"/>
      <c r="AV209" s="34"/>
      <c r="AW209" s="34"/>
      <c r="AX209" s="34"/>
      <c r="AY209" s="34"/>
      <c r="AZ209" s="34"/>
      <c r="BA209" s="212"/>
      <c r="BB209" s="212"/>
      <c r="BC209" s="212"/>
      <c r="BD209" s="34"/>
      <c r="BE209" s="34"/>
      <c r="BF209" s="20"/>
      <c r="BG209" s="20"/>
      <c r="BH209" s="20"/>
      <c r="BI209" s="20"/>
      <c r="BJ209" s="20"/>
    </row>
    <row r="210" spans="5:62" ht="24" customHeight="1">
      <c r="E210" s="2"/>
      <c r="F210" s="34"/>
      <c r="G210" s="34"/>
      <c r="H210" s="2"/>
      <c r="I210" s="2"/>
      <c r="J210" s="2"/>
      <c r="K210" s="2"/>
      <c r="L210" s="2"/>
      <c r="M210" s="31"/>
      <c r="N210" s="31"/>
      <c r="O210" s="31"/>
      <c r="P210" s="31"/>
      <c r="Q210" s="31"/>
      <c r="R210" s="2"/>
      <c r="S210" s="31"/>
      <c r="T210" s="2"/>
      <c r="U210" s="31"/>
      <c r="V210" s="31"/>
      <c r="W210" s="2"/>
      <c r="X210" s="31"/>
      <c r="Y210" s="34"/>
      <c r="Z210" s="34"/>
      <c r="AA210" s="34"/>
      <c r="AB210" s="34"/>
      <c r="AC210" s="2"/>
      <c r="AD210" s="31"/>
      <c r="AE210" s="31"/>
      <c r="AF210" s="2"/>
      <c r="AG210" s="26"/>
      <c r="AH210" s="54"/>
      <c r="AI210" s="54"/>
      <c r="AJ210" s="72"/>
      <c r="AK210" s="20"/>
      <c r="AL210" s="160"/>
      <c r="AM210" s="90"/>
      <c r="AN210" s="90"/>
      <c r="AO210" s="95"/>
      <c r="AP210" s="37"/>
      <c r="AQ210" s="90"/>
      <c r="AR210" s="126"/>
      <c r="AS210" s="37"/>
      <c r="AT210" s="90"/>
      <c r="AU210" s="90"/>
      <c r="AV210" s="34"/>
      <c r="AW210" s="34"/>
      <c r="AX210" s="34"/>
      <c r="AY210" s="34"/>
      <c r="AZ210" s="34"/>
      <c r="BA210" s="212"/>
      <c r="BB210" s="212"/>
      <c r="BC210" s="212"/>
      <c r="BD210" s="34"/>
      <c r="BE210" s="34"/>
      <c r="BF210" s="20"/>
      <c r="BG210" s="20"/>
      <c r="BH210" s="20"/>
      <c r="BI210" s="20"/>
      <c r="BJ210" s="20"/>
    </row>
    <row r="211" spans="5:62" ht="24" customHeight="1">
      <c r="E211" s="2"/>
      <c r="F211" s="34"/>
      <c r="G211" s="34"/>
      <c r="H211" s="2"/>
      <c r="I211" s="2"/>
      <c r="J211" s="2"/>
      <c r="K211" s="2"/>
      <c r="L211" s="2"/>
      <c r="M211" s="31"/>
      <c r="N211" s="31"/>
      <c r="O211" s="31"/>
      <c r="P211" s="31"/>
      <c r="Q211" s="31"/>
      <c r="R211" s="2"/>
      <c r="S211" s="31"/>
      <c r="T211" s="2"/>
      <c r="U211" s="31"/>
      <c r="V211" s="31"/>
      <c r="W211" s="2"/>
      <c r="X211" s="31"/>
      <c r="Y211" s="34"/>
      <c r="Z211" s="34"/>
      <c r="AA211" s="34"/>
      <c r="AB211" s="34"/>
      <c r="AC211" s="2"/>
      <c r="AD211" s="31"/>
      <c r="AE211" s="31"/>
      <c r="AF211" s="2"/>
      <c r="AG211" s="26"/>
      <c r="AH211" s="54"/>
      <c r="AI211" s="54"/>
      <c r="AJ211" s="72"/>
      <c r="AK211" s="20"/>
      <c r="AL211" s="160"/>
      <c r="AM211" s="90"/>
      <c r="AN211" s="90"/>
      <c r="AO211" s="95"/>
      <c r="AP211" s="37"/>
      <c r="AQ211" s="90"/>
      <c r="AR211" s="126"/>
      <c r="AS211" s="37"/>
      <c r="AT211" s="90"/>
      <c r="AU211" s="90"/>
      <c r="AV211" s="34"/>
      <c r="AW211" s="34"/>
      <c r="AX211" s="34"/>
      <c r="AY211" s="34"/>
      <c r="AZ211" s="34"/>
      <c r="BA211" s="212"/>
      <c r="BB211" s="212"/>
      <c r="BC211" s="212"/>
      <c r="BD211" s="34"/>
      <c r="BE211" s="34"/>
      <c r="BF211" s="20"/>
      <c r="BG211" s="20"/>
      <c r="BH211" s="20"/>
      <c r="BI211" s="20"/>
      <c r="BJ211" s="20"/>
    </row>
    <row r="212" spans="5:62" ht="24" customHeight="1">
      <c r="E212" s="2"/>
      <c r="F212" s="34"/>
      <c r="G212" s="34"/>
      <c r="H212" s="2"/>
      <c r="I212" s="2"/>
      <c r="J212" s="2"/>
      <c r="K212" s="2"/>
      <c r="L212" s="2"/>
      <c r="M212" s="31"/>
      <c r="N212" s="31"/>
      <c r="O212" s="31"/>
      <c r="P212" s="31"/>
      <c r="Q212" s="31"/>
      <c r="R212" s="2"/>
      <c r="S212" s="31"/>
      <c r="T212" s="2"/>
      <c r="U212" s="31"/>
      <c r="V212" s="31"/>
      <c r="W212" s="2"/>
      <c r="X212" s="31"/>
      <c r="Y212" s="34"/>
      <c r="Z212" s="34"/>
      <c r="AA212" s="34"/>
      <c r="AB212" s="34"/>
      <c r="AC212" s="2"/>
      <c r="AD212" s="31"/>
      <c r="AE212" s="31"/>
      <c r="AF212" s="2"/>
      <c r="AG212" s="26"/>
      <c r="AH212" s="54"/>
      <c r="AI212" s="54"/>
      <c r="AJ212" s="72"/>
      <c r="AK212" s="20"/>
      <c r="AL212" s="160"/>
      <c r="AM212" s="90"/>
      <c r="AN212" s="90"/>
      <c r="AO212" s="95"/>
      <c r="AP212" s="37"/>
      <c r="AQ212" s="90"/>
      <c r="AR212" s="126"/>
      <c r="AS212" s="37"/>
      <c r="AT212" s="90"/>
      <c r="AU212" s="90"/>
      <c r="AV212" s="34"/>
      <c r="AW212" s="34"/>
      <c r="AX212" s="34"/>
      <c r="AY212" s="34"/>
      <c r="AZ212" s="34"/>
      <c r="BA212" s="212"/>
      <c r="BB212" s="212"/>
      <c r="BC212" s="212"/>
      <c r="BD212" s="34"/>
      <c r="BE212" s="34"/>
      <c r="BF212" s="20"/>
      <c r="BG212" s="20"/>
      <c r="BH212" s="20"/>
      <c r="BI212" s="20"/>
      <c r="BJ212" s="20"/>
    </row>
    <row r="213" spans="5:62" ht="24" customHeight="1">
      <c r="E213" s="2"/>
      <c r="F213" s="34"/>
      <c r="G213" s="34"/>
      <c r="H213" s="2"/>
      <c r="I213" s="2"/>
      <c r="J213" s="2"/>
      <c r="K213" s="2"/>
      <c r="L213" s="2"/>
      <c r="M213" s="31"/>
      <c r="N213" s="31"/>
      <c r="O213" s="31"/>
      <c r="P213" s="31"/>
      <c r="Q213" s="31"/>
      <c r="R213" s="2"/>
      <c r="S213" s="31"/>
      <c r="T213" s="2"/>
      <c r="U213" s="31"/>
      <c r="V213" s="31"/>
      <c r="W213" s="2"/>
      <c r="X213" s="31"/>
      <c r="Y213" s="34"/>
      <c r="Z213" s="34"/>
      <c r="AA213" s="34"/>
      <c r="AB213" s="34"/>
      <c r="AC213" s="2"/>
      <c r="AD213" s="31"/>
      <c r="AE213" s="31"/>
      <c r="AF213" s="2"/>
      <c r="AG213" s="26"/>
      <c r="AH213" s="54"/>
      <c r="AI213" s="54"/>
      <c r="AJ213" s="72"/>
      <c r="AK213" s="20"/>
      <c r="AL213" s="160"/>
      <c r="AM213" s="90"/>
      <c r="AN213" s="90"/>
      <c r="AO213" s="95"/>
      <c r="AP213" s="37"/>
      <c r="AQ213" s="90"/>
      <c r="AR213" s="126"/>
      <c r="AS213" s="37"/>
      <c r="AT213" s="90"/>
      <c r="AU213" s="90"/>
      <c r="AV213" s="34"/>
      <c r="AW213" s="34"/>
      <c r="AX213" s="34"/>
      <c r="AY213" s="34"/>
      <c r="AZ213" s="34"/>
      <c r="BA213" s="212"/>
      <c r="BB213" s="212"/>
      <c r="BC213" s="212"/>
      <c r="BD213" s="34"/>
      <c r="BE213" s="34"/>
      <c r="BF213" s="20"/>
      <c r="BG213" s="20"/>
      <c r="BH213" s="20"/>
      <c r="BI213" s="20"/>
      <c r="BJ213" s="20"/>
    </row>
    <row r="214" spans="5:62" ht="24" customHeight="1">
      <c r="E214" s="2"/>
      <c r="F214" s="34"/>
      <c r="G214" s="34"/>
      <c r="H214" s="2"/>
      <c r="I214" s="2"/>
      <c r="J214" s="2"/>
      <c r="K214" s="2"/>
      <c r="L214" s="2"/>
      <c r="M214" s="31"/>
      <c r="N214" s="31"/>
      <c r="O214" s="31"/>
      <c r="P214" s="31"/>
      <c r="Q214" s="31"/>
      <c r="R214" s="2"/>
      <c r="S214" s="31"/>
      <c r="T214" s="2"/>
      <c r="U214" s="31"/>
      <c r="V214" s="31"/>
      <c r="W214" s="2"/>
      <c r="X214" s="31"/>
      <c r="Y214" s="34"/>
      <c r="Z214" s="34"/>
      <c r="AA214" s="34"/>
      <c r="AB214" s="34"/>
      <c r="AC214" s="2"/>
      <c r="AD214" s="31"/>
      <c r="AE214" s="31"/>
      <c r="AF214" s="2"/>
      <c r="AG214" s="26"/>
      <c r="AH214" s="54"/>
      <c r="AI214" s="54"/>
      <c r="AJ214" s="72"/>
      <c r="AK214" s="20"/>
      <c r="AL214" s="160"/>
      <c r="AM214" s="90"/>
      <c r="AN214" s="90"/>
      <c r="AO214" s="95"/>
      <c r="AP214" s="37"/>
      <c r="AQ214" s="90"/>
      <c r="AR214" s="126"/>
      <c r="AS214" s="37"/>
      <c r="AT214" s="90"/>
      <c r="AU214" s="90"/>
      <c r="AV214" s="34"/>
      <c r="AW214" s="34"/>
      <c r="AX214" s="34"/>
      <c r="AY214" s="34"/>
      <c r="AZ214" s="34"/>
      <c r="BA214" s="212"/>
      <c r="BB214" s="212"/>
      <c r="BC214" s="212"/>
      <c r="BD214" s="34"/>
      <c r="BE214" s="34"/>
      <c r="BF214" s="20"/>
      <c r="BG214" s="20"/>
      <c r="BH214" s="20"/>
      <c r="BI214" s="20"/>
      <c r="BJ214" s="20"/>
    </row>
    <row r="215" spans="5:62" ht="24" customHeight="1">
      <c r="E215" s="2"/>
      <c r="F215" s="34"/>
      <c r="G215" s="34"/>
      <c r="H215" s="2"/>
      <c r="I215" s="2"/>
      <c r="J215" s="2"/>
      <c r="K215" s="2"/>
      <c r="L215" s="2"/>
      <c r="M215" s="31"/>
      <c r="N215" s="31"/>
      <c r="O215" s="31"/>
      <c r="P215" s="31"/>
      <c r="Q215" s="31"/>
      <c r="R215" s="2"/>
      <c r="S215" s="31"/>
      <c r="T215" s="2"/>
      <c r="U215" s="31"/>
      <c r="V215" s="31"/>
      <c r="W215" s="2"/>
      <c r="X215" s="31"/>
      <c r="Y215" s="34"/>
      <c r="Z215" s="34"/>
      <c r="AA215" s="34"/>
      <c r="AB215" s="34"/>
      <c r="AC215" s="2"/>
      <c r="AD215" s="31"/>
      <c r="AE215" s="31"/>
      <c r="AF215" s="2"/>
      <c r="AG215" s="26"/>
      <c r="AH215" s="54"/>
      <c r="AI215" s="54"/>
      <c r="AJ215" s="72"/>
      <c r="AK215" s="20"/>
      <c r="AL215" s="160"/>
      <c r="AM215" s="90"/>
      <c r="AN215" s="90"/>
      <c r="AO215" s="95"/>
      <c r="AP215" s="37"/>
      <c r="AQ215" s="90"/>
      <c r="AR215" s="126"/>
      <c r="AS215" s="37"/>
      <c r="AT215" s="90"/>
      <c r="AU215" s="90"/>
      <c r="AV215" s="34"/>
      <c r="AW215" s="34"/>
      <c r="AX215" s="34"/>
      <c r="AY215" s="34"/>
      <c r="AZ215" s="34"/>
      <c r="BA215" s="212"/>
      <c r="BB215" s="212"/>
      <c r="BC215" s="212"/>
      <c r="BD215" s="34"/>
      <c r="BE215" s="34"/>
      <c r="BF215" s="20"/>
      <c r="BG215" s="20"/>
      <c r="BH215" s="20"/>
      <c r="BI215" s="20"/>
      <c r="BJ215" s="20"/>
    </row>
    <row r="216" spans="5:62" ht="24" customHeight="1">
      <c r="E216" s="2"/>
      <c r="F216" s="34"/>
      <c r="G216" s="34"/>
      <c r="H216" s="2"/>
      <c r="I216" s="2"/>
      <c r="J216" s="2"/>
      <c r="K216" s="2"/>
      <c r="L216" s="2"/>
      <c r="M216" s="31"/>
      <c r="N216" s="31"/>
      <c r="O216" s="31"/>
      <c r="P216" s="31"/>
      <c r="Q216" s="31"/>
      <c r="R216" s="2"/>
      <c r="S216" s="31"/>
      <c r="T216" s="2"/>
      <c r="U216" s="31"/>
      <c r="V216" s="31"/>
      <c r="W216" s="2"/>
      <c r="X216" s="31"/>
      <c r="Y216" s="34"/>
      <c r="Z216" s="34"/>
      <c r="AA216" s="34"/>
      <c r="AB216" s="34"/>
      <c r="AC216" s="2"/>
      <c r="AD216" s="31"/>
      <c r="AE216" s="31"/>
      <c r="AF216" s="2"/>
      <c r="AG216" s="26"/>
      <c r="AH216" s="54"/>
      <c r="AI216" s="54"/>
      <c r="AJ216" s="72"/>
      <c r="AK216" s="20"/>
      <c r="AL216" s="160"/>
      <c r="AM216" s="90"/>
      <c r="AN216" s="90"/>
      <c r="AO216" s="95"/>
      <c r="AP216" s="37"/>
      <c r="AQ216" s="90"/>
      <c r="AR216" s="126"/>
      <c r="AS216" s="37"/>
      <c r="AT216" s="90"/>
      <c r="AU216" s="90"/>
      <c r="AV216" s="34"/>
      <c r="AW216" s="34"/>
      <c r="AX216" s="34"/>
      <c r="AY216" s="34"/>
      <c r="AZ216" s="34"/>
      <c r="BA216" s="212"/>
      <c r="BB216" s="212"/>
      <c r="BC216" s="212"/>
      <c r="BD216" s="34"/>
      <c r="BE216" s="34"/>
      <c r="BF216" s="20"/>
      <c r="BG216" s="20"/>
      <c r="BH216" s="20"/>
      <c r="BI216" s="20"/>
      <c r="BJ216" s="20"/>
    </row>
    <row r="217" spans="5:62" ht="24" customHeight="1">
      <c r="E217" s="2"/>
      <c r="F217" s="34"/>
      <c r="G217" s="34"/>
      <c r="H217" s="2"/>
      <c r="I217" s="2"/>
      <c r="J217" s="2"/>
      <c r="K217" s="2"/>
      <c r="L217" s="2"/>
      <c r="M217" s="31"/>
      <c r="N217" s="31"/>
      <c r="O217" s="31"/>
      <c r="P217" s="31"/>
      <c r="Q217" s="31"/>
      <c r="R217" s="2"/>
      <c r="S217" s="31"/>
      <c r="T217" s="2"/>
      <c r="U217" s="31"/>
      <c r="V217" s="31"/>
      <c r="W217" s="2"/>
      <c r="X217" s="31"/>
      <c r="Y217" s="34"/>
      <c r="Z217" s="34"/>
      <c r="AA217" s="34"/>
      <c r="AB217" s="34"/>
      <c r="AC217" s="2"/>
      <c r="AD217" s="31"/>
      <c r="AE217" s="31"/>
      <c r="AF217" s="2"/>
      <c r="AG217" s="26"/>
      <c r="AH217" s="54"/>
      <c r="AI217" s="54"/>
      <c r="AJ217" s="72"/>
      <c r="AK217" s="20"/>
      <c r="AL217" s="160"/>
      <c r="AM217" s="90"/>
      <c r="AN217" s="90"/>
      <c r="AO217" s="95"/>
      <c r="AP217" s="37"/>
      <c r="AQ217" s="90"/>
      <c r="AR217" s="126"/>
      <c r="AS217" s="37"/>
      <c r="AT217" s="90"/>
      <c r="AU217" s="90"/>
      <c r="AV217" s="34"/>
      <c r="AW217" s="34"/>
      <c r="AX217" s="34"/>
      <c r="AY217" s="34"/>
      <c r="AZ217" s="34"/>
      <c r="BA217" s="212"/>
      <c r="BB217" s="212"/>
      <c r="BC217" s="212"/>
      <c r="BD217" s="34"/>
      <c r="BE217" s="34"/>
      <c r="BF217" s="20"/>
      <c r="BG217" s="20"/>
      <c r="BH217" s="20"/>
      <c r="BI217" s="20"/>
      <c r="BJ217" s="20"/>
    </row>
    <row r="218" spans="5:62" ht="24" customHeight="1">
      <c r="E218" s="2"/>
      <c r="F218" s="34"/>
      <c r="G218" s="34"/>
      <c r="H218" s="2"/>
      <c r="I218" s="2"/>
      <c r="J218" s="2"/>
      <c r="K218" s="2"/>
      <c r="L218" s="2"/>
      <c r="M218" s="31"/>
      <c r="N218" s="31"/>
      <c r="O218" s="31"/>
      <c r="P218" s="31"/>
      <c r="Q218" s="31"/>
      <c r="R218" s="2"/>
      <c r="S218" s="31"/>
      <c r="T218" s="2"/>
      <c r="U218" s="31"/>
      <c r="V218" s="31"/>
      <c r="W218" s="2"/>
      <c r="X218" s="31"/>
      <c r="Y218" s="34"/>
      <c r="Z218" s="34"/>
      <c r="AA218" s="34"/>
      <c r="AB218" s="34"/>
      <c r="AC218" s="2"/>
      <c r="AD218" s="31"/>
      <c r="AE218" s="31"/>
      <c r="AF218" s="2"/>
      <c r="AG218" s="26"/>
      <c r="AH218" s="54"/>
      <c r="AI218" s="54"/>
      <c r="AJ218" s="72"/>
      <c r="AK218" s="20"/>
      <c r="AL218" s="160"/>
      <c r="AM218" s="90"/>
      <c r="AN218" s="90"/>
      <c r="AO218" s="95"/>
      <c r="AP218" s="37"/>
      <c r="AQ218" s="90"/>
      <c r="AR218" s="126"/>
      <c r="AS218" s="37"/>
      <c r="AT218" s="90"/>
      <c r="AU218" s="90"/>
      <c r="AV218" s="34"/>
      <c r="AW218" s="34"/>
      <c r="AX218" s="34"/>
      <c r="AY218" s="34"/>
      <c r="AZ218" s="34"/>
      <c r="BA218" s="212"/>
      <c r="BB218" s="212"/>
      <c r="BC218" s="212"/>
      <c r="BD218" s="34"/>
      <c r="BE218" s="34"/>
      <c r="BF218" s="20"/>
      <c r="BG218" s="20"/>
      <c r="BH218" s="20"/>
      <c r="BI218" s="20"/>
      <c r="BJ218" s="20"/>
    </row>
    <row r="219" spans="5:62" ht="24" customHeight="1">
      <c r="E219" s="2"/>
      <c r="F219" s="34"/>
      <c r="G219" s="34"/>
      <c r="H219" s="2"/>
      <c r="I219" s="2"/>
      <c r="J219" s="2"/>
      <c r="K219" s="2"/>
      <c r="L219" s="2"/>
      <c r="M219" s="31"/>
      <c r="N219" s="31"/>
      <c r="O219" s="31"/>
      <c r="P219" s="31"/>
      <c r="Q219" s="31"/>
      <c r="R219" s="2"/>
      <c r="S219" s="31"/>
      <c r="T219" s="2"/>
      <c r="U219" s="31"/>
      <c r="V219" s="31"/>
      <c r="W219" s="2"/>
      <c r="X219" s="31"/>
      <c r="Y219" s="34"/>
      <c r="Z219" s="34"/>
      <c r="AA219" s="34"/>
      <c r="AB219" s="34"/>
      <c r="AC219" s="2"/>
      <c r="AD219" s="31"/>
      <c r="AE219" s="31"/>
      <c r="AF219" s="2"/>
      <c r="AG219" s="26"/>
      <c r="AH219" s="54"/>
      <c r="AI219" s="54"/>
      <c r="AJ219" s="72"/>
      <c r="AK219" s="20"/>
      <c r="AL219" s="160"/>
      <c r="AM219" s="90"/>
      <c r="AN219" s="90"/>
      <c r="AO219" s="95"/>
      <c r="AP219" s="37"/>
      <c r="AQ219" s="90"/>
      <c r="AR219" s="126"/>
      <c r="AS219" s="37"/>
      <c r="AT219" s="90"/>
      <c r="AU219" s="90"/>
      <c r="AV219" s="34"/>
      <c r="AW219" s="34"/>
      <c r="AX219" s="34"/>
      <c r="AY219" s="34"/>
      <c r="AZ219" s="34"/>
      <c r="BA219" s="212"/>
      <c r="BB219" s="212"/>
      <c r="BC219" s="212"/>
      <c r="BD219" s="34"/>
      <c r="BE219" s="34"/>
      <c r="BF219" s="20"/>
      <c r="BG219" s="20"/>
      <c r="BH219" s="20"/>
      <c r="BI219" s="20"/>
      <c r="BJ219" s="20"/>
    </row>
    <row r="220" spans="5:62" ht="24" customHeight="1">
      <c r="E220" s="2"/>
      <c r="F220" s="34"/>
      <c r="G220" s="34"/>
      <c r="H220" s="2"/>
      <c r="I220" s="2"/>
      <c r="J220" s="2"/>
      <c r="K220" s="2"/>
      <c r="L220" s="2"/>
      <c r="M220" s="31"/>
      <c r="N220" s="31"/>
      <c r="O220" s="31"/>
      <c r="P220" s="31"/>
      <c r="Q220" s="31"/>
      <c r="R220" s="2"/>
      <c r="S220" s="31"/>
      <c r="T220" s="2"/>
      <c r="U220" s="31"/>
      <c r="V220" s="31"/>
      <c r="W220" s="2"/>
      <c r="X220" s="31"/>
      <c r="Y220" s="34"/>
      <c r="Z220" s="34"/>
      <c r="AA220" s="34"/>
      <c r="AB220" s="34"/>
      <c r="AC220" s="2"/>
      <c r="AD220" s="31"/>
      <c r="AE220" s="31"/>
      <c r="AF220" s="2"/>
      <c r="AG220" s="26"/>
      <c r="AH220" s="54"/>
      <c r="AI220" s="54"/>
      <c r="AJ220" s="72"/>
      <c r="AK220" s="20"/>
      <c r="AL220" s="160"/>
      <c r="AM220" s="90"/>
      <c r="AN220" s="90"/>
      <c r="AO220" s="95"/>
      <c r="AP220" s="37"/>
      <c r="AQ220" s="90"/>
      <c r="AR220" s="126"/>
      <c r="AS220" s="37"/>
      <c r="AT220" s="90"/>
      <c r="AU220" s="90"/>
      <c r="AV220" s="34"/>
      <c r="AW220" s="34"/>
      <c r="AX220" s="34"/>
      <c r="AY220" s="34"/>
      <c r="AZ220" s="34"/>
      <c r="BA220" s="212"/>
      <c r="BB220" s="212"/>
      <c r="BC220" s="212"/>
      <c r="BD220" s="34"/>
      <c r="BE220" s="34"/>
      <c r="BF220" s="20"/>
      <c r="BG220" s="20"/>
      <c r="BH220" s="20"/>
      <c r="BI220" s="20"/>
      <c r="BJ220" s="20"/>
    </row>
    <row r="221" spans="5:62" ht="24" customHeight="1">
      <c r="E221" s="2"/>
      <c r="F221" s="34"/>
      <c r="G221" s="34"/>
      <c r="H221" s="2"/>
      <c r="I221" s="2"/>
      <c r="J221" s="2"/>
      <c r="K221" s="2"/>
      <c r="L221" s="2"/>
      <c r="M221" s="31"/>
      <c r="N221" s="31"/>
      <c r="O221" s="31"/>
      <c r="P221" s="31"/>
      <c r="Q221" s="31"/>
      <c r="R221" s="2"/>
      <c r="S221" s="31"/>
      <c r="T221" s="2"/>
      <c r="U221" s="31"/>
      <c r="V221" s="31"/>
      <c r="W221" s="2"/>
      <c r="X221" s="31"/>
      <c r="Y221" s="34"/>
      <c r="Z221" s="34"/>
      <c r="AA221" s="34"/>
      <c r="AB221" s="34"/>
      <c r="AC221" s="2"/>
      <c r="AD221" s="31"/>
      <c r="AE221" s="31"/>
      <c r="AF221" s="2"/>
      <c r="AG221" s="26"/>
      <c r="AH221" s="54"/>
      <c r="AI221" s="54"/>
      <c r="AJ221" s="72"/>
      <c r="AK221" s="20"/>
      <c r="AL221" s="160"/>
      <c r="AM221" s="90"/>
      <c r="AN221" s="90"/>
      <c r="AO221" s="95"/>
      <c r="AP221" s="37"/>
      <c r="AQ221" s="90"/>
      <c r="AR221" s="126"/>
      <c r="AS221" s="37"/>
      <c r="AT221" s="90"/>
      <c r="AU221" s="90"/>
      <c r="AV221" s="34"/>
      <c r="AW221" s="34"/>
      <c r="AX221" s="34"/>
      <c r="AY221" s="34"/>
      <c r="AZ221" s="34"/>
      <c r="BA221" s="212"/>
      <c r="BB221" s="212"/>
      <c r="BC221" s="212"/>
      <c r="BD221" s="34"/>
      <c r="BE221" s="34"/>
      <c r="BF221" s="20"/>
      <c r="BG221" s="20"/>
      <c r="BH221" s="20"/>
      <c r="BI221" s="20"/>
      <c r="BJ221" s="20"/>
    </row>
    <row r="222" spans="5:62" ht="24" customHeight="1">
      <c r="E222" s="2"/>
      <c r="F222" s="34"/>
      <c r="G222" s="34"/>
      <c r="H222" s="2"/>
      <c r="I222" s="2"/>
      <c r="J222" s="2"/>
      <c r="K222" s="2"/>
      <c r="L222" s="2"/>
      <c r="M222" s="31"/>
      <c r="N222" s="31"/>
      <c r="O222" s="31"/>
      <c r="P222" s="31"/>
      <c r="Q222" s="31"/>
      <c r="R222" s="2"/>
      <c r="S222" s="31"/>
      <c r="T222" s="2"/>
      <c r="U222" s="31"/>
      <c r="V222" s="31"/>
      <c r="W222" s="2"/>
      <c r="X222" s="31"/>
      <c r="Y222" s="34"/>
      <c r="Z222" s="34"/>
      <c r="AA222" s="34"/>
      <c r="AB222" s="34"/>
      <c r="AC222" s="2"/>
      <c r="AD222" s="31"/>
      <c r="AE222" s="31"/>
      <c r="AF222" s="2"/>
      <c r="AG222" s="26"/>
      <c r="AH222" s="54"/>
      <c r="AI222" s="54"/>
      <c r="AJ222" s="72"/>
      <c r="AK222" s="20"/>
      <c r="AL222" s="160"/>
      <c r="AM222" s="90"/>
      <c r="AN222" s="90"/>
      <c r="AO222" s="95"/>
      <c r="AP222" s="37"/>
      <c r="AQ222" s="90"/>
      <c r="AR222" s="126"/>
      <c r="AS222" s="37"/>
      <c r="AT222" s="90"/>
      <c r="AU222" s="90"/>
      <c r="AV222" s="34"/>
      <c r="AW222" s="34"/>
      <c r="AX222" s="34"/>
      <c r="AY222" s="34"/>
      <c r="AZ222" s="34"/>
      <c r="BA222" s="212"/>
      <c r="BB222" s="212"/>
      <c r="BC222" s="212"/>
      <c r="BD222" s="34"/>
      <c r="BE222" s="34"/>
      <c r="BF222" s="20"/>
      <c r="BG222" s="20"/>
      <c r="BH222" s="20"/>
      <c r="BI222" s="20"/>
      <c r="BJ222" s="20"/>
    </row>
    <row r="223" spans="5:62" ht="24" customHeight="1">
      <c r="E223" s="2"/>
      <c r="F223" s="34"/>
      <c r="G223" s="34"/>
      <c r="H223" s="2"/>
      <c r="I223" s="2"/>
      <c r="J223" s="2"/>
      <c r="K223" s="2"/>
      <c r="L223" s="2"/>
      <c r="M223" s="31"/>
      <c r="N223" s="31"/>
      <c r="O223" s="31"/>
      <c r="P223" s="31"/>
      <c r="Q223" s="31"/>
      <c r="R223" s="2"/>
      <c r="S223" s="31"/>
      <c r="T223" s="2"/>
      <c r="U223" s="31"/>
      <c r="V223" s="31"/>
      <c r="W223" s="2"/>
      <c r="X223" s="31"/>
      <c r="Y223" s="34"/>
      <c r="Z223" s="34"/>
      <c r="AA223" s="34"/>
      <c r="AB223" s="34"/>
      <c r="AC223" s="2"/>
      <c r="AD223" s="31"/>
      <c r="AE223" s="31"/>
      <c r="AF223" s="2"/>
      <c r="AG223" s="26"/>
      <c r="AH223" s="54"/>
      <c r="AI223" s="54"/>
      <c r="AJ223" s="72"/>
      <c r="AK223" s="20"/>
      <c r="AL223" s="160"/>
      <c r="AM223" s="90"/>
      <c r="AN223" s="90"/>
      <c r="AO223" s="95"/>
      <c r="AP223" s="37"/>
      <c r="AQ223" s="90"/>
      <c r="AR223" s="126"/>
      <c r="AS223" s="37"/>
      <c r="AT223" s="90"/>
      <c r="AU223" s="90"/>
      <c r="AV223" s="34"/>
      <c r="AW223" s="34"/>
      <c r="AX223" s="34"/>
      <c r="AY223" s="34"/>
      <c r="AZ223" s="34"/>
      <c r="BA223" s="212"/>
      <c r="BB223" s="212"/>
      <c r="BC223" s="212"/>
      <c r="BD223" s="34"/>
      <c r="BE223" s="34"/>
      <c r="BF223" s="20"/>
      <c r="BG223" s="20"/>
      <c r="BH223" s="20"/>
      <c r="BI223" s="20"/>
      <c r="BJ223" s="20"/>
    </row>
    <row r="224" spans="5:62" ht="24" customHeight="1">
      <c r="E224" s="2"/>
      <c r="F224" s="34"/>
      <c r="G224" s="34"/>
      <c r="H224" s="2"/>
      <c r="I224" s="2"/>
      <c r="J224" s="2"/>
      <c r="K224" s="2"/>
      <c r="L224" s="2"/>
      <c r="M224" s="31"/>
      <c r="N224" s="31"/>
      <c r="O224" s="31"/>
      <c r="P224" s="31"/>
      <c r="Q224" s="31"/>
      <c r="R224" s="2"/>
      <c r="S224" s="31"/>
      <c r="T224" s="2"/>
      <c r="U224" s="31"/>
      <c r="V224" s="31"/>
      <c r="W224" s="2"/>
      <c r="X224" s="31"/>
      <c r="Y224" s="34"/>
      <c r="Z224" s="34"/>
      <c r="AA224" s="34"/>
      <c r="AB224" s="34"/>
      <c r="AC224" s="2"/>
      <c r="AD224" s="31"/>
      <c r="AE224" s="31"/>
      <c r="AF224" s="2"/>
      <c r="AG224" s="26"/>
      <c r="AH224" s="54"/>
      <c r="AI224" s="54"/>
      <c r="AJ224" s="72"/>
      <c r="AK224" s="20"/>
      <c r="AL224" s="160"/>
      <c r="AM224" s="90"/>
      <c r="AN224" s="90"/>
      <c r="AO224" s="95"/>
      <c r="AP224" s="37"/>
      <c r="AQ224" s="90"/>
      <c r="AR224" s="126"/>
      <c r="AS224" s="37"/>
      <c r="AT224" s="90"/>
      <c r="AU224" s="90"/>
      <c r="AV224" s="34"/>
      <c r="AW224" s="34"/>
      <c r="AX224" s="34"/>
      <c r="AY224" s="34"/>
      <c r="AZ224" s="34"/>
      <c r="BA224" s="212"/>
      <c r="BB224" s="212"/>
      <c r="BC224" s="212"/>
      <c r="BD224" s="34"/>
      <c r="BE224" s="34"/>
      <c r="BF224" s="20"/>
      <c r="BG224" s="20"/>
      <c r="BH224" s="20"/>
      <c r="BI224" s="20"/>
      <c r="BJ224" s="20"/>
    </row>
    <row r="225" spans="5:62" ht="24" customHeight="1">
      <c r="E225" s="2"/>
      <c r="F225" s="34"/>
      <c r="G225" s="34"/>
      <c r="H225" s="2"/>
      <c r="I225" s="2"/>
      <c r="J225" s="2"/>
      <c r="K225" s="2"/>
      <c r="L225" s="2"/>
      <c r="M225" s="31"/>
      <c r="N225" s="31"/>
      <c r="O225" s="31"/>
      <c r="P225" s="31"/>
      <c r="Q225" s="31"/>
      <c r="R225" s="2"/>
      <c r="S225" s="31"/>
      <c r="T225" s="2"/>
      <c r="U225" s="31"/>
      <c r="V225" s="31"/>
      <c r="W225" s="2"/>
      <c r="X225" s="31"/>
      <c r="Y225" s="34"/>
      <c r="Z225" s="34"/>
      <c r="AA225" s="34"/>
      <c r="AB225" s="34"/>
      <c r="AC225" s="2"/>
      <c r="AD225" s="31"/>
      <c r="AE225" s="31"/>
      <c r="AF225" s="2"/>
      <c r="AG225" s="26"/>
      <c r="AH225" s="54"/>
      <c r="AI225" s="54"/>
      <c r="AJ225" s="72"/>
      <c r="AK225" s="20"/>
      <c r="AL225" s="160"/>
      <c r="AM225" s="90"/>
      <c r="AN225" s="90"/>
      <c r="AO225" s="95"/>
      <c r="AP225" s="37"/>
      <c r="AQ225" s="90"/>
      <c r="AR225" s="126"/>
      <c r="AS225" s="37"/>
      <c r="AT225" s="90"/>
      <c r="AU225" s="90"/>
      <c r="AV225" s="34"/>
      <c r="AW225" s="34"/>
      <c r="AX225" s="34"/>
      <c r="AY225" s="34"/>
      <c r="AZ225" s="34"/>
      <c r="BA225" s="212"/>
      <c r="BB225" s="212"/>
      <c r="BC225" s="212"/>
      <c r="BD225" s="34"/>
      <c r="BE225" s="34"/>
      <c r="BF225" s="20"/>
      <c r="BG225" s="20"/>
      <c r="BH225" s="20"/>
      <c r="BI225" s="20"/>
      <c r="BJ225" s="20"/>
    </row>
    <row r="226" spans="5:62" ht="24" customHeight="1">
      <c r="E226" s="2"/>
      <c r="F226" s="34"/>
      <c r="G226" s="34"/>
      <c r="H226" s="2"/>
      <c r="I226" s="2"/>
      <c r="J226" s="2"/>
      <c r="K226" s="2"/>
      <c r="L226" s="2"/>
      <c r="M226" s="31"/>
      <c r="N226" s="31"/>
      <c r="O226" s="31"/>
      <c r="P226" s="31"/>
      <c r="Q226" s="31"/>
      <c r="R226" s="2"/>
      <c r="S226" s="31"/>
      <c r="T226" s="2"/>
      <c r="U226" s="31"/>
      <c r="V226" s="31"/>
      <c r="W226" s="2"/>
      <c r="X226" s="31"/>
      <c r="Y226" s="34"/>
      <c r="Z226" s="34"/>
      <c r="AA226" s="34"/>
      <c r="AB226" s="34"/>
      <c r="AC226" s="2"/>
      <c r="AD226" s="31"/>
      <c r="AE226" s="31"/>
      <c r="AF226" s="2"/>
      <c r="AG226" s="26"/>
      <c r="AH226" s="54"/>
      <c r="AI226" s="54"/>
      <c r="AJ226" s="72"/>
      <c r="AK226" s="20"/>
      <c r="AL226" s="160"/>
      <c r="AM226" s="90"/>
      <c r="AN226" s="90"/>
      <c r="AO226" s="95"/>
      <c r="AP226" s="37"/>
      <c r="AQ226" s="90"/>
      <c r="AR226" s="126"/>
      <c r="AS226" s="37"/>
      <c r="AT226" s="90"/>
      <c r="AU226" s="90"/>
      <c r="AV226" s="34"/>
      <c r="AW226" s="34"/>
      <c r="AX226" s="34"/>
      <c r="AY226" s="34"/>
      <c r="AZ226" s="34"/>
      <c r="BA226" s="212"/>
      <c r="BB226" s="212"/>
      <c r="BC226" s="212"/>
      <c r="BD226" s="34"/>
      <c r="BE226" s="34"/>
      <c r="BF226" s="20"/>
      <c r="BG226" s="20"/>
      <c r="BH226" s="20"/>
      <c r="BI226" s="20"/>
      <c r="BJ226" s="20"/>
    </row>
    <row r="227" spans="5:62" ht="24" customHeight="1">
      <c r="E227" s="2"/>
      <c r="F227" s="34"/>
      <c r="G227" s="34"/>
      <c r="H227" s="2"/>
      <c r="I227" s="2"/>
      <c r="J227" s="2"/>
      <c r="K227" s="2"/>
      <c r="L227" s="2"/>
      <c r="M227" s="31"/>
      <c r="N227" s="31"/>
      <c r="O227" s="31"/>
      <c r="P227" s="31"/>
      <c r="Q227" s="31"/>
      <c r="R227" s="2"/>
      <c r="S227" s="31"/>
      <c r="T227" s="2"/>
      <c r="U227" s="31"/>
      <c r="V227" s="31"/>
      <c r="W227" s="2"/>
      <c r="X227" s="31"/>
      <c r="Y227" s="34"/>
      <c r="Z227" s="34"/>
      <c r="AA227" s="34"/>
      <c r="AB227" s="34"/>
      <c r="AC227" s="2"/>
      <c r="AD227" s="31"/>
      <c r="AE227" s="31"/>
      <c r="AF227" s="2"/>
      <c r="AG227" s="26"/>
      <c r="AH227" s="54"/>
      <c r="AI227" s="54"/>
      <c r="AJ227" s="72"/>
      <c r="AK227" s="20"/>
      <c r="AL227" s="160"/>
      <c r="AM227" s="90"/>
      <c r="AN227" s="90"/>
      <c r="AO227" s="95"/>
      <c r="AP227" s="37"/>
      <c r="AQ227" s="90"/>
      <c r="AR227" s="126"/>
      <c r="AS227" s="37"/>
      <c r="AT227" s="90"/>
      <c r="AU227" s="90"/>
      <c r="AV227" s="34"/>
      <c r="AW227" s="34"/>
      <c r="AX227" s="34"/>
      <c r="AY227" s="34"/>
      <c r="AZ227" s="34"/>
      <c r="BA227" s="212"/>
      <c r="BB227" s="212"/>
      <c r="BC227" s="212"/>
      <c r="BD227" s="34"/>
      <c r="BE227" s="34"/>
      <c r="BF227" s="20"/>
      <c r="BG227" s="20"/>
      <c r="BH227" s="20"/>
      <c r="BI227" s="20"/>
      <c r="BJ227" s="20"/>
    </row>
    <row r="228" spans="5:62" ht="24" customHeight="1">
      <c r="E228" s="2"/>
      <c r="F228" s="34"/>
      <c r="G228" s="34"/>
      <c r="H228" s="2"/>
      <c r="I228" s="2"/>
      <c r="J228" s="2"/>
      <c r="K228" s="2"/>
      <c r="L228" s="2"/>
      <c r="M228" s="31"/>
      <c r="N228" s="31"/>
      <c r="O228" s="31"/>
      <c r="P228" s="31"/>
      <c r="Q228" s="31"/>
      <c r="R228" s="2"/>
      <c r="S228" s="31"/>
      <c r="T228" s="2"/>
      <c r="U228" s="31"/>
      <c r="V228" s="31"/>
      <c r="W228" s="2"/>
      <c r="X228" s="31"/>
      <c r="Y228" s="34"/>
      <c r="Z228" s="34"/>
      <c r="AA228" s="34"/>
      <c r="AB228" s="34"/>
      <c r="AC228" s="2"/>
      <c r="AD228" s="31"/>
      <c r="AE228" s="31"/>
      <c r="AF228" s="2"/>
      <c r="AG228" s="26"/>
      <c r="AH228" s="54"/>
      <c r="AI228" s="54"/>
      <c r="AJ228" s="72"/>
      <c r="AK228" s="20"/>
      <c r="AL228" s="160"/>
      <c r="AM228" s="90"/>
      <c r="AN228" s="90"/>
      <c r="AO228" s="95"/>
      <c r="AP228" s="37"/>
      <c r="AQ228" s="90"/>
      <c r="AR228" s="126"/>
      <c r="AS228" s="37"/>
      <c r="AT228" s="90"/>
      <c r="AU228" s="90"/>
      <c r="AV228" s="34"/>
      <c r="AW228" s="34"/>
      <c r="AX228" s="34"/>
      <c r="AY228" s="34"/>
      <c r="AZ228" s="34"/>
      <c r="BA228" s="212"/>
      <c r="BB228" s="212"/>
      <c r="BC228" s="212"/>
      <c r="BD228" s="34"/>
      <c r="BE228" s="34"/>
      <c r="BF228" s="20"/>
      <c r="BG228" s="20"/>
      <c r="BH228" s="20"/>
      <c r="BI228" s="20"/>
      <c r="BJ228" s="20"/>
    </row>
    <row r="229" spans="5:62" ht="24" customHeight="1">
      <c r="E229" s="2"/>
      <c r="F229" s="34"/>
      <c r="G229" s="34"/>
      <c r="H229" s="2"/>
      <c r="I229" s="2"/>
      <c r="J229" s="2"/>
      <c r="K229" s="2"/>
      <c r="L229" s="2"/>
      <c r="M229" s="31"/>
      <c r="N229" s="31"/>
      <c r="O229" s="31"/>
      <c r="P229" s="31"/>
      <c r="Q229" s="31"/>
      <c r="R229" s="2"/>
      <c r="S229" s="31"/>
      <c r="T229" s="2"/>
      <c r="U229" s="31"/>
      <c r="V229" s="31"/>
      <c r="W229" s="2"/>
      <c r="X229" s="31"/>
      <c r="Y229" s="34"/>
      <c r="Z229" s="34"/>
      <c r="AA229" s="34"/>
      <c r="AB229" s="34"/>
      <c r="AC229" s="2"/>
      <c r="AD229" s="31"/>
      <c r="AE229" s="31"/>
      <c r="AF229" s="2"/>
      <c r="AG229" s="26"/>
      <c r="AH229" s="54"/>
      <c r="AI229" s="54"/>
      <c r="AJ229" s="72"/>
      <c r="AK229" s="20"/>
      <c r="AL229" s="160"/>
      <c r="AM229" s="90"/>
      <c r="AN229" s="90"/>
      <c r="AO229" s="95"/>
      <c r="AP229" s="37"/>
      <c r="AQ229" s="90"/>
      <c r="AR229" s="126"/>
      <c r="AS229" s="37"/>
      <c r="AT229" s="90"/>
      <c r="AU229" s="90"/>
      <c r="AV229" s="34"/>
      <c r="AW229" s="34"/>
      <c r="AX229" s="34"/>
      <c r="AY229" s="34"/>
      <c r="AZ229" s="34"/>
      <c r="BA229" s="212"/>
      <c r="BB229" s="212"/>
      <c r="BC229" s="212"/>
      <c r="BD229" s="34"/>
      <c r="BE229" s="34"/>
      <c r="BF229" s="20"/>
      <c r="BG229" s="20"/>
      <c r="BH229" s="20"/>
      <c r="BI229" s="20"/>
      <c r="BJ229" s="20"/>
    </row>
    <row r="230" spans="5:62" ht="24" customHeight="1">
      <c r="E230" s="2"/>
      <c r="F230" s="34"/>
      <c r="G230" s="34"/>
      <c r="H230" s="2"/>
      <c r="I230" s="2"/>
      <c r="J230" s="2"/>
      <c r="K230" s="2"/>
      <c r="L230" s="2"/>
      <c r="M230" s="31"/>
      <c r="N230" s="31"/>
      <c r="O230" s="31"/>
      <c r="P230" s="31"/>
      <c r="Q230" s="31"/>
      <c r="R230" s="2"/>
      <c r="S230" s="31"/>
      <c r="T230" s="2"/>
      <c r="U230" s="31"/>
      <c r="V230" s="31"/>
      <c r="W230" s="2"/>
      <c r="X230" s="31"/>
      <c r="Y230" s="34"/>
      <c r="Z230" s="34"/>
      <c r="AA230" s="34"/>
      <c r="AB230" s="34"/>
      <c r="AC230" s="2"/>
      <c r="AD230" s="31"/>
      <c r="AE230" s="31"/>
      <c r="AF230" s="2"/>
      <c r="AG230" s="26"/>
      <c r="AH230" s="54"/>
      <c r="AI230" s="54"/>
      <c r="AJ230" s="72"/>
      <c r="AK230" s="20"/>
      <c r="AL230" s="160"/>
      <c r="AM230" s="90"/>
      <c r="AN230" s="90"/>
      <c r="AO230" s="95"/>
      <c r="AP230" s="37"/>
      <c r="AQ230" s="90"/>
      <c r="AR230" s="126"/>
      <c r="AS230" s="37"/>
      <c r="AT230" s="90"/>
      <c r="AU230" s="90"/>
      <c r="AV230" s="34"/>
      <c r="AW230" s="34"/>
      <c r="AX230" s="34"/>
      <c r="AY230" s="34"/>
      <c r="AZ230" s="34"/>
      <c r="BA230" s="212"/>
      <c r="BB230" s="212"/>
      <c r="BC230" s="212"/>
      <c r="BD230" s="34"/>
      <c r="BE230" s="34"/>
      <c r="BF230" s="20"/>
      <c r="BG230" s="20"/>
      <c r="BH230" s="20"/>
      <c r="BI230" s="20"/>
      <c r="BJ230" s="20"/>
    </row>
    <row r="231" spans="5:62" ht="24" customHeight="1">
      <c r="E231" s="2"/>
      <c r="F231" s="34"/>
      <c r="G231" s="34"/>
      <c r="H231" s="2"/>
      <c r="I231" s="2"/>
      <c r="J231" s="2"/>
      <c r="K231" s="2"/>
      <c r="L231" s="2"/>
      <c r="M231" s="31"/>
      <c r="N231" s="31"/>
      <c r="O231" s="31"/>
      <c r="P231" s="31"/>
      <c r="Q231" s="31"/>
      <c r="R231" s="2"/>
      <c r="S231" s="31"/>
      <c r="T231" s="2"/>
      <c r="U231" s="31"/>
      <c r="V231" s="31"/>
      <c r="W231" s="2"/>
      <c r="X231" s="31"/>
      <c r="Y231" s="34"/>
      <c r="Z231" s="34"/>
      <c r="AA231" s="34"/>
      <c r="AB231" s="34"/>
      <c r="AC231" s="2"/>
      <c r="AD231" s="31"/>
      <c r="AE231" s="31"/>
      <c r="AF231" s="2"/>
      <c r="AG231" s="26"/>
      <c r="AH231" s="54"/>
      <c r="AI231" s="54"/>
      <c r="AJ231" s="72"/>
      <c r="AK231" s="20"/>
      <c r="AL231" s="160"/>
      <c r="AM231" s="90"/>
      <c r="AN231" s="90"/>
      <c r="AO231" s="95"/>
      <c r="AP231" s="37"/>
      <c r="AQ231" s="90"/>
      <c r="AR231" s="126"/>
      <c r="AS231" s="37"/>
      <c r="AT231" s="90"/>
      <c r="AU231" s="90"/>
      <c r="AV231" s="34"/>
      <c r="AW231" s="34"/>
      <c r="AX231" s="34"/>
      <c r="AY231" s="34"/>
      <c r="AZ231" s="34"/>
      <c r="BA231" s="212"/>
      <c r="BB231" s="212"/>
      <c r="BC231" s="212"/>
      <c r="BD231" s="34"/>
      <c r="BE231" s="34"/>
      <c r="BF231" s="20"/>
      <c r="BG231" s="20"/>
      <c r="BH231" s="20"/>
      <c r="BI231" s="20"/>
      <c r="BJ231" s="20"/>
    </row>
    <row r="232" spans="5:62" ht="24" customHeight="1">
      <c r="E232" s="2"/>
      <c r="F232" s="34"/>
      <c r="G232" s="34"/>
      <c r="H232" s="2"/>
      <c r="I232" s="2"/>
      <c r="J232" s="2"/>
      <c r="K232" s="2"/>
      <c r="L232" s="2"/>
      <c r="M232" s="31"/>
      <c r="N232" s="31"/>
      <c r="O232" s="31"/>
      <c r="P232" s="31"/>
      <c r="Q232" s="31"/>
      <c r="R232" s="2"/>
      <c r="S232" s="31"/>
      <c r="T232" s="2"/>
      <c r="U232" s="31"/>
      <c r="V232" s="31"/>
      <c r="W232" s="2"/>
      <c r="X232" s="31"/>
      <c r="Y232" s="34"/>
      <c r="Z232" s="34"/>
      <c r="AA232" s="34"/>
      <c r="AB232" s="34"/>
      <c r="AC232" s="2"/>
      <c r="AD232" s="31"/>
      <c r="AE232" s="31"/>
      <c r="AF232" s="2"/>
      <c r="AG232" s="26"/>
      <c r="AH232" s="54"/>
      <c r="AI232" s="54"/>
      <c r="AJ232" s="72"/>
      <c r="AK232" s="20"/>
      <c r="AL232" s="160"/>
      <c r="AM232" s="90"/>
      <c r="AN232" s="90"/>
      <c r="AO232" s="95"/>
      <c r="AP232" s="37"/>
      <c r="AQ232" s="90"/>
      <c r="AR232" s="126"/>
      <c r="AS232" s="37"/>
      <c r="AT232" s="90"/>
      <c r="AU232" s="90"/>
      <c r="AV232" s="34"/>
      <c r="AW232" s="34"/>
      <c r="AX232" s="34"/>
      <c r="AY232" s="34"/>
      <c r="AZ232" s="34"/>
      <c r="BA232" s="212"/>
      <c r="BB232" s="212"/>
      <c r="BC232" s="212"/>
      <c r="BD232" s="34"/>
      <c r="BE232" s="34"/>
      <c r="BF232" s="20"/>
      <c r="BG232" s="20"/>
      <c r="BH232" s="20"/>
      <c r="BI232" s="20"/>
      <c r="BJ232" s="20"/>
    </row>
    <row r="233" spans="5:62" ht="24" customHeight="1">
      <c r="E233" s="2"/>
      <c r="F233" s="34"/>
      <c r="G233" s="34"/>
      <c r="H233" s="2"/>
      <c r="I233" s="2"/>
      <c r="J233" s="2"/>
      <c r="K233" s="2"/>
      <c r="L233" s="2"/>
      <c r="M233" s="31"/>
      <c r="N233" s="31"/>
      <c r="O233" s="31"/>
      <c r="P233" s="31"/>
      <c r="Q233" s="31"/>
      <c r="R233" s="2"/>
      <c r="S233" s="31"/>
      <c r="T233" s="2"/>
      <c r="U233" s="31"/>
      <c r="V233" s="31"/>
      <c r="W233" s="2"/>
      <c r="X233" s="31"/>
      <c r="Y233" s="34"/>
      <c r="Z233" s="34"/>
      <c r="AA233" s="34"/>
      <c r="AB233" s="34"/>
      <c r="AC233" s="2"/>
      <c r="AD233" s="31"/>
      <c r="AE233" s="31"/>
      <c r="AF233" s="2"/>
      <c r="AG233" s="26"/>
      <c r="AH233" s="54"/>
      <c r="AI233" s="54"/>
      <c r="AJ233" s="72"/>
      <c r="AK233" s="20"/>
      <c r="AL233" s="160"/>
      <c r="AM233" s="90"/>
      <c r="AN233" s="90"/>
      <c r="AO233" s="95"/>
      <c r="AP233" s="37"/>
      <c r="AQ233" s="90"/>
      <c r="AR233" s="126"/>
      <c r="AS233" s="37"/>
      <c r="AT233" s="90"/>
      <c r="AU233" s="90"/>
      <c r="AV233" s="34"/>
      <c r="AW233" s="34"/>
      <c r="AX233" s="34"/>
      <c r="AY233" s="34"/>
      <c r="AZ233" s="34"/>
      <c r="BA233" s="212"/>
      <c r="BB233" s="212"/>
      <c r="BC233" s="212"/>
      <c r="BD233" s="34"/>
      <c r="BE233" s="34"/>
      <c r="BF233" s="20"/>
      <c r="BG233" s="20"/>
      <c r="BH233" s="20"/>
      <c r="BI233" s="20"/>
      <c r="BJ233" s="20"/>
    </row>
    <row r="234" spans="5:62" ht="24" customHeight="1">
      <c r="E234" s="2"/>
      <c r="F234" s="34"/>
      <c r="G234" s="34"/>
      <c r="H234" s="2"/>
      <c r="I234" s="2"/>
      <c r="J234" s="2"/>
      <c r="K234" s="2"/>
      <c r="L234" s="2"/>
      <c r="M234" s="31"/>
      <c r="N234" s="31"/>
      <c r="O234" s="31"/>
      <c r="P234" s="31"/>
      <c r="Q234" s="31"/>
      <c r="R234" s="2"/>
      <c r="S234" s="31"/>
      <c r="T234" s="2"/>
      <c r="U234" s="31"/>
      <c r="V234" s="31"/>
      <c r="W234" s="2"/>
      <c r="X234" s="31"/>
      <c r="Y234" s="34"/>
      <c r="Z234" s="34"/>
      <c r="AA234" s="34"/>
      <c r="AB234" s="34"/>
      <c r="AC234" s="2"/>
      <c r="AD234" s="31"/>
      <c r="AE234" s="31"/>
      <c r="AF234" s="2"/>
      <c r="AG234" s="26"/>
      <c r="AH234" s="54"/>
      <c r="AI234" s="54"/>
      <c r="AJ234" s="72"/>
      <c r="AK234" s="20"/>
      <c r="AL234" s="160"/>
      <c r="AM234" s="90"/>
      <c r="AN234" s="90"/>
      <c r="AO234" s="95"/>
      <c r="AP234" s="37"/>
      <c r="AQ234" s="90"/>
      <c r="AR234" s="126"/>
      <c r="AS234" s="37"/>
      <c r="AT234" s="90"/>
      <c r="AU234" s="90"/>
      <c r="AV234" s="34"/>
      <c r="AW234" s="34"/>
      <c r="AX234" s="34"/>
      <c r="AY234" s="34"/>
      <c r="AZ234" s="34"/>
      <c r="BA234" s="212"/>
      <c r="BB234" s="212"/>
      <c r="BC234" s="212"/>
      <c r="BD234" s="34"/>
      <c r="BE234" s="34"/>
      <c r="BF234" s="20"/>
      <c r="BG234" s="20"/>
      <c r="BH234" s="20"/>
      <c r="BI234" s="20"/>
      <c r="BJ234" s="20"/>
    </row>
    <row r="235" spans="5:62" ht="24" customHeight="1">
      <c r="E235" s="2"/>
      <c r="F235" s="34"/>
      <c r="G235" s="34"/>
      <c r="H235" s="2"/>
      <c r="I235" s="2"/>
      <c r="J235" s="2"/>
      <c r="K235" s="2"/>
      <c r="L235" s="2"/>
      <c r="M235" s="31"/>
      <c r="N235" s="31"/>
      <c r="O235" s="31"/>
      <c r="P235" s="31"/>
      <c r="Q235" s="31"/>
      <c r="R235" s="2"/>
      <c r="S235" s="31"/>
      <c r="T235" s="2"/>
      <c r="U235" s="31"/>
      <c r="V235" s="31"/>
      <c r="W235" s="2"/>
      <c r="X235" s="31"/>
      <c r="Y235" s="34"/>
      <c r="Z235" s="34"/>
      <c r="AA235" s="34"/>
      <c r="AB235" s="34"/>
      <c r="AC235" s="2"/>
      <c r="AD235" s="31"/>
      <c r="AE235" s="31"/>
      <c r="AF235" s="2"/>
      <c r="AG235" s="26"/>
      <c r="AH235" s="54"/>
      <c r="AI235" s="54"/>
      <c r="AJ235" s="72"/>
      <c r="AK235" s="20"/>
      <c r="AL235" s="160"/>
      <c r="AM235" s="90"/>
      <c r="AN235" s="90"/>
      <c r="AO235" s="95"/>
      <c r="AP235" s="37"/>
      <c r="AQ235" s="90"/>
      <c r="AR235" s="126"/>
      <c r="AS235" s="37"/>
      <c r="AT235" s="90"/>
      <c r="AU235" s="90"/>
      <c r="AV235" s="34"/>
      <c r="AW235" s="34"/>
      <c r="AX235" s="34"/>
      <c r="AY235" s="34"/>
      <c r="AZ235" s="34"/>
      <c r="BA235" s="212"/>
      <c r="BB235" s="212"/>
      <c r="BC235" s="212"/>
      <c r="BD235" s="34"/>
      <c r="BE235" s="34"/>
      <c r="BF235" s="20"/>
      <c r="BG235" s="20"/>
      <c r="BH235" s="20"/>
      <c r="BI235" s="20"/>
      <c r="BJ235" s="20"/>
    </row>
    <row r="236" spans="5:62" ht="24" customHeight="1">
      <c r="E236" s="2"/>
      <c r="F236" s="34"/>
      <c r="G236" s="34"/>
      <c r="H236" s="2"/>
      <c r="I236" s="2"/>
      <c r="J236" s="2"/>
      <c r="K236" s="2"/>
      <c r="L236" s="2"/>
      <c r="M236" s="31"/>
      <c r="N236" s="31"/>
      <c r="O236" s="31"/>
      <c r="P236" s="31"/>
      <c r="Q236" s="31"/>
      <c r="R236" s="2"/>
      <c r="S236" s="31"/>
      <c r="T236" s="2"/>
      <c r="U236" s="31"/>
      <c r="V236" s="31"/>
      <c r="W236" s="2"/>
      <c r="X236" s="31"/>
      <c r="Y236" s="34"/>
      <c r="Z236" s="34"/>
      <c r="AA236" s="34"/>
      <c r="AB236" s="34"/>
      <c r="AC236" s="2"/>
      <c r="AD236" s="31"/>
      <c r="AE236" s="31"/>
      <c r="AF236" s="2"/>
      <c r="AG236" s="26"/>
      <c r="AH236" s="54"/>
      <c r="AI236" s="54"/>
      <c r="AJ236" s="72"/>
      <c r="AK236" s="20"/>
      <c r="AL236" s="160"/>
      <c r="AM236" s="90"/>
      <c r="AN236" s="90"/>
      <c r="AO236" s="95"/>
      <c r="AP236" s="37"/>
      <c r="AQ236" s="90"/>
      <c r="AR236" s="126"/>
      <c r="AS236" s="37"/>
      <c r="AT236" s="90"/>
      <c r="AU236" s="90"/>
      <c r="AV236" s="34"/>
      <c r="AW236" s="34"/>
      <c r="AX236" s="34"/>
      <c r="AY236" s="34"/>
      <c r="AZ236" s="34"/>
      <c r="BA236" s="212"/>
      <c r="BB236" s="212"/>
      <c r="BC236" s="212"/>
      <c r="BD236" s="34"/>
      <c r="BE236" s="34"/>
      <c r="BF236" s="20"/>
      <c r="BG236" s="20"/>
      <c r="BH236" s="20"/>
      <c r="BI236" s="20"/>
      <c r="BJ236" s="20"/>
    </row>
    <row r="237" spans="5:62" ht="24" customHeight="1">
      <c r="E237" s="2"/>
      <c r="F237" s="34"/>
      <c r="G237" s="34"/>
      <c r="H237" s="2"/>
      <c r="I237" s="2"/>
      <c r="J237" s="2"/>
      <c r="K237" s="2"/>
      <c r="L237" s="2"/>
      <c r="M237" s="31"/>
      <c r="N237" s="31"/>
      <c r="O237" s="31"/>
      <c r="P237" s="31"/>
      <c r="Q237" s="31"/>
      <c r="R237" s="2"/>
      <c r="S237" s="31"/>
      <c r="T237" s="2"/>
      <c r="U237" s="31"/>
      <c r="V237" s="31"/>
      <c r="W237" s="2"/>
      <c r="X237" s="31"/>
      <c r="Y237" s="34"/>
      <c r="Z237" s="34"/>
      <c r="AA237" s="34"/>
      <c r="AB237" s="34"/>
      <c r="AC237" s="2"/>
      <c r="AD237" s="31"/>
      <c r="AE237" s="31"/>
      <c r="AF237" s="2"/>
      <c r="AG237" s="26"/>
      <c r="AH237" s="54"/>
      <c r="AI237" s="54"/>
      <c r="AJ237" s="72"/>
      <c r="AK237" s="20"/>
      <c r="AL237" s="160"/>
      <c r="AM237" s="90"/>
      <c r="AN237" s="90"/>
      <c r="AO237" s="95"/>
      <c r="AP237" s="37"/>
      <c r="AQ237" s="90"/>
      <c r="AR237" s="126"/>
      <c r="AS237" s="37"/>
      <c r="AT237" s="90"/>
      <c r="AU237" s="90"/>
      <c r="AV237" s="34"/>
      <c r="AW237" s="34"/>
      <c r="AX237" s="34"/>
      <c r="AY237" s="34"/>
      <c r="AZ237" s="34"/>
      <c r="BA237" s="212"/>
      <c r="BB237" s="212"/>
      <c r="BC237" s="212"/>
      <c r="BD237" s="34"/>
      <c r="BE237" s="34"/>
      <c r="BF237" s="20"/>
      <c r="BG237" s="20"/>
      <c r="BH237" s="20"/>
      <c r="BI237" s="20"/>
      <c r="BJ237" s="20"/>
    </row>
    <row r="238" spans="5:62" ht="24" customHeight="1">
      <c r="E238" s="2"/>
      <c r="F238" s="34"/>
      <c r="G238" s="34"/>
      <c r="H238" s="2"/>
      <c r="I238" s="2"/>
      <c r="J238" s="2"/>
      <c r="K238" s="2"/>
      <c r="L238" s="2"/>
      <c r="M238" s="31"/>
      <c r="N238" s="31"/>
      <c r="O238" s="31"/>
      <c r="P238" s="31"/>
      <c r="Q238" s="31"/>
      <c r="R238" s="2"/>
      <c r="S238" s="31"/>
      <c r="T238" s="2"/>
      <c r="U238" s="31"/>
      <c r="V238" s="31"/>
      <c r="W238" s="2"/>
      <c r="X238" s="31"/>
      <c r="Y238" s="34"/>
      <c r="Z238" s="34"/>
      <c r="AA238" s="34"/>
      <c r="AB238" s="34"/>
      <c r="AC238" s="2"/>
      <c r="AD238" s="31"/>
      <c r="AE238" s="31"/>
      <c r="AF238" s="2"/>
      <c r="AG238" s="26"/>
      <c r="AH238" s="54"/>
      <c r="AI238" s="54"/>
      <c r="AJ238" s="72"/>
      <c r="AK238" s="20"/>
      <c r="AL238" s="160"/>
      <c r="AM238" s="90"/>
      <c r="AN238" s="90"/>
      <c r="AO238" s="95"/>
      <c r="AP238" s="37"/>
      <c r="AQ238" s="90"/>
      <c r="AR238" s="126"/>
      <c r="AS238" s="37"/>
      <c r="AT238" s="90"/>
      <c r="AU238" s="90"/>
      <c r="AV238" s="34"/>
      <c r="AW238" s="34"/>
      <c r="AX238" s="34"/>
      <c r="AY238" s="34"/>
      <c r="AZ238" s="34"/>
      <c r="BA238" s="212"/>
      <c r="BB238" s="212"/>
      <c r="BC238" s="212"/>
      <c r="BD238" s="34"/>
      <c r="BE238" s="34"/>
      <c r="BF238" s="20"/>
      <c r="BG238" s="20"/>
      <c r="BH238" s="20"/>
      <c r="BI238" s="20"/>
      <c r="BJ238" s="20"/>
    </row>
    <row r="239" spans="5:62" ht="24" customHeight="1">
      <c r="E239" s="2"/>
      <c r="F239" s="34"/>
      <c r="G239" s="34"/>
      <c r="H239" s="2"/>
      <c r="I239" s="2"/>
      <c r="J239" s="2"/>
      <c r="K239" s="2"/>
      <c r="L239" s="2"/>
      <c r="M239" s="31"/>
      <c r="N239" s="31"/>
      <c r="O239" s="31"/>
      <c r="P239" s="31"/>
      <c r="Q239" s="31"/>
      <c r="R239" s="2"/>
      <c r="S239" s="31"/>
      <c r="T239" s="2"/>
      <c r="U239" s="31"/>
      <c r="V239" s="31"/>
      <c r="W239" s="2"/>
      <c r="X239" s="31"/>
      <c r="Y239" s="34"/>
      <c r="Z239" s="34"/>
      <c r="AA239" s="34"/>
      <c r="AB239" s="34"/>
      <c r="AC239" s="2"/>
      <c r="AD239" s="31"/>
      <c r="AE239" s="31"/>
      <c r="AF239" s="2"/>
      <c r="AG239" s="26"/>
      <c r="AH239" s="54"/>
      <c r="AI239" s="54"/>
      <c r="AJ239" s="72"/>
      <c r="AK239" s="20"/>
      <c r="AL239" s="160"/>
      <c r="AM239" s="90"/>
      <c r="AN239" s="90"/>
      <c r="AO239" s="95"/>
      <c r="AP239" s="37"/>
      <c r="AQ239" s="90"/>
      <c r="AR239" s="126"/>
      <c r="AS239" s="37"/>
      <c r="AT239" s="90"/>
      <c r="AU239" s="90"/>
      <c r="AV239" s="34"/>
      <c r="AW239" s="34"/>
      <c r="AX239" s="34"/>
      <c r="AY239" s="34"/>
      <c r="AZ239" s="34"/>
      <c r="BA239" s="212"/>
      <c r="BB239" s="212"/>
      <c r="BC239" s="212"/>
      <c r="BD239" s="34"/>
      <c r="BE239" s="34"/>
      <c r="BF239" s="20"/>
      <c r="BG239" s="20"/>
      <c r="BH239" s="20"/>
      <c r="BI239" s="20"/>
      <c r="BJ239" s="20"/>
    </row>
    <row r="240" spans="5:62" ht="24" customHeight="1">
      <c r="E240" s="2"/>
      <c r="F240" s="34"/>
      <c r="G240" s="34"/>
      <c r="H240" s="2"/>
      <c r="I240" s="2"/>
      <c r="J240" s="2"/>
      <c r="K240" s="2"/>
      <c r="L240" s="2"/>
      <c r="M240" s="31"/>
      <c r="N240" s="31"/>
      <c r="O240" s="31"/>
      <c r="P240" s="31"/>
      <c r="Q240" s="31"/>
      <c r="R240" s="2"/>
      <c r="S240" s="31"/>
      <c r="T240" s="2"/>
      <c r="U240" s="31"/>
      <c r="V240" s="31"/>
      <c r="W240" s="2"/>
      <c r="X240" s="31"/>
      <c r="Y240" s="34"/>
      <c r="Z240" s="34"/>
      <c r="AA240" s="34"/>
      <c r="AB240" s="34"/>
      <c r="AC240" s="2"/>
      <c r="AD240" s="31"/>
      <c r="AE240" s="31"/>
      <c r="AF240" s="2"/>
      <c r="AG240" s="26"/>
      <c r="AH240" s="54"/>
      <c r="AI240" s="54"/>
      <c r="AJ240" s="72"/>
      <c r="AK240" s="20"/>
      <c r="AL240" s="160"/>
      <c r="AM240" s="90"/>
      <c r="AN240" s="90"/>
      <c r="AO240" s="95"/>
      <c r="AP240" s="37"/>
      <c r="AQ240" s="90"/>
      <c r="AR240" s="126"/>
      <c r="AS240" s="37"/>
      <c r="AT240" s="90"/>
      <c r="AU240" s="90"/>
      <c r="AV240" s="34"/>
      <c r="AW240" s="34"/>
      <c r="AX240" s="34"/>
      <c r="AY240" s="34"/>
      <c r="AZ240" s="34"/>
      <c r="BA240" s="212"/>
      <c r="BB240" s="212"/>
      <c r="BC240" s="212"/>
      <c r="BD240" s="34"/>
      <c r="BE240" s="34"/>
      <c r="BF240" s="20"/>
      <c r="BG240" s="20"/>
      <c r="BH240" s="20"/>
      <c r="BI240" s="20"/>
      <c r="BJ240" s="20"/>
    </row>
    <row r="241" spans="5:62" ht="24" customHeight="1">
      <c r="E241" s="2"/>
      <c r="F241" s="34"/>
      <c r="G241" s="34"/>
      <c r="H241" s="2"/>
      <c r="I241" s="2"/>
      <c r="J241" s="2"/>
      <c r="K241" s="2"/>
      <c r="L241" s="2"/>
      <c r="M241" s="31"/>
      <c r="N241" s="31"/>
      <c r="O241" s="31"/>
      <c r="P241" s="31"/>
      <c r="Q241" s="31"/>
      <c r="R241" s="2"/>
      <c r="S241" s="31"/>
      <c r="T241" s="2"/>
      <c r="U241" s="31"/>
      <c r="V241" s="31"/>
      <c r="W241" s="2"/>
      <c r="X241" s="31"/>
      <c r="Y241" s="34"/>
      <c r="Z241" s="34"/>
      <c r="AA241" s="34"/>
      <c r="AB241" s="34"/>
      <c r="AC241" s="2"/>
      <c r="AD241" s="31"/>
      <c r="AE241" s="31"/>
      <c r="AF241" s="2"/>
      <c r="AG241" s="26"/>
      <c r="AH241" s="54"/>
      <c r="AI241" s="54"/>
      <c r="AJ241" s="72"/>
      <c r="AK241" s="20"/>
      <c r="AL241" s="160"/>
      <c r="AM241" s="90"/>
      <c r="AN241" s="90"/>
      <c r="AO241" s="95"/>
      <c r="AP241" s="37"/>
      <c r="AQ241" s="90"/>
      <c r="AR241" s="126"/>
      <c r="AS241" s="37"/>
      <c r="AT241" s="90"/>
      <c r="AU241" s="90"/>
      <c r="AV241" s="34"/>
      <c r="AW241" s="34"/>
      <c r="AX241" s="34"/>
      <c r="AY241" s="34"/>
      <c r="AZ241" s="34"/>
      <c r="BA241" s="212"/>
      <c r="BB241" s="212"/>
      <c r="BC241" s="212"/>
      <c r="BD241" s="34"/>
      <c r="BE241" s="34"/>
      <c r="BF241" s="20"/>
      <c r="BG241" s="20"/>
      <c r="BH241" s="20"/>
      <c r="BI241" s="20"/>
      <c r="BJ241" s="20"/>
    </row>
    <row r="242" spans="5:62" ht="24" customHeight="1">
      <c r="E242" s="2"/>
      <c r="F242" s="34"/>
      <c r="G242" s="34"/>
      <c r="H242" s="2"/>
      <c r="I242" s="2"/>
      <c r="J242" s="2"/>
      <c r="K242" s="2"/>
      <c r="L242" s="2"/>
      <c r="M242" s="31"/>
      <c r="N242" s="31"/>
      <c r="O242" s="31"/>
      <c r="P242" s="31"/>
      <c r="Q242" s="31"/>
      <c r="R242" s="2"/>
      <c r="S242" s="31"/>
      <c r="T242" s="2"/>
      <c r="U242" s="31"/>
      <c r="V242" s="31"/>
      <c r="W242" s="2"/>
      <c r="X242" s="31"/>
      <c r="Y242" s="34"/>
      <c r="Z242" s="34"/>
      <c r="AA242" s="34"/>
      <c r="AB242" s="34"/>
      <c r="AC242" s="2"/>
      <c r="AD242" s="31"/>
      <c r="AE242" s="31"/>
      <c r="AF242" s="2"/>
      <c r="AG242" s="26"/>
      <c r="AH242" s="54"/>
      <c r="AI242" s="54"/>
      <c r="AJ242" s="72"/>
      <c r="AK242" s="20"/>
      <c r="AL242" s="160"/>
      <c r="AM242" s="90"/>
      <c r="AN242" s="90"/>
      <c r="AO242" s="95"/>
      <c r="AP242" s="37"/>
      <c r="AQ242" s="90"/>
      <c r="AR242" s="126"/>
      <c r="AS242" s="37"/>
      <c r="AT242" s="90"/>
      <c r="AU242" s="90"/>
      <c r="AV242" s="34"/>
      <c r="AW242" s="34"/>
      <c r="AX242" s="34"/>
      <c r="AY242" s="34"/>
      <c r="AZ242" s="34"/>
      <c r="BA242" s="212"/>
      <c r="BB242" s="212"/>
      <c r="BC242" s="212"/>
      <c r="BD242" s="34"/>
      <c r="BE242" s="34"/>
      <c r="BF242" s="20"/>
      <c r="BG242" s="20"/>
      <c r="BH242" s="20"/>
      <c r="BI242" s="20"/>
      <c r="BJ242" s="20"/>
    </row>
    <row r="243" spans="5:62" ht="24" customHeight="1">
      <c r="E243" s="2"/>
      <c r="F243" s="34"/>
      <c r="G243" s="34"/>
      <c r="H243" s="2"/>
      <c r="I243" s="2"/>
      <c r="J243" s="2"/>
      <c r="K243" s="2"/>
      <c r="L243" s="2"/>
      <c r="M243" s="31"/>
      <c r="N243" s="31"/>
      <c r="O243" s="31"/>
      <c r="P243" s="31"/>
      <c r="Q243" s="31"/>
      <c r="R243" s="2"/>
      <c r="S243" s="31"/>
      <c r="T243" s="2"/>
      <c r="U243" s="31"/>
      <c r="V243" s="31"/>
      <c r="W243" s="2"/>
      <c r="X243" s="31"/>
      <c r="Y243" s="34"/>
      <c r="Z243" s="34"/>
      <c r="AA243" s="34"/>
      <c r="AB243" s="34"/>
      <c r="AC243" s="2"/>
      <c r="AD243" s="31"/>
      <c r="AE243" s="31"/>
      <c r="AF243" s="2"/>
      <c r="AG243" s="26"/>
      <c r="AH243" s="54"/>
      <c r="AI243" s="54"/>
      <c r="AJ243" s="72"/>
      <c r="AK243" s="20"/>
      <c r="AL243" s="160"/>
      <c r="AM243" s="90"/>
      <c r="AN243" s="90"/>
      <c r="AO243" s="95"/>
      <c r="AP243" s="37"/>
      <c r="AQ243" s="90"/>
      <c r="AR243" s="126"/>
      <c r="AS243" s="37"/>
      <c r="AT243" s="90"/>
      <c r="AU243" s="90"/>
      <c r="AV243" s="34"/>
      <c r="AW243" s="34"/>
      <c r="AX243" s="34"/>
      <c r="AY243" s="34"/>
      <c r="AZ243" s="34"/>
      <c r="BA243" s="212"/>
      <c r="BB243" s="212"/>
      <c r="BC243" s="212"/>
      <c r="BD243" s="34"/>
      <c r="BE243" s="34"/>
      <c r="BF243" s="20"/>
      <c r="BG243" s="20"/>
      <c r="BH243" s="20"/>
      <c r="BI243" s="20"/>
      <c r="BJ243" s="20"/>
    </row>
    <row r="244" spans="5:62" ht="24" customHeight="1">
      <c r="E244" s="2"/>
      <c r="F244" s="34"/>
      <c r="G244" s="34"/>
      <c r="H244" s="2"/>
      <c r="I244" s="2"/>
      <c r="J244" s="2"/>
      <c r="K244" s="2"/>
      <c r="L244" s="2"/>
      <c r="M244" s="31"/>
      <c r="N244" s="31"/>
      <c r="O244" s="31"/>
      <c r="P244" s="31"/>
      <c r="Q244" s="31"/>
      <c r="R244" s="2"/>
      <c r="S244" s="31"/>
      <c r="T244" s="2"/>
      <c r="U244" s="31"/>
      <c r="V244" s="31"/>
      <c r="W244" s="2"/>
      <c r="X244" s="31"/>
      <c r="Y244" s="34"/>
      <c r="Z244" s="34"/>
      <c r="AA244" s="34"/>
      <c r="AB244" s="34"/>
      <c r="AC244" s="2"/>
      <c r="AD244" s="31"/>
      <c r="AE244" s="31"/>
      <c r="AF244" s="2"/>
      <c r="AG244" s="26"/>
      <c r="AH244" s="54"/>
      <c r="AI244" s="54"/>
      <c r="AJ244" s="72"/>
      <c r="AK244" s="20"/>
      <c r="AL244" s="160"/>
      <c r="AM244" s="90"/>
      <c r="AN244" s="90"/>
      <c r="AO244" s="95"/>
      <c r="AP244" s="37"/>
      <c r="AQ244" s="90"/>
      <c r="AR244" s="126"/>
      <c r="AS244" s="37"/>
      <c r="AT244" s="90"/>
      <c r="AU244" s="90"/>
      <c r="AV244" s="34"/>
      <c r="AW244" s="34"/>
      <c r="AX244" s="34"/>
      <c r="AY244" s="34"/>
      <c r="AZ244" s="34"/>
      <c r="BA244" s="212"/>
      <c r="BB244" s="212"/>
      <c r="BC244" s="212"/>
      <c r="BD244" s="34"/>
      <c r="BE244" s="34"/>
      <c r="BF244" s="20"/>
      <c r="BG244" s="20"/>
      <c r="BH244" s="20"/>
      <c r="BI244" s="20"/>
      <c r="BJ244" s="20"/>
    </row>
    <row r="245" spans="5:62" ht="24" customHeight="1">
      <c r="E245" s="2"/>
      <c r="F245" s="34"/>
      <c r="G245" s="34"/>
      <c r="H245" s="2"/>
      <c r="I245" s="2"/>
      <c r="J245" s="2"/>
      <c r="K245" s="2"/>
      <c r="L245" s="2"/>
      <c r="M245" s="31"/>
      <c r="N245" s="31"/>
      <c r="O245" s="31"/>
      <c r="P245" s="31"/>
      <c r="Q245" s="31"/>
      <c r="R245" s="2"/>
      <c r="S245" s="31"/>
      <c r="T245" s="2"/>
      <c r="U245" s="31"/>
      <c r="V245" s="31"/>
      <c r="W245" s="2"/>
      <c r="X245" s="31"/>
      <c r="Y245" s="34"/>
      <c r="Z245" s="34"/>
      <c r="AA245" s="34"/>
      <c r="AB245" s="34"/>
      <c r="AC245" s="2"/>
      <c r="AD245" s="31"/>
      <c r="AE245" s="31"/>
      <c r="AF245" s="2"/>
      <c r="AG245" s="26"/>
      <c r="AH245" s="54"/>
      <c r="AI245" s="54"/>
      <c r="AJ245" s="72"/>
      <c r="AK245" s="20"/>
      <c r="AL245" s="160"/>
      <c r="AM245" s="90"/>
      <c r="AN245" s="90"/>
      <c r="AO245" s="95"/>
      <c r="AP245" s="37"/>
      <c r="AQ245" s="90"/>
      <c r="AR245" s="126"/>
      <c r="AS245" s="37"/>
      <c r="AT245" s="90"/>
      <c r="AU245" s="90"/>
      <c r="AV245" s="34"/>
      <c r="AW245" s="34"/>
      <c r="AX245" s="34"/>
      <c r="AY245" s="34"/>
      <c r="AZ245" s="34"/>
      <c r="BA245" s="212"/>
      <c r="BB245" s="212"/>
      <c r="BC245" s="212"/>
      <c r="BD245" s="34"/>
      <c r="BE245" s="34"/>
      <c r="BF245" s="20"/>
      <c r="BG245" s="20"/>
      <c r="BH245" s="20"/>
      <c r="BI245" s="20"/>
      <c r="BJ245" s="20"/>
    </row>
    <row r="246" spans="5:62" ht="24" customHeight="1">
      <c r="E246" s="2"/>
      <c r="F246" s="34"/>
      <c r="G246" s="34"/>
      <c r="H246" s="2"/>
      <c r="I246" s="2"/>
      <c r="J246" s="2"/>
      <c r="K246" s="2"/>
      <c r="L246" s="2"/>
      <c r="M246" s="31"/>
      <c r="N246" s="31"/>
      <c r="O246" s="31"/>
      <c r="P246" s="31"/>
      <c r="Q246" s="31"/>
      <c r="R246" s="2"/>
      <c r="S246" s="31"/>
      <c r="T246" s="2"/>
      <c r="U246" s="31"/>
      <c r="V246" s="31"/>
      <c r="W246" s="2"/>
      <c r="X246" s="31"/>
      <c r="Y246" s="34"/>
      <c r="Z246" s="34"/>
      <c r="AA246" s="34"/>
      <c r="AB246" s="34"/>
      <c r="AC246" s="2"/>
      <c r="AD246" s="31"/>
      <c r="AE246" s="31"/>
      <c r="AF246" s="2"/>
      <c r="AG246" s="26"/>
      <c r="AH246" s="54"/>
      <c r="AI246" s="54"/>
      <c r="AJ246" s="72"/>
      <c r="AK246" s="20"/>
      <c r="AL246" s="160"/>
      <c r="AM246" s="90"/>
      <c r="AN246" s="90"/>
      <c r="AO246" s="95"/>
      <c r="AP246" s="37"/>
      <c r="AQ246" s="90"/>
      <c r="AR246" s="126"/>
      <c r="AS246" s="37"/>
      <c r="AT246" s="90"/>
      <c r="AU246" s="90"/>
      <c r="AV246" s="34"/>
      <c r="AW246" s="34"/>
      <c r="AX246" s="34"/>
      <c r="AY246" s="34"/>
      <c r="AZ246" s="34"/>
      <c r="BA246" s="212"/>
      <c r="BB246" s="212"/>
      <c r="BC246" s="212"/>
      <c r="BD246" s="34"/>
      <c r="BE246" s="34"/>
      <c r="BF246" s="20"/>
      <c r="BG246" s="20"/>
      <c r="BH246" s="20"/>
      <c r="BI246" s="20"/>
      <c r="BJ246" s="20"/>
    </row>
    <row r="247" spans="5:62" ht="24" customHeight="1">
      <c r="E247" s="2"/>
      <c r="F247" s="34"/>
      <c r="G247" s="34"/>
      <c r="H247" s="2"/>
      <c r="I247" s="2"/>
      <c r="J247" s="2"/>
      <c r="K247" s="2"/>
      <c r="L247" s="2"/>
      <c r="M247" s="31"/>
      <c r="N247" s="31"/>
      <c r="O247" s="31"/>
      <c r="P247" s="31"/>
      <c r="Q247" s="31"/>
      <c r="R247" s="2"/>
      <c r="S247" s="31"/>
      <c r="T247" s="2"/>
      <c r="U247" s="31"/>
      <c r="V247" s="31"/>
      <c r="W247" s="2"/>
      <c r="X247" s="31"/>
      <c r="Y247" s="34"/>
      <c r="Z247" s="34"/>
      <c r="AA247" s="34"/>
      <c r="AB247" s="34"/>
      <c r="AC247" s="2"/>
      <c r="AD247" s="31"/>
      <c r="AE247" s="31"/>
      <c r="AF247" s="2"/>
      <c r="AG247" s="26"/>
      <c r="AH247" s="54"/>
      <c r="AI247" s="54"/>
      <c r="AJ247" s="72"/>
      <c r="AK247" s="20"/>
      <c r="AL247" s="160"/>
      <c r="AM247" s="90"/>
      <c r="AN247" s="90"/>
      <c r="AO247" s="95"/>
      <c r="AP247" s="37"/>
      <c r="AQ247" s="90"/>
      <c r="AR247" s="126"/>
      <c r="AS247" s="37"/>
      <c r="AT247" s="90"/>
      <c r="AU247" s="90"/>
      <c r="AV247" s="34"/>
      <c r="AW247" s="34"/>
      <c r="AX247" s="34"/>
      <c r="AY247" s="34"/>
      <c r="AZ247" s="34"/>
      <c r="BA247" s="212"/>
      <c r="BB247" s="212"/>
      <c r="BC247" s="212"/>
      <c r="BD247" s="34"/>
      <c r="BE247" s="34"/>
      <c r="BF247" s="20"/>
      <c r="BG247" s="20"/>
      <c r="BH247" s="20"/>
      <c r="BI247" s="20"/>
      <c r="BJ247" s="20"/>
    </row>
    <row r="248" spans="5:62" ht="24" customHeight="1">
      <c r="E248" s="2"/>
      <c r="F248" s="34"/>
      <c r="G248" s="34"/>
      <c r="H248" s="2"/>
      <c r="I248" s="2"/>
      <c r="J248" s="2"/>
      <c r="K248" s="2"/>
      <c r="L248" s="2"/>
      <c r="M248" s="31"/>
      <c r="N248" s="31"/>
      <c r="O248" s="31"/>
      <c r="P248" s="31"/>
      <c r="Q248" s="31"/>
      <c r="R248" s="2"/>
      <c r="S248" s="31"/>
      <c r="T248" s="2"/>
      <c r="U248" s="31"/>
      <c r="V248" s="31"/>
      <c r="W248" s="2"/>
      <c r="X248" s="31"/>
      <c r="Y248" s="34"/>
      <c r="Z248" s="34"/>
      <c r="AA248" s="34"/>
      <c r="AB248" s="34"/>
      <c r="AC248" s="2"/>
      <c r="AD248" s="31"/>
      <c r="AE248" s="31"/>
      <c r="AF248" s="2"/>
      <c r="AG248" s="26"/>
      <c r="AH248" s="54"/>
      <c r="AI248" s="54"/>
      <c r="AJ248" s="72"/>
      <c r="AK248" s="20"/>
      <c r="AL248" s="160"/>
      <c r="AM248" s="90"/>
      <c r="AN248" s="90"/>
      <c r="AO248" s="95"/>
      <c r="AP248" s="37"/>
      <c r="AQ248" s="90"/>
      <c r="AR248" s="126"/>
      <c r="AS248" s="37"/>
      <c r="AT248" s="90"/>
      <c r="AU248" s="90"/>
      <c r="AV248" s="34"/>
      <c r="AW248" s="34"/>
      <c r="AX248" s="34"/>
      <c r="AY248" s="34"/>
      <c r="AZ248" s="34"/>
      <c r="BA248" s="212"/>
      <c r="BB248" s="212"/>
      <c r="BC248" s="212"/>
      <c r="BD248" s="34"/>
      <c r="BE248" s="34"/>
      <c r="BF248" s="20"/>
      <c r="BG248" s="20"/>
      <c r="BH248" s="20"/>
      <c r="BI248" s="20"/>
      <c r="BJ248" s="20"/>
    </row>
    <row r="249" spans="5:62" ht="24" customHeight="1">
      <c r="E249" s="2"/>
      <c r="F249" s="34"/>
      <c r="G249" s="34"/>
      <c r="H249" s="2"/>
      <c r="I249" s="2"/>
      <c r="J249" s="2"/>
      <c r="K249" s="2"/>
      <c r="L249" s="2"/>
      <c r="M249" s="31"/>
      <c r="N249" s="31"/>
      <c r="O249" s="31"/>
      <c r="P249" s="31"/>
      <c r="Q249" s="31"/>
      <c r="R249" s="2"/>
      <c r="S249" s="31"/>
      <c r="T249" s="2"/>
      <c r="U249" s="31"/>
      <c r="V249" s="31"/>
      <c r="W249" s="2"/>
      <c r="X249" s="31"/>
      <c r="Y249" s="34"/>
      <c r="Z249" s="34"/>
      <c r="AA249" s="34"/>
      <c r="AB249" s="34"/>
      <c r="AC249" s="2"/>
      <c r="AD249" s="31"/>
      <c r="AE249" s="31"/>
      <c r="AF249" s="2"/>
      <c r="AG249" s="26"/>
      <c r="AH249" s="54"/>
      <c r="AI249" s="54"/>
      <c r="AJ249" s="72"/>
      <c r="AK249" s="20"/>
      <c r="AL249" s="160"/>
      <c r="AM249" s="90"/>
      <c r="AN249" s="90"/>
      <c r="AO249" s="95"/>
      <c r="AP249" s="37"/>
      <c r="AQ249" s="90"/>
      <c r="AR249" s="126"/>
      <c r="AS249" s="37"/>
      <c r="AT249" s="90"/>
      <c r="AU249" s="90"/>
      <c r="AV249" s="34"/>
      <c r="AW249" s="34"/>
      <c r="AX249" s="34"/>
      <c r="AY249" s="34"/>
      <c r="AZ249" s="34"/>
      <c r="BA249" s="212"/>
      <c r="BB249" s="212"/>
      <c r="BC249" s="212"/>
      <c r="BD249" s="34"/>
      <c r="BE249" s="34"/>
      <c r="BF249" s="20"/>
      <c r="BG249" s="20"/>
      <c r="BH249" s="20"/>
      <c r="BI249" s="20"/>
      <c r="BJ249" s="20"/>
    </row>
    <row r="250" spans="5:62" ht="24" customHeight="1">
      <c r="E250" s="2"/>
      <c r="F250" s="34"/>
      <c r="G250" s="34"/>
      <c r="H250" s="2"/>
      <c r="I250" s="2"/>
      <c r="J250" s="2"/>
      <c r="K250" s="2"/>
      <c r="L250" s="2"/>
      <c r="M250" s="31"/>
      <c r="N250" s="31"/>
      <c r="O250" s="31"/>
      <c r="P250" s="31"/>
      <c r="Q250" s="31"/>
      <c r="R250" s="2"/>
      <c r="S250" s="31"/>
      <c r="T250" s="2"/>
      <c r="U250" s="31"/>
      <c r="V250" s="31"/>
      <c r="W250" s="2"/>
      <c r="X250" s="31"/>
      <c r="Y250" s="34"/>
      <c r="Z250" s="34"/>
      <c r="AA250" s="34"/>
      <c r="AB250" s="34"/>
      <c r="AC250" s="2"/>
      <c r="AD250" s="31"/>
      <c r="AE250" s="31"/>
      <c r="AF250" s="2"/>
      <c r="AG250" s="26"/>
      <c r="AH250" s="54"/>
      <c r="AI250" s="54"/>
      <c r="AJ250" s="72"/>
      <c r="AK250" s="20"/>
      <c r="AL250" s="160"/>
      <c r="AM250" s="90"/>
      <c r="AN250" s="90"/>
      <c r="AO250" s="95"/>
      <c r="AP250" s="37"/>
      <c r="AQ250" s="90"/>
      <c r="AR250" s="126"/>
      <c r="AS250" s="37"/>
      <c r="AT250" s="90"/>
      <c r="AU250" s="90"/>
      <c r="AV250" s="34"/>
      <c r="AW250" s="34"/>
      <c r="AX250" s="34"/>
      <c r="AY250" s="34"/>
      <c r="AZ250" s="34"/>
      <c r="BA250" s="212"/>
      <c r="BB250" s="212"/>
      <c r="BC250" s="212"/>
      <c r="BD250" s="34"/>
      <c r="BE250" s="34"/>
      <c r="BF250" s="20"/>
      <c r="BG250" s="20"/>
      <c r="BH250" s="20"/>
      <c r="BI250" s="20"/>
      <c r="BJ250" s="20"/>
    </row>
    <row r="251" spans="5:62" ht="24" customHeight="1">
      <c r="E251" s="2"/>
      <c r="F251" s="34"/>
      <c r="G251" s="34"/>
      <c r="H251" s="2"/>
      <c r="I251" s="2"/>
      <c r="J251" s="2"/>
      <c r="K251" s="2"/>
      <c r="L251" s="2"/>
      <c r="M251" s="31"/>
      <c r="N251" s="31"/>
      <c r="O251" s="31"/>
      <c r="P251" s="31"/>
      <c r="Q251" s="31"/>
      <c r="R251" s="2"/>
      <c r="S251" s="31"/>
      <c r="T251" s="2"/>
      <c r="U251" s="31"/>
      <c r="V251" s="31"/>
      <c r="W251" s="2"/>
      <c r="X251" s="31"/>
      <c r="Y251" s="34"/>
      <c r="Z251" s="34"/>
      <c r="AA251" s="34"/>
      <c r="AB251" s="34"/>
      <c r="AC251" s="2"/>
      <c r="AD251" s="31"/>
      <c r="AE251" s="31"/>
      <c r="AF251" s="2"/>
      <c r="AG251" s="26"/>
      <c r="AH251" s="54"/>
      <c r="AI251" s="54"/>
      <c r="AJ251" s="72"/>
      <c r="AK251" s="20"/>
      <c r="AL251" s="160"/>
      <c r="AM251" s="90"/>
      <c r="AN251" s="90"/>
      <c r="AO251" s="95"/>
      <c r="AP251" s="37"/>
      <c r="AQ251" s="90"/>
      <c r="AR251" s="126"/>
      <c r="AS251" s="37"/>
      <c r="AT251" s="90"/>
      <c r="AU251" s="90"/>
      <c r="AV251" s="34"/>
      <c r="AW251" s="34"/>
      <c r="AX251" s="34"/>
      <c r="AY251" s="34"/>
      <c r="AZ251" s="34"/>
      <c r="BA251" s="212"/>
      <c r="BB251" s="212"/>
      <c r="BC251" s="212"/>
      <c r="BD251" s="34"/>
      <c r="BE251" s="34"/>
      <c r="BF251" s="20"/>
      <c r="BG251" s="20"/>
      <c r="BH251" s="20"/>
      <c r="BI251" s="20"/>
      <c r="BJ251" s="20"/>
    </row>
    <row r="252" spans="5:62" ht="24" customHeight="1">
      <c r="E252" s="2"/>
      <c r="F252" s="34"/>
      <c r="G252" s="34"/>
      <c r="H252" s="2"/>
      <c r="I252" s="2"/>
      <c r="J252" s="2"/>
      <c r="K252" s="2"/>
      <c r="L252" s="2"/>
      <c r="M252" s="31"/>
      <c r="N252" s="31"/>
      <c r="O252" s="31"/>
      <c r="P252" s="31"/>
      <c r="Q252" s="31"/>
      <c r="R252" s="2"/>
      <c r="S252" s="31"/>
      <c r="T252" s="2"/>
      <c r="U252" s="31"/>
      <c r="V252" s="31"/>
      <c r="W252" s="2"/>
      <c r="X252" s="31"/>
      <c r="Y252" s="34"/>
      <c r="Z252" s="34"/>
      <c r="AA252" s="34"/>
      <c r="AB252" s="34"/>
      <c r="AC252" s="2"/>
      <c r="AD252" s="31"/>
      <c r="AE252" s="31"/>
      <c r="AF252" s="2"/>
      <c r="AG252" s="26"/>
      <c r="AH252" s="54"/>
      <c r="AI252" s="54"/>
      <c r="AJ252" s="72"/>
      <c r="AK252" s="20"/>
      <c r="AL252" s="160"/>
      <c r="AM252" s="90"/>
      <c r="AN252" s="90"/>
      <c r="AO252" s="95"/>
      <c r="AP252" s="37"/>
      <c r="AQ252" s="90"/>
      <c r="AR252" s="126"/>
      <c r="AS252" s="37"/>
      <c r="AT252" s="90"/>
      <c r="AU252" s="90"/>
      <c r="AV252" s="34"/>
      <c r="AW252" s="34"/>
      <c r="AX252" s="34"/>
      <c r="AY252" s="34"/>
      <c r="AZ252" s="34"/>
      <c r="BA252" s="212"/>
      <c r="BB252" s="212"/>
      <c r="BC252" s="212"/>
      <c r="BD252" s="34"/>
      <c r="BE252" s="34"/>
      <c r="BF252" s="20"/>
      <c r="BG252" s="20"/>
      <c r="BH252" s="20"/>
      <c r="BI252" s="20"/>
      <c r="BJ252" s="20"/>
    </row>
    <row r="253" spans="5:62" ht="24" customHeight="1">
      <c r="E253" s="2"/>
      <c r="F253" s="34"/>
      <c r="G253" s="34"/>
      <c r="H253" s="2"/>
      <c r="I253" s="2"/>
      <c r="J253" s="2"/>
      <c r="K253" s="2"/>
      <c r="L253" s="2"/>
      <c r="M253" s="31"/>
      <c r="N253" s="31"/>
      <c r="O253" s="31"/>
      <c r="P253" s="31"/>
      <c r="Q253" s="31"/>
      <c r="R253" s="2"/>
      <c r="S253" s="31"/>
      <c r="T253" s="2"/>
      <c r="U253" s="31"/>
      <c r="V253" s="31"/>
      <c r="W253" s="2"/>
      <c r="X253" s="31"/>
      <c r="Y253" s="34"/>
      <c r="Z253" s="34"/>
      <c r="AA253" s="34"/>
      <c r="AB253" s="34"/>
      <c r="AC253" s="2"/>
      <c r="AD253" s="31"/>
      <c r="AE253" s="31"/>
      <c r="AF253" s="2"/>
      <c r="AG253" s="26"/>
      <c r="AH253" s="54"/>
      <c r="AI253" s="54"/>
      <c r="AJ253" s="72"/>
      <c r="AK253" s="20"/>
      <c r="AL253" s="160"/>
      <c r="AM253" s="90"/>
      <c r="AN253" s="90"/>
      <c r="AO253" s="95"/>
      <c r="AP253" s="37"/>
      <c r="AQ253" s="90"/>
      <c r="AR253" s="126"/>
      <c r="AS253" s="37"/>
      <c r="AT253" s="90"/>
      <c r="AU253" s="90"/>
      <c r="AV253" s="34"/>
      <c r="AW253" s="34"/>
      <c r="AX253" s="34"/>
      <c r="AY253" s="34"/>
      <c r="AZ253" s="34"/>
      <c r="BA253" s="212"/>
      <c r="BB253" s="212"/>
      <c r="BC253" s="212"/>
      <c r="BD253" s="34"/>
      <c r="BE253" s="34"/>
      <c r="BF253" s="20"/>
      <c r="BG253" s="20"/>
      <c r="BH253" s="20"/>
      <c r="BI253" s="20"/>
      <c r="BJ253" s="20"/>
    </row>
  </sheetData>
  <mergeCells count="41">
    <mergeCell ref="BF7:BF8"/>
    <mergeCell ref="BG7:BG8"/>
    <mergeCell ref="BH7:BH8"/>
    <mergeCell ref="BI7:BI8"/>
    <mergeCell ref="BJ7:BJ8"/>
    <mergeCell ref="BE7:BE8"/>
    <mergeCell ref="AN7:AN8"/>
    <mergeCell ref="AO7:AO8"/>
    <mergeCell ref="AP7:AQ7"/>
    <mergeCell ref="AR7:AR8"/>
    <mergeCell ref="AS7:AS8"/>
    <mergeCell ref="AT7:AT8"/>
    <mergeCell ref="AU7:AU8"/>
    <mergeCell ref="AV7:AV8"/>
    <mergeCell ref="AW7:AW8"/>
    <mergeCell ref="AX7:BC7"/>
    <mergeCell ref="BD7:BD8"/>
    <mergeCell ref="AM7:AM8"/>
    <mergeCell ref="AB7:AB8"/>
    <mergeCell ref="AC7:AC8"/>
    <mergeCell ref="AD7:AD8"/>
    <mergeCell ref="AE7:AE8"/>
    <mergeCell ref="AF7:AF8"/>
    <mergeCell ref="AG7:AG8"/>
    <mergeCell ref="AH7:AH8"/>
    <mergeCell ref="AI7:AI8"/>
    <mergeCell ref="AJ7:AJ8"/>
    <mergeCell ref="AK7:AK8"/>
    <mergeCell ref="AL7:AL8"/>
    <mergeCell ref="AA7:AA8"/>
    <mergeCell ref="D7:D8"/>
    <mergeCell ref="E7:E8"/>
    <mergeCell ref="F7:F8"/>
    <mergeCell ref="G7:G8"/>
    <mergeCell ref="H7:H8"/>
    <mergeCell ref="I7:I8"/>
    <mergeCell ref="J7:J8"/>
    <mergeCell ref="K7:K8"/>
    <mergeCell ref="W7:W8"/>
    <mergeCell ref="X7:X8"/>
    <mergeCell ref="Z7:Z8"/>
  </mergeCells>
  <phoneticPr fontId="2"/>
  <conditionalFormatting sqref="AJ9:AJ253">
    <cfRule type="expression" dxfId="12" priority="2">
      <formula>#REF!&gt;0</formula>
    </cfRule>
  </conditionalFormatting>
  <conditionalFormatting sqref="AJ9:AJ253">
    <cfRule type="expression" dxfId="11" priority="3">
      <formula>#REF!="●"</formula>
    </cfRule>
  </conditionalFormatting>
  <conditionalFormatting sqref="AS9:AS253">
    <cfRule type="expression" dxfId="10" priority="1">
      <formula>NOT(AL9="")</formula>
    </cfRule>
  </conditionalFormatting>
  <pageMargins left="0.70866141732283472" right="0.70866141732283472" top="0.74803149606299213" bottom="0.74803149606299213" header="0.31496062992125984" footer="0.31496062992125984"/>
  <pageSetup paperSize="8" scale="3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253"/>
  <sheetViews>
    <sheetView showGridLines="0" zoomScale="70" zoomScaleNormal="70" zoomScaleSheetLayoutView="90" workbookViewId="0"/>
  </sheetViews>
  <sheetFormatPr defaultRowHeight="24" customHeight="1" outlineLevelCol="1"/>
  <cols>
    <col min="1" max="1" width="1.625" customWidth="1"/>
    <col min="2" max="2" width="7" bestFit="1" customWidth="1"/>
    <col min="3" max="3" width="14" bestFit="1" customWidth="1"/>
    <col min="4" max="4" width="10.625" customWidth="1"/>
    <col min="5" max="6" width="10.875" customWidth="1"/>
    <col min="9" max="9" width="12.5" customWidth="1"/>
    <col min="10" max="10" width="17.625" customWidth="1"/>
    <col min="11" max="11" width="10.875" style="209" customWidth="1"/>
    <col min="12" max="19" width="11.25" customWidth="1"/>
    <col min="20" max="20" width="9.125" style="25" customWidth="1"/>
    <col min="21" max="21" width="9.125" customWidth="1"/>
    <col min="22" max="22" width="9.5" customWidth="1"/>
    <col min="23" max="23" width="8.875" bestFit="1" customWidth="1"/>
    <col min="24" max="24" width="17.75" customWidth="1"/>
    <col min="25" max="25" width="18.625" customWidth="1"/>
    <col min="26" max="26" width="12.375" customWidth="1"/>
    <col min="27" max="27" width="11" customWidth="1"/>
    <col min="30" max="30" width="42" customWidth="1"/>
    <col min="32" max="32" width="8.875" bestFit="1" customWidth="1"/>
    <col min="33" max="33" width="9.875" customWidth="1"/>
    <col min="34" max="34" width="17.875" customWidth="1"/>
    <col min="35" max="35" width="13.125" bestFit="1" customWidth="1"/>
    <col min="36" max="36" width="11.375" style="22" customWidth="1"/>
    <col min="37" max="37" width="14.375" style="22" customWidth="1"/>
    <col min="38" max="38" width="9.625" style="22" bestFit="1" customWidth="1"/>
    <col min="39" max="41" width="14.375" style="22" customWidth="1"/>
    <col min="46" max="47" width="11.375" style="22" customWidth="1"/>
    <col min="48" max="48" width="10.375" style="22" customWidth="1"/>
    <col min="49" max="52" width="8.875" bestFit="1" customWidth="1"/>
    <col min="53" max="55" width="8.875" customWidth="1"/>
    <col min="56" max="56" width="8.875" bestFit="1" customWidth="1"/>
    <col min="57" max="57" width="9" customWidth="1"/>
    <col min="58" max="62" width="9" customWidth="1" outlineLevel="1"/>
  </cols>
  <sheetData>
    <row r="1" spans="1:62" ht="20.25" customHeight="1" thickBot="1">
      <c r="A1" s="3" t="s">
        <v>247</v>
      </c>
      <c r="B1" s="1"/>
      <c r="C1" s="1"/>
      <c r="D1" s="1"/>
      <c r="E1" s="1"/>
      <c r="G1" s="1"/>
      <c r="H1" s="1"/>
      <c r="I1" s="1"/>
      <c r="J1" s="1"/>
      <c r="K1" s="1"/>
      <c r="L1" s="1"/>
      <c r="M1" s="1"/>
      <c r="N1" s="1"/>
      <c r="O1" s="1"/>
      <c r="P1" s="1"/>
      <c r="Q1" s="1"/>
      <c r="R1" s="1"/>
      <c r="S1" s="1"/>
      <c r="T1" s="24"/>
      <c r="U1" s="1"/>
      <c r="V1" s="1"/>
      <c r="W1" s="1"/>
      <c r="X1" s="1"/>
      <c r="Y1" s="1"/>
      <c r="Z1" s="1"/>
      <c r="AA1" s="1"/>
      <c r="AB1" s="1"/>
      <c r="AC1" s="1"/>
      <c r="AD1" s="1"/>
      <c r="AE1" s="1"/>
      <c r="AF1" s="1"/>
      <c r="AG1" s="1"/>
      <c r="AH1" s="1"/>
      <c r="AI1" s="1"/>
      <c r="AJ1" s="21"/>
      <c r="AK1" s="21"/>
      <c r="AL1" s="21"/>
      <c r="AM1" s="21"/>
      <c r="AN1" s="21"/>
      <c r="AO1" s="21"/>
      <c r="AP1" s="1"/>
      <c r="AQ1" s="1"/>
      <c r="AR1" s="1"/>
      <c r="AS1" s="1"/>
      <c r="AT1" s="21"/>
      <c r="AU1" s="21"/>
      <c r="AV1" s="21"/>
      <c r="AW1" s="1"/>
      <c r="AX1" s="1"/>
      <c r="AY1" s="1"/>
      <c r="AZ1" s="1"/>
      <c r="BA1" s="1"/>
      <c r="BB1" s="1"/>
      <c r="BC1" s="1"/>
      <c r="BD1" s="1"/>
      <c r="BE1" s="1"/>
      <c r="BF1" s="1"/>
      <c r="BG1" s="1"/>
      <c r="BH1" s="1"/>
    </row>
    <row r="2" spans="1:62" ht="26.25" customHeight="1" thickBot="1">
      <c r="A2" s="3"/>
      <c r="B2" s="32" t="s">
        <v>246</v>
      </c>
      <c r="C2" s="30" t="s">
        <v>1405</v>
      </c>
      <c r="D2" s="1"/>
      <c r="E2" s="1"/>
      <c r="F2" s="50" t="s">
        <v>110</v>
      </c>
      <c r="G2" s="202" t="s">
        <v>111</v>
      </c>
      <c r="H2" s="1"/>
      <c r="I2" s="1"/>
      <c r="J2" s="1"/>
      <c r="K2" s="1"/>
      <c r="L2" s="1"/>
      <c r="M2" s="1"/>
      <c r="N2" s="1"/>
      <c r="O2" s="1"/>
      <c r="P2" s="1"/>
      <c r="Q2" s="1"/>
      <c r="R2" s="1"/>
      <c r="S2" s="1"/>
      <c r="T2" s="24"/>
      <c r="U2" s="1"/>
      <c r="V2" s="1"/>
      <c r="W2" s="1"/>
      <c r="X2" s="1"/>
      <c r="Y2" s="1"/>
      <c r="Z2" s="1"/>
      <c r="AA2" s="1"/>
      <c r="AB2" s="1"/>
      <c r="AC2" s="1"/>
      <c r="AD2" s="1"/>
      <c r="AE2" s="1"/>
      <c r="AF2" s="1"/>
      <c r="AG2" s="1"/>
      <c r="AH2" s="1"/>
      <c r="AI2" s="1"/>
      <c r="AJ2" s="21"/>
      <c r="AK2" s="21"/>
      <c r="AL2" s="21"/>
      <c r="AM2" s="21"/>
      <c r="AN2" s="21"/>
      <c r="AO2" s="21"/>
      <c r="AP2" s="21"/>
      <c r="AQ2" s="21"/>
      <c r="AR2" s="21"/>
      <c r="AS2" s="21"/>
      <c r="AT2" s="21"/>
      <c r="AU2" s="21"/>
      <c r="AV2" s="21"/>
      <c r="AW2" s="21"/>
      <c r="AX2" s="21"/>
      <c r="AY2" s="21"/>
      <c r="AZ2" s="1"/>
      <c r="BA2" s="1"/>
      <c r="BB2" s="1"/>
      <c r="BC2" s="1"/>
      <c r="BD2" s="1"/>
      <c r="BE2" s="1"/>
      <c r="BF2" s="1"/>
      <c r="BG2" s="1"/>
      <c r="BH2" s="1"/>
    </row>
    <row r="3" spans="1:62" ht="22.5" customHeight="1" thickBot="1">
      <c r="A3" s="3"/>
      <c r="B3" s="32" t="s">
        <v>0</v>
      </c>
      <c r="C3" s="73">
        <v>20150331</v>
      </c>
      <c r="D3" s="1"/>
      <c r="H3" s="1"/>
      <c r="I3" s="1"/>
      <c r="J3" s="1"/>
      <c r="K3" s="1"/>
      <c r="L3" s="1"/>
      <c r="M3" s="1"/>
      <c r="N3" s="1"/>
      <c r="O3" s="1"/>
      <c r="P3" s="1"/>
      <c r="Q3" s="1"/>
      <c r="R3" s="1"/>
      <c r="S3" s="1"/>
      <c r="T3" s="24"/>
      <c r="W3" s="1"/>
      <c r="X3" s="1"/>
      <c r="Y3" s="19"/>
      <c r="Z3" s="1"/>
      <c r="AA3" s="1"/>
      <c r="AB3" s="1"/>
      <c r="AC3" s="1"/>
      <c r="AD3" s="1"/>
      <c r="AE3" s="1" t="s">
        <v>394</v>
      </c>
      <c r="AF3" s="1"/>
      <c r="AG3" s="1"/>
      <c r="AH3" s="1"/>
      <c r="AI3" s="1"/>
      <c r="AJ3" s="1"/>
      <c r="AK3" s="1"/>
      <c r="AL3" s="1"/>
      <c r="AM3" s="1"/>
      <c r="AN3" s="1"/>
      <c r="AO3" s="1"/>
      <c r="AP3" s="1"/>
      <c r="AQ3" s="1"/>
      <c r="AR3" s="1"/>
      <c r="AS3" s="96" t="s">
        <v>397</v>
      </c>
      <c r="AT3" s="1"/>
      <c r="AU3" s="1"/>
      <c r="AV3" s="1"/>
      <c r="AW3" s="1"/>
      <c r="AX3" s="1"/>
      <c r="AY3" s="1"/>
      <c r="AZ3" s="1"/>
      <c r="BA3" s="1"/>
      <c r="BB3" s="1"/>
      <c r="BC3" s="1"/>
      <c r="BD3" s="1"/>
      <c r="BE3" s="1"/>
      <c r="BF3" s="1"/>
      <c r="BG3" s="1"/>
      <c r="BH3" s="1"/>
    </row>
    <row r="4" spans="1:62" s="29" customFormat="1">
      <c r="A4" s="27"/>
      <c r="B4" s="27"/>
      <c r="C4" s="28"/>
      <c r="D4" s="51" t="s">
        <v>395</v>
      </c>
      <c r="E4" s="38">
        <v>1</v>
      </c>
      <c r="F4" s="38">
        <v>2</v>
      </c>
      <c r="G4" s="38">
        <v>3</v>
      </c>
      <c r="H4" s="38">
        <v>4</v>
      </c>
      <c r="I4" s="38">
        <v>5</v>
      </c>
      <c r="J4" s="38">
        <v>6</v>
      </c>
      <c r="K4" s="38">
        <v>7</v>
      </c>
      <c r="L4" s="38">
        <v>8</v>
      </c>
      <c r="M4" s="38">
        <v>9</v>
      </c>
      <c r="N4" s="38">
        <v>10</v>
      </c>
      <c r="O4" s="38">
        <v>11</v>
      </c>
      <c r="P4" s="38">
        <v>12</v>
      </c>
      <c r="Q4" s="38">
        <v>13</v>
      </c>
      <c r="R4" s="38">
        <v>14</v>
      </c>
      <c r="S4" s="38">
        <v>15</v>
      </c>
      <c r="T4" s="38">
        <v>16</v>
      </c>
      <c r="U4" s="38">
        <v>17</v>
      </c>
      <c r="V4" s="38">
        <v>18</v>
      </c>
      <c r="W4" s="38">
        <v>19</v>
      </c>
      <c r="X4" s="38">
        <v>20</v>
      </c>
      <c r="Y4" s="38">
        <v>21</v>
      </c>
      <c r="Z4" s="38">
        <v>22</v>
      </c>
      <c r="AA4" s="38">
        <v>23</v>
      </c>
      <c r="AB4" s="38">
        <v>24</v>
      </c>
      <c r="AC4" s="38">
        <v>25</v>
      </c>
      <c r="AD4" s="38" t="s">
        <v>536</v>
      </c>
      <c r="AE4" s="162" t="s">
        <v>537</v>
      </c>
      <c r="AF4" s="38">
        <v>27</v>
      </c>
      <c r="AG4" s="38">
        <v>28</v>
      </c>
      <c r="AH4" s="38">
        <v>29</v>
      </c>
      <c r="AI4" s="38">
        <v>30</v>
      </c>
      <c r="AJ4" s="38">
        <v>31</v>
      </c>
      <c r="AK4" s="38">
        <v>32</v>
      </c>
      <c r="AL4" s="38">
        <v>33</v>
      </c>
      <c r="AM4" s="38">
        <v>34</v>
      </c>
      <c r="AN4" s="38">
        <v>35</v>
      </c>
      <c r="AO4" s="38">
        <v>36</v>
      </c>
      <c r="AP4" s="38">
        <v>37</v>
      </c>
      <c r="AQ4" s="38">
        <v>38</v>
      </c>
      <c r="AR4" s="38">
        <v>39</v>
      </c>
      <c r="AS4" s="38">
        <v>40</v>
      </c>
      <c r="AT4" s="38">
        <v>41</v>
      </c>
      <c r="AU4" s="38">
        <v>42</v>
      </c>
      <c r="AV4" s="38">
        <v>43</v>
      </c>
      <c r="AW4" s="38">
        <v>44</v>
      </c>
      <c r="AX4" s="38">
        <v>45</v>
      </c>
      <c r="AY4" s="38">
        <v>46</v>
      </c>
      <c r="AZ4" s="38">
        <v>47</v>
      </c>
      <c r="BA4" s="38">
        <v>48</v>
      </c>
      <c r="BB4" s="38">
        <v>49</v>
      </c>
      <c r="BC4" s="38">
        <v>50</v>
      </c>
      <c r="BD4" s="38">
        <v>51</v>
      </c>
      <c r="BE4" s="38">
        <v>52</v>
      </c>
      <c r="BF4" s="38"/>
      <c r="BG4" s="38"/>
      <c r="BH4" s="38"/>
      <c r="BI4" s="38"/>
      <c r="BJ4" s="38"/>
    </row>
    <row r="5" spans="1:62" s="29" customFormat="1" ht="27" customHeight="1">
      <c r="A5" s="27"/>
      <c r="B5" s="27"/>
      <c r="C5" s="28"/>
      <c r="D5" s="51" t="s">
        <v>105</v>
      </c>
      <c r="E5" s="38" t="s">
        <v>100</v>
      </c>
      <c r="F5" s="38" t="s">
        <v>103</v>
      </c>
      <c r="G5" s="38" t="s">
        <v>43</v>
      </c>
      <c r="H5" s="38" t="s">
        <v>112</v>
      </c>
      <c r="I5" s="38" t="s">
        <v>100</v>
      </c>
      <c r="J5" s="38" t="s">
        <v>102</v>
      </c>
      <c r="K5" s="38" t="s">
        <v>101</v>
      </c>
      <c r="L5" s="38" t="s">
        <v>100</v>
      </c>
      <c r="M5" s="38" t="s">
        <v>101</v>
      </c>
      <c r="N5" s="38" t="s">
        <v>101</v>
      </c>
      <c r="O5" s="38" t="s">
        <v>101</v>
      </c>
      <c r="P5" s="38" t="s">
        <v>101</v>
      </c>
      <c r="Q5" s="38" t="s">
        <v>101</v>
      </c>
      <c r="R5" s="38" t="s">
        <v>103</v>
      </c>
      <c r="S5" s="38" t="s">
        <v>101</v>
      </c>
      <c r="T5" s="38" t="s">
        <v>100</v>
      </c>
      <c r="U5" s="38" t="s">
        <v>101</v>
      </c>
      <c r="V5" s="38" t="s">
        <v>101</v>
      </c>
      <c r="W5" s="38" t="s">
        <v>100</v>
      </c>
      <c r="X5" s="38" t="s">
        <v>101</v>
      </c>
      <c r="Y5" s="38" t="s">
        <v>43</v>
      </c>
      <c r="Z5" s="38" t="s">
        <v>43</v>
      </c>
      <c r="AA5" s="38" t="s">
        <v>43</v>
      </c>
      <c r="AB5" s="38" t="s">
        <v>43</v>
      </c>
      <c r="AC5" s="38" t="s">
        <v>100</v>
      </c>
      <c r="AD5" s="38" t="s">
        <v>101</v>
      </c>
      <c r="AE5" s="38" t="s">
        <v>101</v>
      </c>
      <c r="AF5" s="38" t="s">
        <v>103</v>
      </c>
      <c r="AG5" s="38" t="s">
        <v>103</v>
      </c>
      <c r="AH5" s="38" t="s">
        <v>104</v>
      </c>
      <c r="AI5" s="38" t="s">
        <v>104</v>
      </c>
      <c r="AJ5" s="38" t="s">
        <v>43</v>
      </c>
      <c r="AK5" s="38" t="s">
        <v>100</v>
      </c>
      <c r="AL5" s="38" t="s">
        <v>388</v>
      </c>
      <c r="AM5" s="38" t="s">
        <v>101</v>
      </c>
      <c r="AN5" s="38" t="s">
        <v>101</v>
      </c>
      <c r="AO5" s="38" t="s">
        <v>101</v>
      </c>
      <c r="AP5" s="38" t="s">
        <v>100</v>
      </c>
      <c r="AQ5" s="38" t="s">
        <v>101</v>
      </c>
      <c r="AR5" s="38" t="s">
        <v>101</v>
      </c>
      <c r="AS5" s="38" t="s">
        <v>100</v>
      </c>
      <c r="AT5" s="38" t="s">
        <v>101</v>
      </c>
      <c r="AU5" s="38" t="s">
        <v>101</v>
      </c>
      <c r="AV5" s="38" t="s">
        <v>43</v>
      </c>
      <c r="AW5" s="38" t="s">
        <v>43</v>
      </c>
      <c r="AX5" s="38" t="s">
        <v>43</v>
      </c>
      <c r="AY5" s="38" t="s">
        <v>43</v>
      </c>
      <c r="AZ5" s="38" t="s">
        <v>43</v>
      </c>
      <c r="BA5" s="38" t="s">
        <v>43</v>
      </c>
      <c r="BB5" s="38" t="s">
        <v>43</v>
      </c>
      <c r="BC5" s="38" t="s">
        <v>43</v>
      </c>
      <c r="BD5" s="38" t="s">
        <v>43</v>
      </c>
      <c r="BE5" s="38" t="s">
        <v>43</v>
      </c>
      <c r="BF5" s="38" t="s">
        <v>271</v>
      </c>
      <c r="BG5" s="38" t="s">
        <v>271</v>
      </c>
      <c r="BH5" s="38" t="s">
        <v>271</v>
      </c>
      <c r="BI5" s="38" t="s">
        <v>271</v>
      </c>
      <c r="BJ5" s="38" t="s">
        <v>271</v>
      </c>
    </row>
    <row r="6" spans="1:62" s="29" customFormat="1" ht="25.5" customHeight="1">
      <c r="A6" s="27"/>
      <c r="B6" s="27"/>
      <c r="C6" s="28"/>
      <c r="D6" s="51" t="s">
        <v>106</v>
      </c>
      <c r="E6" s="45">
        <v>100</v>
      </c>
      <c r="F6" s="45">
        <v>100</v>
      </c>
      <c r="G6" s="45">
        <v>2</v>
      </c>
      <c r="H6" s="45">
        <v>18</v>
      </c>
      <c r="I6" s="45">
        <v>3</v>
      </c>
      <c r="J6" s="45">
        <v>100</v>
      </c>
      <c r="K6" s="45"/>
      <c r="L6" s="45">
        <v>100</v>
      </c>
      <c r="M6" s="46"/>
      <c r="N6" s="46"/>
      <c r="O6" s="46"/>
      <c r="P6" s="46"/>
      <c r="Q6" s="46"/>
      <c r="R6" s="45">
        <v>100</v>
      </c>
      <c r="S6" s="45">
        <v>100</v>
      </c>
      <c r="T6" s="35">
        <v>20</v>
      </c>
      <c r="U6" s="46"/>
      <c r="V6" s="36"/>
      <c r="W6" s="45">
        <v>3</v>
      </c>
      <c r="X6" s="45"/>
      <c r="Y6" s="47"/>
      <c r="Z6" s="45"/>
      <c r="AA6" s="45"/>
      <c r="AB6" s="45"/>
      <c r="AC6" s="45"/>
      <c r="AD6" s="45"/>
      <c r="AE6" s="45"/>
      <c r="AF6" s="45">
        <v>100</v>
      </c>
      <c r="AG6" s="45">
        <v>15</v>
      </c>
      <c r="AH6" s="45">
        <v>8</v>
      </c>
      <c r="AI6" s="45">
        <v>8</v>
      </c>
      <c r="AJ6" s="45"/>
      <c r="AK6" s="45">
        <v>15</v>
      </c>
      <c r="AL6" s="45"/>
      <c r="AM6" s="45"/>
      <c r="AN6" s="45"/>
      <c r="AO6" s="45"/>
      <c r="AP6" s="38">
        <v>14</v>
      </c>
      <c r="AQ6" s="38"/>
      <c r="AR6" s="45"/>
      <c r="AS6" s="45"/>
      <c r="AT6" s="45"/>
      <c r="AU6" s="45"/>
      <c r="AV6" s="45"/>
      <c r="AW6" s="45"/>
      <c r="AX6" s="48"/>
      <c r="AY6" s="49"/>
      <c r="AZ6" s="49"/>
      <c r="BA6" s="49"/>
      <c r="BB6" s="49"/>
      <c r="BC6" s="47"/>
      <c r="BD6" s="45"/>
      <c r="BE6" s="45"/>
      <c r="BF6" s="45"/>
      <c r="BG6" s="45"/>
      <c r="BH6" s="45"/>
      <c r="BI6" s="45"/>
      <c r="BJ6" s="45"/>
    </row>
    <row r="7" spans="1:62" ht="24" customHeight="1">
      <c r="A7" s="1"/>
      <c r="B7" s="1"/>
      <c r="C7" s="4"/>
      <c r="D7" s="220"/>
      <c r="E7" s="218" t="s">
        <v>1118</v>
      </c>
      <c r="F7" s="218" t="s">
        <v>455</v>
      </c>
      <c r="G7" s="218" t="s">
        <v>108</v>
      </c>
      <c r="H7" s="218" t="s">
        <v>107</v>
      </c>
      <c r="I7" s="218" t="s">
        <v>1</v>
      </c>
      <c r="J7" s="218" t="s">
        <v>59</v>
      </c>
      <c r="K7" s="218" t="s">
        <v>1116</v>
      </c>
      <c r="L7" s="39" t="s">
        <v>2</v>
      </c>
      <c r="M7" s="40"/>
      <c r="N7" s="40"/>
      <c r="O7" s="40"/>
      <c r="P7" s="40"/>
      <c r="Q7" s="40"/>
      <c r="R7" s="40"/>
      <c r="S7" s="41"/>
      <c r="T7" s="42" t="s">
        <v>3</v>
      </c>
      <c r="U7" s="43"/>
      <c r="V7" s="44"/>
      <c r="W7" s="218" t="s">
        <v>6</v>
      </c>
      <c r="X7" s="218" t="s">
        <v>421</v>
      </c>
      <c r="Y7" s="201" t="s">
        <v>61</v>
      </c>
      <c r="Z7" s="218" t="s">
        <v>4</v>
      </c>
      <c r="AA7" s="218" t="s">
        <v>113</v>
      </c>
      <c r="AB7" s="218" t="s">
        <v>10</v>
      </c>
      <c r="AC7" s="218" t="s">
        <v>538</v>
      </c>
      <c r="AD7" s="218" t="s">
        <v>539</v>
      </c>
      <c r="AE7" s="218" t="s">
        <v>157</v>
      </c>
      <c r="AF7" s="218" t="s">
        <v>8</v>
      </c>
      <c r="AG7" s="218" t="s">
        <v>11</v>
      </c>
      <c r="AH7" s="218" t="s">
        <v>5</v>
      </c>
      <c r="AI7" s="218" t="s">
        <v>119</v>
      </c>
      <c r="AJ7" s="223" t="s">
        <v>428</v>
      </c>
      <c r="AK7" s="223" t="s">
        <v>427</v>
      </c>
      <c r="AL7" s="223" t="s">
        <v>387</v>
      </c>
      <c r="AM7" s="221" t="s">
        <v>425</v>
      </c>
      <c r="AN7" s="221" t="s">
        <v>426</v>
      </c>
      <c r="AO7" s="221" t="s">
        <v>389</v>
      </c>
      <c r="AP7" s="225" t="s">
        <v>12</v>
      </c>
      <c r="AQ7" s="225"/>
      <c r="AR7" s="221" t="s">
        <v>392</v>
      </c>
      <c r="AS7" s="221" t="s">
        <v>393</v>
      </c>
      <c r="AT7" s="221" t="s">
        <v>391</v>
      </c>
      <c r="AU7" s="223" t="s">
        <v>269</v>
      </c>
      <c r="AV7" s="218" t="s">
        <v>267</v>
      </c>
      <c r="AW7" s="218" t="s">
        <v>7</v>
      </c>
      <c r="AX7" s="226" t="s">
        <v>51</v>
      </c>
      <c r="AY7" s="227"/>
      <c r="AZ7" s="227"/>
      <c r="BA7" s="227"/>
      <c r="BB7" s="227"/>
      <c r="BC7" s="228"/>
      <c r="BD7" s="218" t="s">
        <v>9</v>
      </c>
      <c r="BE7" s="223" t="s">
        <v>343</v>
      </c>
      <c r="BF7" s="223"/>
      <c r="BG7" s="223"/>
      <c r="BH7" s="223"/>
      <c r="BI7" s="223"/>
      <c r="BJ7" s="223"/>
    </row>
    <row r="8" spans="1:62" ht="24" customHeight="1">
      <c r="A8" s="1"/>
      <c r="B8" s="1"/>
      <c r="C8" s="4"/>
      <c r="D8" s="220"/>
      <c r="E8" s="219"/>
      <c r="F8" s="219"/>
      <c r="G8" s="219"/>
      <c r="H8" s="219"/>
      <c r="I8" s="219"/>
      <c r="J8" s="219"/>
      <c r="K8" s="219"/>
      <c r="L8" s="176" t="s">
        <v>1119</v>
      </c>
      <c r="M8" s="161" t="s">
        <v>50</v>
      </c>
      <c r="N8" s="161" t="s">
        <v>44</v>
      </c>
      <c r="O8" s="161" t="s">
        <v>45</v>
      </c>
      <c r="P8" s="161" t="s">
        <v>46</v>
      </c>
      <c r="Q8" s="161" t="s">
        <v>47</v>
      </c>
      <c r="R8" s="176" t="s">
        <v>48</v>
      </c>
      <c r="S8" s="176" t="s">
        <v>49</v>
      </c>
      <c r="T8" s="176" t="s">
        <v>91</v>
      </c>
      <c r="U8" s="176" t="s">
        <v>118</v>
      </c>
      <c r="V8" s="176" t="s">
        <v>1117</v>
      </c>
      <c r="W8" s="219"/>
      <c r="X8" s="219"/>
      <c r="Y8" s="177" t="s">
        <v>62</v>
      </c>
      <c r="Z8" s="219"/>
      <c r="AA8" s="219"/>
      <c r="AB8" s="219"/>
      <c r="AC8" s="219"/>
      <c r="AD8" s="219"/>
      <c r="AE8" s="219"/>
      <c r="AF8" s="219"/>
      <c r="AG8" s="219"/>
      <c r="AH8" s="219"/>
      <c r="AI8" s="219"/>
      <c r="AJ8" s="224"/>
      <c r="AK8" s="224"/>
      <c r="AL8" s="224"/>
      <c r="AM8" s="222"/>
      <c r="AN8" s="222"/>
      <c r="AO8" s="222"/>
      <c r="AP8" s="175" t="s">
        <v>12</v>
      </c>
      <c r="AQ8" s="175" t="s">
        <v>13</v>
      </c>
      <c r="AR8" s="222"/>
      <c r="AS8" s="222"/>
      <c r="AT8" s="222"/>
      <c r="AU8" s="224"/>
      <c r="AV8" s="219"/>
      <c r="AW8" s="219"/>
      <c r="AX8" s="176" t="s">
        <v>52</v>
      </c>
      <c r="AY8" s="176" t="s">
        <v>53</v>
      </c>
      <c r="AZ8" s="176" t="s">
        <v>54</v>
      </c>
      <c r="BA8" s="171" t="s">
        <v>55</v>
      </c>
      <c r="BB8" s="171" t="s">
        <v>56</v>
      </c>
      <c r="BC8" s="171" t="s">
        <v>57</v>
      </c>
      <c r="BD8" s="219"/>
      <c r="BE8" s="224"/>
      <c r="BF8" s="229"/>
      <c r="BG8" s="229"/>
      <c r="BH8" s="229"/>
      <c r="BI8" s="229"/>
      <c r="BJ8" s="229"/>
    </row>
    <row r="9" spans="1:62" ht="24" customHeight="1">
      <c r="B9" s="5"/>
      <c r="C9" s="6"/>
      <c r="D9" s="200"/>
      <c r="E9" s="2"/>
      <c r="F9" s="217" t="str">
        <f>IF(貼り付け用!F9="","",貼り付け用!F9)</f>
        <v>本庁舎</v>
      </c>
      <c r="G9" s="34" t="str">
        <f>IF(貼り付け用!G9="","",貼り付け用!G9)</f>
        <v/>
      </c>
      <c r="H9" s="2" t="str">
        <f>IF(貼り付け用!H9="","",貼り付け用!H9)</f>
        <v/>
      </c>
      <c r="I9" s="2" t="str">
        <f>IF(貼り付け用!I9="","",貼り付け用!I9)</f>
        <v/>
      </c>
      <c r="J9" s="2" t="str">
        <f>IF(貼り付け用!J9="","",貼り付け用!J9)</f>
        <v>行政イントラネットソフトウェア</v>
      </c>
      <c r="K9" s="2" t="str">
        <f>IF(貼り付け用!K9="","",貼り付け用!K9)</f>
        <v>ｷﾞｮｳｾｲｲﾝﾄﾗﾈｯﾄｿﾌﾄｳｪｱ</v>
      </c>
      <c r="L9" s="2">
        <f>IF(貼り付け用!L9="","",貼り付け用!L9)</f>
        <v>18</v>
      </c>
      <c r="M9" s="31">
        <f>IFERROR(VLOOKUP(L9,コード表!$B:$G,2,FALSE),"")</f>
        <v>3210227</v>
      </c>
      <c r="N9" s="31" t="str">
        <f>IFERROR(VLOOKUP(L9,コード表!$B:$G,3,FALSE),"")</f>
        <v>下都賀郡壬生町</v>
      </c>
      <c r="O9" s="2" t="str">
        <f>IF(貼り付け用!O9="","",貼り付け用!O9)</f>
        <v>ｼﾓﾂｶﾞｸﾞﾝﾐﾌﾞﾏﾁ</v>
      </c>
      <c r="P9" s="31" t="str">
        <f>IFERROR(VLOOKUP(L9,コード表!$B:$G,5,FALSE),"")</f>
        <v>通町</v>
      </c>
      <c r="Q9" s="2" t="str">
        <f>IF(貼り付け用!Q9="","",貼り付け用!Q9)</f>
        <v>ﾄｵﾘﾏﾁ</v>
      </c>
      <c r="R9" s="2" t="str">
        <f>IF(貼り付け用!R9="","",貼り付け用!R9)</f>
        <v>１２番２２号</v>
      </c>
      <c r="S9" s="2" t="str">
        <f>IF(貼り付け用!S9="","",貼り付け用!S9)</f>
        <v>12ﾊﾞﾝ22ｺﾞｳ</v>
      </c>
      <c r="T9" s="2">
        <f>IF(貼り付け用!T9="","",貼り付け用!T9)</f>
        <v>3</v>
      </c>
      <c r="U9" s="31" t="str">
        <f>IFERROR(VLOOKUP(T9,コード表!$I:$K,2,FALSE),"")</f>
        <v>総務部</v>
      </c>
      <c r="V9" s="31" t="str">
        <f>IFERROR(VLOOKUP(T9,コード表!$I:$K,3,FALSE),"")</f>
        <v>総合政策課</v>
      </c>
      <c r="W9" s="2">
        <f>IF(貼り付け用!W9="","",貼り付け用!W9)</f>
        <v>100</v>
      </c>
      <c r="X9" s="31" t="str">
        <f>IFERROR(VLOOKUP(AX9,目的別資産分類変換表!$B$3:$C$16,2,FALSE),"")</f>
        <v>総務</v>
      </c>
      <c r="Y9" s="34" t="str">
        <f>IF(貼り付け用!Y9="","",貼り付け用!Y9)</f>
        <v>行政財産</v>
      </c>
      <c r="Z9" s="34" t="str">
        <f>IF(貼り付け用!Z9="","",貼り付け用!Z9)</f>
        <v>無形固定資産/ソフトウェア</v>
      </c>
      <c r="AA9" s="34" t="str">
        <f>IF(貼り付け用!AA9="","",貼り付け用!AA9)</f>
        <v>自己資産（リース資産外)</v>
      </c>
      <c r="AB9" s="34" t="str">
        <f>IF(貼り付け用!AB9="","",貼り付け用!AB9)</f>
        <v>売却不可</v>
      </c>
      <c r="AC9" s="2">
        <f>IF(貼り付け用!AC9="","",貼り付け用!AC9)</f>
        <v>538</v>
      </c>
      <c r="AD9" s="31" t="str">
        <f>IFERROR(VLOOKUP(AC9,耐用年数表!$B:$J,9,FALSE),"")</f>
        <v xml:space="preserve">ソフトウエア その他のもの    </v>
      </c>
      <c r="AE9" s="31">
        <f>IFERROR(VLOOKUP(AC9,耐用年数表!$B:$J,8,FALSE),"")</f>
        <v>5</v>
      </c>
      <c r="AF9" s="2" t="str">
        <f>IF(貼り付け用!AF9="","",貼り付け用!AF9)</f>
        <v/>
      </c>
      <c r="AG9" s="26" t="str">
        <f>IF(貼り付け用!AG9="","",貼り付け用!AG9)</f>
        <v/>
      </c>
      <c r="AH9" s="54">
        <f>IF(貼り付け用!AH9="","",貼り付け用!AH9)</f>
        <v>20130930</v>
      </c>
      <c r="AI9" s="54">
        <f>IF(貼り付け用!AI9="","",貼り付け用!AI9)</f>
        <v>20130930</v>
      </c>
      <c r="AJ9" s="72" t="str">
        <f>IF(貼り付け用!AJ9="","",貼り付け用!AJ9)</f>
        <v>判明</v>
      </c>
      <c r="AK9" s="20">
        <f>IF(貼り付け用!AK9="","",貼り付け用!AK9)</f>
        <v>2175810</v>
      </c>
      <c r="AL9" s="20" t="str">
        <f>IF(貼り付け用!AL9="","",貼り付け用!AL9)</f>
        <v/>
      </c>
      <c r="AM9" s="20" t="str">
        <f>IF(貼り付け用!AM9="","",貼り付け用!AM9)</f>
        <v/>
      </c>
      <c r="AN9" s="20" t="str">
        <f>IF(貼り付け用!AN9="","",貼り付け用!AN9)</f>
        <v/>
      </c>
      <c r="AO9" s="20" t="str">
        <f>IF(貼り付け用!AO9="","",貼り付け用!AO9)</f>
        <v/>
      </c>
      <c r="AP9" s="20">
        <f>IF(貼り付け用!AP9="","",貼り付け用!AP9)</f>
        <v>1</v>
      </c>
      <c r="AQ9" s="20" t="str">
        <f>IF(貼り付け用!AQ9="","",貼り付け用!AQ9)</f>
        <v/>
      </c>
      <c r="AR9" s="20" t="str">
        <f>IF(貼り付け用!AR9="","",貼り付け用!AR9)</f>
        <v/>
      </c>
      <c r="AS9" s="20" t="str">
        <f>IF(貼り付け用!AS9="","",貼り付け用!AS9)</f>
        <v/>
      </c>
      <c r="AT9" s="90" t="str">
        <f>IF(AL9="",AS9,AR9)</f>
        <v/>
      </c>
      <c r="AU9" s="90">
        <f>IFERROR(IF(AND(AK9,AT9)="","",IF(AH9&lt;19850401,AT9,IF(AJ9="判明",AK9,AT9))),"")</f>
        <v>2175810</v>
      </c>
      <c r="AV9" s="34" t="str">
        <f>IF(貼り付け用!AV9="","",貼り付け用!AV9)</f>
        <v>一般会計等</v>
      </c>
      <c r="AW9" s="34" t="str">
        <f>IF(貼り付け用!AW9="","",貼り付け用!AW9)</f>
        <v>一般会計</v>
      </c>
      <c r="AX9" s="34" t="str">
        <f>IF(貼り付け用!AX9="","",貼り付け用!AX9)</f>
        <v>総務費</v>
      </c>
      <c r="AY9" s="34" t="str">
        <f>IF(貼り付け用!AY9="","",貼り付け用!AY9)</f>
        <v>総務管理費</v>
      </c>
      <c r="AZ9" s="34" t="str">
        <f>IF(貼り付け用!AZ9="","",貼り付け用!AZ9)</f>
        <v>情報管理費</v>
      </c>
      <c r="BA9" s="212"/>
      <c r="BB9" s="212"/>
      <c r="BC9" s="212"/>
      <c r="BD9" s="34" t="str">
        <f>IF(貼り付け用!BD9="","",貼り付け用!BD9)</f>
        <v/>
      </c>
      <c r="BE9" s="34" t="str">
        <f>IF(貼り付け用!BE9="","",貼り付け用!BE9)</f>
        <v/>
      </c>
      <c r="BF9" s="174"/>
      <c r="BG9" s="20"/>
      <c r="BH9" s="20"/>
      <c r="BI9" s="20"/>
      <c r="BJ9" s="20"/>
    </row>
    <row r="10" spans="1:62" ht="24" customHeight="1">
      <c r="B10" s="5"/>
      <c r="C10" s="6"/>
      <c r="D10" s="17"/>
      <c r="E10" s="2"/>
      <c r="F10" s="217" t="str">
        <f>IF(貼り付け用!F10="","",貼り付け用!F10)</f>
        <v>本庁舎</v>
      </c>
      <c r="G10" s="34" t="str">
        <f>IF(貼り付け用!G10="","",貼り付け用!G10)</f>
        <v/>
      </c>
      <c r="H10" s="2" t="str">
        <f>IF(貼り付け用!H10="","",貼り付け用!H10)</f>
        <v/>
      </c>
      <c r="I10" s="2" t="str">
        <f>IF(貼り付け用!I10="","",貼り付け用!I10)</f>
        <v/>
      </c>
      <c r="J10" s="2" t="str">
        <f>IF(貼り付け用!J10="","",貼り付け用!J10)</f>
        <v>Sonic Web</v>
      </c>
      <c r="K10" s="2" t="str">
        <f>IF(貼り付け用!K10="","",貼り付け用!K10)</f>
        <v>Sonic Web</v>
      </c>
      <c r="L10" s="2">
        <f>IF(貼り付け用!L10="","",貼り付け用!L10)</f>
        <v>18</v>
      </c>
      <c r="M10" s="31">
        <f>IFERROR(VLOOKUP(L10,コード表!$B:$G,2,FALSE),"")</f>
        <v>3210227</v>
      </c>
      <c r="N10" s="31" t="str">
        <f>IFERROR(VLOOKUP(L10,コード表!$B:$G,3,FALSE),"")</f>
        <v>下都賀郡壬生町</v>
      </c>
      <c r="O10" s="2" t="str">
        <f>IF(貼り付け用!O10="","",貼り付け用!O10)</f>
        <v>ｼﾓﾂｶﾞｸﾞﾝﾐﾌﾞﾏﾁ</v>
      </c>
      <c r="P10" s="31" t="str">
        <f>IFERROR(VLOOKUP(L10,コード表!$B:$G,5,FALSE),"")</f>
        <v>通町</v>
      </c>
      <c r="Q10" s="2" t="str">
        <f>IF(貼り付け用!Q10="","",貼り付け用!Q10)</f>
        <v>ﾄｵﾘﾏﾁ</v>
      </c>
      <c r="R10" s="2" t="str">
        <f>IF(貼り付け用!R10="","",貼り付け用!R10)</f>
        <v>12番22号</v>
      </c>
      <c r="S10" s="2" t="str">
        <f>IF(貼り付け用!S10="","",貼り付け用!S10)</f>
        <v>12ﾊﾞﾝ22ｺﾞｳ</v>
      </c>
      <c r="T10" s="2">
        <f>IF(貼り付け用!T10="","",貼り付け用!T10)</f>
        <v>4</v>
      </c>
      <c r="U10" s="31" t="str">
        <f>IFERROR(VLOOKUP(T10,コード表!$I:$K,2,FALSE),"")</f>
        <v>総務部</v>
      </c>
      <c r="V10" s="31" t="str">
        <f>IFERROR(VLOOKUP(T10,コード表!$I:$K,3,FALSE),"")</f>
        <v>税務課</v>
      </c>
      <c r="W10" s="2">
        <f>IF(貼り付け用!W10="","",貼り付け用!W10)</f>
        <v>100</v>
      </c>
      <c r="X10" s="31" t="str">
        <f>IFERROR(VLOOKUP(AX10,目的別資産分類変換表!$B$3:$C$16,2,FALSE),"")</f>
        <v>総務</v>
      </c>
      <c r="Y10" s="34" t="str">
        <f>IF(貼り付け用!Y10="","",貼り付け用!Y10)</f>
        <v>行政財産</v>
      </c>
      <c r="Z10" s="34" t="str">
        <f>IF(貼り付け用!Z10="","",貼り付け用!Z10)</f>
        <v>無形固定資産/ソフトウェア</v>
      </c>
      <c r="AA10" s="34" t="str">
        <f>IF(貼り付け用!AA10="","",貼り付け用!AA10)</f>
        <v>自己資産（リース資産外)</v>
      </c>
      <c r="AB10" s="34" t="str">
        <f>IF(貼り付け用!AB10="","",貼り付け用!AB10)</f>
        <v>売却不可</v>
      </c>
      <c r="AC10" s="2">
        <f>IF(貼り付け用!AC10="","",貼り付け用!AC10)</f>
        <v>538</v>
      </c>
      <c r="AD10" s="31" t="str">
        <f>IFERROR(VLOOKUP(AC10,耐用年数表!$B:$J,9,FALSE),"")</f>
        <v xml:space="preserve">ソフトウエア その他のもの    </v>
      </c>
      <c r="AE10" s="31">
        <f>IFERROR(VLOOKUP(AC10,耐用年数表!$B:$J,8,FALSE),"")</f>
        <v>5</v>
      </c>
      <c r="AF10" s="2" t="str">
        <f>IF(貼り付け用!AF10="","",貼り付け用!AF10)</f>
        <v>GIS用</v>
      </c>
      <c r="AG10" s="26" t="str">
        <f>IF(貼り付け用!AG10="","",貼り付け用!AG10)</f>
        <v/>
      </c>
      <c r="AH10" s="54">
        <f>IF(貼り付け用!AH10="","",貼り付け用!AH10)</f>
        <v>20120615</v>
      </c>
      <c r="AI10" s="54">
        <f>IF(貼り付け用!AI10="","",貼り付け用!AI10)</f>
        <v>20120615</v>
      </c>
      <c r="AJ10" s="72" t="str">
        <f>IF(貼り付け用!AJ10="","",貼り付け用!AJ10)</f>
        <v>判明</v>
      </c>
      <c r="AK10" s="20">
        <f>IF(貼り付け用!AK10="","",貼り付け用!AK10)</f>
        <v>210000</v>
      </c>
      <c r="AL10" s="20" t="str">
        <f>IF(貼り付け用!AL10="","",貼り付け用!AL10)</f>
        <v/>
      </c>
      <c r="AM10" s="20" t="str">
        <f>IF(貼り付け用!AM10="","",貼り付け用!AM10)</f>
        <v/>
      </c>
      <c r="AN10" s="20" t="str">
        <f>IF(貼り付け用!AN10="","",貼り付け用!AN10)</f>
        <v/>
      </c>
      <c r="AO10" s="20" t="str">
        <f>IF(貼り付け用!AO10="","",貼り付け用!AO10)</f>
        <v/>
      </c>
      <c r="AP10" s="20">
        <f>IF(貼り付け用!AP10="","",貼り付け用!AP10)</f>
        <v>1</v>
      </c>
      <c r="AQ10" s="20" t="str">
        <f>IF(貼り付け用!AQ10="","",貼り付け用!AQ10)</f>
        <v/>
      </c>
      <c r="AR10" s="20" t="str">
        <f>IF(貼り付け用!AR10="","",貼り付け用!AR10)</f>
        <v/>
      </c>
      <c r="AS10" s="20" t="str">
        <f>IF(貼り付け用!AS10="","",貼り付け用!AS10)</f>
        <v/>
      </c>
      <c r="AT10" s="90" t="str">
        <f t="shared" ref="AT10:AT73" si="0">IF(AL10="",AS10,AR10)</f>
        <v/>
      </c>
      <c r="AU10" s="90">
        <f t="shared" ref="AU10:AU73" si="1">IFERROR(IF(AND(AK10,AT10)="","",IF(AH10&lt;19850401,AT10,IF(AJ10="判明",AK10,AT10))),"")</f>
        <v>210000</v>
      </c>
      <c r="AV10" s="34" t="str">
        <f>IF(貼り付け用!AV10="","",貼り付け用!AV10)</f>
        <v>一般会計等</v>
      </c>
      <c r="AW10" s="34" t="str">
        <f>IF(貼り付け用!AW10="","",貼り付け用!AW10)</f>
        <v>一般会計</v>
      </c>
      <c r="AX10" s="34" t="str">
        <f>IF(貼り付け用!AX10="","",貼り付け用!AX10)</f>
        <v>総務費</v>
      </c>
      <c r="AY10" s="34" t="str">
        <f>IF(貼り付け用!AY10="","",貼り付け用!AY10)</f>
        <v>徴税費</v>
      </c>
      <c r="AZ10" s="34" t="str">
        <f>IF(貼り付け用!AZ10="","",貼り付け用!AZ10)</f>
        <v>賦課徴収費</v>
      </c>
      <c r="BA10" s="212"/>
      <c r="BB10" s="212"/>
      <c r="BC10" s="212"/>
      <c r="BD10" s="34" t="str">
        <f>IF(貼り付け用!BD10="","",貼り付け用!BD10)</f>
        <v/>
      </c>
      <c r="BE10" s="34" t="str">
        <f>IF(貼り付け用!BE10="","",貼り付け用!BE10)</f>
        <v/>
      </c>
      <c r="BF10" s="20"/>
      <c r="BG10" s="20"/>
      <c r="BH10" s="20"/>
      <c r="BI10" s="20"/>
      <c r="BJ10" s="20"/>
    </row>
    <row r="11" spans="1:62" ht="24" customHeight="1">
      <c r="A11" s="17"/>
      <c r="B11" s="5"/>
      <c r="C11" s="6"/>
      <c r="D11" s="6"/>
      <c r="E11" s="2"/>
      <c r="F11" s="217" t="str">
        <f>IF(貼り付け用!F11="","",貼り付け用!F11)</f>
        <v/>
      </c>
      <c r="G11" s="34" t="str">
        <f>IF(貼り付け用!G11="","",貼り付け用!G11)</f>
        <v/>
      </c>
      <c r="H11" s="2" t="str">
        <f>IF(貼り付け用!H11="","",貼り付け用!H11)</f>
        <v/>
      </c>
      <c r="I11" s="2" t="str">
        <f>IF(貼り付け用!I11="","",貼り付け用!I11)</f>
        <v/>
      </c>
      <c r="J11" s="2" t="str">
        <f>IF(貼り付け用!J11="","",貼り付け用!J11)</f>
        <v/>
      </c>
      <c r="K11" s="2" t="str">
        <f>IF(貼り付け用!K11="","",貼り付け用!K11)</f>
        <v/>
      </c>
      <c r="L11" s="2" t="str">
        <f>IF(貼り付け用!L11="","",貼り付け用!L11)</f>
        <v/>
      </c>
      <c r="M11" s="31" t="str">
        <f>IFERROR(VLOOKUP(L11,コード表!$B:$G,2,FALSE),"")</f>
        <v/>
      </c>
      <c r="N11" s="31" t="str">
        <f>IFERROR(VLOOKUP(L11,コード表!$B:$G,3,FALSE),"")</f>
        <v/>
      </c>
      <c r="O11" s="2" t="str">
        <f>IF(貼り付け用!O11="","",貼り付け用!O11)</f>
        <v/>
      </c>
      <c r="P11" s="31" t="str">
        <f>IFERROR(VLOOKUP(L11,コード表!$B:$G,5,FALSE),"")</f>
        <v/>
      </c>
      <c r="Q11" s="2" t="str">
        <f>IF(貼り付け用!Q11="","",貼り付け用!Q11)</f>
        <v/>
      </c>
      <c r="R11" s="2" t="str">
        <f>IF(貼り付け用!R11="","",貼り付け用!R11)</f>
        <v/>
      </c>
      <c r="S11" s="2" t="str">
        <f>IF(貼り付け用!S11="","",貼り付け用!S11)</f>
        <v/>
      </c>
      <c r="T11" s="2" t="str">
        <f>IF(貼り付け用!T11="","",貼り付け用!T11)</f>
        <v/>
      </c>
      <c r="U11" s="31" t="str">
        <f>IFERROR(VLOOKUP(T11,コード表!$I:$K,2,FALSE),"")</f>
        <v/>
      </c>
      <c r="V11" s="31" t="str">
        <f>IFERROR(VLOOKUP(T11,コード表!$I:$K,3,FALSE),"")</f>
        <v/>
      </c>
      <c r="W11" s="2" t="str">
        <f>IF(貼り付け用!W11="","",貼り付け用!W11)</f>
        <v/>
      </c>
      <c r="X11" s="31" t="str">
        <f>IFERROR(VLOOKUP(AX11,目的別資産分類変換表!$B$3:$C$16,2,FALSE),"")</f>
        <v/>
      </c>
      <c r="Y11" s="34" t="str">
        <f>IF(貼り付け用!Y11="","",貼り付け用!Y11)</f>
        <v/>
      </c>
      <c r="Z11" s="34" t="str">
        <f>IF(貼り付け用!Z11="","",貼り付け用!Z11)</f>
        <v/>
      </c>
      <c r="AA11" s="34" t="str">
        <f>IF(貼り付け用!AA11="","",貼り付け用!AA11)</f>
        <v/>
      </c>
      <c r="AB11" s="34" t="str">
        <f>IF(貼り付け用!AB11="","",貼り付け用!AB11)</f>
        <v/>
      </c>
      <c r="AC11" s="2" t="str">
        <f>IF(貼り付け用!AC11="","",貼り付け用!AC11)</f>
        <v/>
      </c>
      <c r="AD11" s="31" t="str">
        <f>IFERROR(VLOOKUP(AC11,耐用年数表!$B:$J,9,FALSE),"")</f>
        <v/>
      </c>
      <c r="AE11" s="31" t="str">
        <f>IFERROR(VLOOKUP(AC11,耐用年数表!$B:$J,8,FALSE),"")</f>
        <v/>
      </c>
      <c r="AF11" s="2" t="str">
        <f>IF(貼り付け用!AF11="","",貼り付け用!AF11)</f>
        <v/>
      </c>
      <c r="AG11" s="26" t="str">
        <f>IF(貼り付け用!AG11="","",貼り付け用!AG11)</f>
        <v/>
      </c>
      <c r="AH11" s="54" t="str">
        <f>IF(貼り付け用!AH11="","",貼り付け用!AH11)</f>
        <v/>
      </c>
      <c r="AI11" s="54" t="str">
        <f>IF(貼り付け用!AI11="","",貼り付け用!AI11)</f>
        <v/>
      </c>
      <c r="AJ11" s="72" t="str">
        <f>IF(貼り付け用!AJ11="","",貼り付け用!AJ11)</f>
        <v/>
      </c>
      <c r="AK11" s="20" t="str">
        <f>IF(貼り付け用!AK11="","",貼り付け用!AK11)</f>
        <v/>
      </c>
      <c r="AL11" s="20" t="str">
        <f>IF(貼り付け用!AL11="","",貼り付け用!AL11)</f>
        <v/>
      </c>
      <c r="AM11" s="20" t="str">
        <f>IF(貼り付け用!AM11="","",貼り付け用!AM11)</f>
        <v/>
      </c>
      <c r="AN11" s="20" t="str">
        <f>IF(貼り付け用!AN11="","",貼り付け用!AN11)</f>
        <v/>
      </c>
      <c r="AO11" s="20" t="str">
        <f>IF(貼り付け用!AO11="","",貼り付け用!AO11)</f>
        <v/>
      </c>
      <c r="AP11" s="20" t="str">
        <f>IF(貼り付け用!AP11="","",貼り付け用!AP11)</f>
        <v/>
      </c>
      <c r="AQ11" s="20" t="str">
        <f>IF(貼り付け用!AQ11="","",貼り付け用!AQ11)</f>
        <v/>
      </c>
      <c r="AR11" s="20" t="str">
        <f>IF(貼り付け用!AR11="","",貼り付け用!AR11)</f>
        <v/>
      </c>
      <c r="AS11" s="20" t="str">
        <f>IF(貼り付け用!AS11="","",貼り付け用!AS11)</f>
        <v/>
      </c>
      <c r="AT11" s="90" t="str">
        <f t="shared" si="0"/>
        <v/>
      </c>
      <c r="AU11" s="90" t="str">
        <f t="shared" si="1"/>
        <v/>
      </c>
      <c r="AV11" s="34" t="str">
        <f>IF(貼り付け用!AV11="","",貼り付け用!AV11)</f>
        <v/>
      </c>
      <c r="AW11" s="34" t="str">
        <f>IF(貼り付け用!AW11="","",貼り付け用!AW11)</f>
        <v/>
      </c>
      <c r="AX11" s="34" t="str">
        <f>IF(貼り付け用!AX11="","",貼り付け用!AX11)</f>
        <v/>
      </c>
      <c r="AY11" s="34" t="str">
        <f>IF(貼り付け用!AY11="","",貼り付け用!AY11)</f>
        <v/>
      </c>
      <c r="AZ11" s="34" t="str">
        <f>IF(貼り付け用!AZ11="","",貼り付け用!AZ11)</f>
        <v/>
      </c>
      <c r="BA11" s="212"/>
      <c r="BB11" s="212"/>
      <c r="BC11" s="212"/>
      <c r="BD11" s="34" t="str">
        <f>IF(貼り付け用!BD11="","",貼り付け用!BD11)</f>
        <v/>
      </c>
      <c r="BE11" s="34" t="str">
        <f>IF(貼り付け用!BE11="","",貼り付け用!BE11)</f>
        <v/>
      </c>
      <c r="BF11" s="20"/>
      <c r="BG11" s="20"/>
      <c r="BH11" s="20"/>
      <c r="BI11" s="20"/>
      <c r="BJ11" s="20"/>
    </row>
    <row r="12" spans="1:62" ht="24" customHeight="1">
      <c r="A12" s="17"/>
      <c r="B12" s="5"/>
      <c r="C12" s="6"/>
      <c r="D12" s="6"/>
      <c r="E12" s="2"/>
      <c r="F12" s="217" t="str">
        <f>IF(貼り付け用!F12="","",貼り付け用!F12)</f>
        <v/>
      </c>
      <c r="G12" s="34" t="str">
        <f>IF(貼り付け用!G12="","",貼り付け用!G12)</f>
        <v/>
      </c>
      <c r="H12" s="2" t="str">
        <f>IF(貼り付け用!H12="","",貼り付け用!H12)</f>
        <v/>
      </c>
      <c r="I12" s="2" t="str">
        <f>IF(貼り付け用!I12="","",貼り付け用!I12)</f>
        <v/>
      </c>
      <c r="J12" s="2" t="str">
        <f>IF(貼り付け用!J12="","",貼り付け用!J12)</f>
        <v/>
      </c>
      <c r="K12" s="2" t="str">
        <f>IF(貼り付け用!K12="","",貼り付け用!K12)</f>
        <v/>
      </c>
      <c r="L12" s="2" t="str">
        <f>IF(貼り付け用!L12="","",貼り付け用!L12)</f>
        <v/>
      </c>
      <c r="M12" s="31" t="str">
        <f>IFERROR(VLOOKUP(L12,コード表!$B:$G,2,FALSE),"")</f>
        <v/>
      </c>
      <c r="N12" s="31" t="str">
        <f>IFERROR(VLOOKUP(L12,コード表!$B:$G,3,FALSE),"")</f>
        <v/>
      </c>
      <c r="O12" s="2" t="str">
        <f>IF(貼り付け用!O12="","",貼り付け用!O12)</f>
        <v/>
      </c>
      <c r="P12" s="31" t="str">
        <f>IFERROR(VLOOKUP(L12,コード表!$B:$G,5,FALSE),"")</f>
        <v/>
      </c>
      <c r="Q12" s="2" t="str">
        <f>IF(貼り付け用!Q12="","",貼り付け用!Q12)</f>
        <v/>
      </c>
      <c r="R12" s="2" t="str">
        <f>IF(貼り付け用!R12="","",貼り付け用!R12)</f>
        <v/>
      </c>
      <c r="S12" s="2" t="str">
        <f>IF(貼り付け用!S12="","",貼り付け用!S12)</f>
        <v/>
      </c>
      <c r="T12" s="2" t="str">
        <f>IF(貼り付け用!T12="","",貼り付け用!T12)</f>
        <v/>
      </c>
      <c r="U12" s="31" t="str">
        <f>IFERROR(VLOOKUP(T12,コード表!$I:$K,2,FALSE),"")</f>
        <v/>
      </c>
      <c r="V12" s="31" t="str">
        <f>IFERROR(VLOOKUP(T12,コード表!$I:$K,3,FALSE),"")</f>
        <v/>
      </c>
      <c r="W12" s="2" t="str">
        <f>IF(貼り付け用!W12="","",貼り付け用!W12)</f>
        <v/>
      </c>
      <c r="X12" s="31" t="str">
        <f>IFERROR(VLOOKUP(AX12,目的別資産分類変換表!$B$3:$C$16,2,FALSE),"")</f>
        <v/>
      </c>
      <c r="Y12" s="34" t="str">
        <f>IF(貼り付け用!Y12="","",貼り付け用!Y12)</f>
        <v/>
      </c>
      <c r="Z12" s="34" t="str">
        <f>IF(貼り付け用!Z12="","",貼り付け用!Z12)</f>
        <v/>
      </c>
      <c r="AA12" s="34" t="str">
        <f>IF(貼り付け用!AA12="","",貼り付け用!AA12)</f>
        <v/>
      </c>
      <c r="AB12" s="34" t="str">
        <f>IF(貼り付け用!AB12="","",貼り付け用!AB12)</f>
        <v/>
      </c>
      <c r="AC12" s="2" t="str">
        <f>IF(貼り付け用!AC12="","",貼り付け用!AC12)</f>
        <v/>
      </c>
      <c r="AD12" s="31" t="str">
        <f>IFERROR(VLOOKUP(AC12,耐用年数表!$B:$J,9,FALSE),"")</f>
        <v/>
      </c>
      <c r="AE12" s="31" t="str">
        <f>IFERROR(VLOOKUP(AC12,耐用年数表!$B:$J,8,FALSE),"")</f>
        <v/>
      </c>
      <c r="AF12" s="2" t="str">
        <f>IF(貼り付け用!AF12="","",貼り付け用!AF12)</f>
        <v/>
      </c>
      <c r="AG12" s="26" t="str">
        <f>IF(貼り付け用!AG12="","",貼り付け用!AG12)</f>
        <v/>
      </c>
      <c r="AH12" s="54" t="str">
        <f>IF(貼り付け用!AH12="","",貼り付け用!AH12)</f>
        <v/>
      </c>
      <c r="AI12" s="54" t="str">
        <f>IF(貼り付け用!AI12="","",貼り付け用!AI12)</f>
        <v/>
      </c>
      <c r="AJ12" s="72" t="str">
        <f>IF(貼り付け用!AJ12="","",貼り付け用!AJ12)</f>
        <v/>
      </c>
      <c r="AK12" s="20" t="str">
        <f>IF(貼り付け用!AK12="","",貼り付け用!AK12)</f>
        <v/>
      </c>
      <c r="AL12" s="20" t="str">
        <f>IF(貼り付け用!AL12="","",貼り付け用!AL12)</f>
        <v/>
      </c>
      <c r="AM12" s="20" t="str">
        <f>IF(貼り付け用!AM12="","",貼り付け用!AM12)</f>
        <v/>
      </c>
      <c r="AN12" s="20" t="str">
        <f>IF(貼り付け用!AN12="","",貼り付け用!AN12)</f>
        <v/>
      </c>
      <c r="AO12" s="20" t="str">
        <f>IF(貼り付け用!AO12="","",貼り付け用!AO12)</f>
        <v/>
      </c>
      <c r="AP12" s="20" t="str">
        <f>IF(貼り付け用!AP12="","",貼り付け用!AP12)</f>
        <v/>
      </c>
      <c r="AQ12" s="20" t="str">
        <f>IF(貼り付け用!AQ12="","",貼り付け用!AQ12)</f>
        <v/>
      </c>
      <c r="AR12" s="20" t="str">
        <f>IF(貼り付け用!AR12="","",貼り付け用!AR12)</f>
        <v/>
      </c>
      <c r="AS12" s="20" t="str">
        <f>IF(貼り付け用!AS12="","",貼り付け用!AS12)</f>
        <v/>
      </c>
      <c r="AT12" s="90" t="str">
        <f t="shared" si="0"/>
        <v/>
      </c>
      <c r="AU12" s="90" t="str">
        <f t="shared" si="1"/>
        <v/>
      </c>
      <c r="AV12" s="34" t="str">
        <f>IF(貼り付け用!AV12="","",貼り付け用!AV12)</f>
        <v/>
      </c>
      <c r="AW12" s="34" t="str">
        <f>IF(貼り付け用!AW12="","",貼り付け用!AW12)</f>
        <v/>
      </c>
      <c r="AX12" s="34" t="str">
        <f>IF(貼り付け用!AX12="","",貼り付け用!AX12)</f>
        <v/>
      </c>
      <c r="AY12" s="34" t="str">
        <f>IF(貼り付け用!AY12="","",貼り付け用!AY12)</f>
        <v/>
      </c>
      <c r="AZ12" s="34" t="str">
        <f>IF(貼り付け用!AZ12="","",貼り付け用!AZ12)</f>
        <v/>
      </c>
      <c r="BA12" s="212"/>
      <c r="BB12" s="212"/>
      <c r="BC12" s="212"/>
      <c r="BD12" s="34" t="str">
        <f>IF(貼り付け用!BD12="","",貼り付け用!BD12)</f>
        <v/>
      </c>
      <c r="BE12" s="34" t="str">
        <f>IF(貼り付け用!BE12="","",貼り付け用!BE12)</f>
        <v/>
      </c>
      <c r="BF12" s="20"/>
      <c r="BG12" s="20"/>
      <c r="BH12" s="20"/>
      <c r="BI12" s="20"/>
      <c r="BJ12" s="20"/>
    </row>
    <row r="13" spans="1:62" ht="24" customHeight="1">
      <c r="E13" s="2"/>
      <c r="F13" s="217" t="str">
        <f>IF(貼り付け用!F13="","",貼り付け用!F13)</f>
        <v/>
      </c>
      <c r="G13" s="34" t="str">
        <f>IF(貼り付け用!G13="","",貼り付け用!G13)</f>
        <v/>
      </c>
      <c r="H13" s="2" t="str">
        <f>IF(貼り付け用!H13="","",貼り付け用!H13)</f>
        <v/>
      </c>
      <c r="I13" s="2" t="str">
        <f>IF(貼り付け用!I13="","",貼り付け用!I13)</f>
        <v/>
      </c>
      <c r="J13" s="2" t="str">
        <f>IF(貼り付け用!J13="","",貼り付け用!J13)</f>
        <v/>
      </c>
      <c r="K13" s="2" t="str">
        <f>IF(貼り付け用!K13="","",貼り付け用!K13)</f>
        <v/>
      </c>
      <c r="L13" s="2" t="str">
        <f>IF(貼り付け用!L13="","",貼り付け用!L13)</f>
        <v/>
      </c>
      <c r="M13" s="31" t="str">
        <f>IFERROR(VLOOKUP(L13,コード表!$B:$G,2,FALSE),"")</f>
        <v/>
      </c>
      <c r="N13" s="31" t="str">
        <f>IFERROR(VLOOKUP(L13,コード表!$B:$G,3,FALSE),"")</f>
        <v/>
      </c>
      <c r="O13" s="2" t="str">
        <f>IF(貼り付け用!O13="","",貼り付け用!O13)</f>
        <v/>
      </c>
      <c r="P13" s="31" t="str">
        <f>IFERROR(VLOOKUP(L13,コード表!$B:$G,5,FALSE),"")</f>
        <v/>
      </c>
      <c r="Q13" s="2" t="str">
        <f>IF(貼り付け用!Q13="","",貼り付け用!Q13)</f>
        <v/>
      </c>
      <c r="R13" s="2" t="str">
        <f>IF(貼り付け用!R13="","",貼り付け用!R13)</f>
        <v/>
      </c>
      <c r="S13" s="2" t="str">
        <f>IF(貼り付け用!S13="","",貼り付け用!S13)</f>
        <v/>
      </c>
      <c r="T13" s="2" t="str">
        <f>IF(貼り付け用!T13="","",貼り付け用!T13)</f>
        <v/>
      </c>
      <c r="U13" s="31" t="str">
        <f>IFERROR(VLOOKUP(T13,コード表!$I:$K,2,FALSE),"")</f>
        <v/>
      </c>
      <c r="V13" s="31" t="str">
        <f>IFERROR(VLOOKUP(T13,コード表!$I:$K,3,FALSE),"")</f>
        <v/>
      </c>
      <c r="W13" s="2" t="str">
        <f>IF(貼り付け用!W13="","",貼り付け用!W13)</f>
        <v/>
      </c>
      <c r="X13" s="31" t="str">
        <f>IFERROR(VLOOKUP(AX13,目的別資産分類変換表!$B$3:$C$16,2,FALSE),"")</f>
        <v/>
      </c>
      <c r="Y13" s="34" t="str">
        <f>IF(貼り付け用!Y13="","",貼り付け用!Y13)</f>
        <v/>
      </c>
      <c r="Z13" s="34" t="str">
        <f>IF(貼り付け用!Z13="","",貼り付け用!Z13)</f>
        <v/>
      </c>
      <c r="AA13" s="34" t="str">
        <f>IF(貼り付け用!AA13="","",貼り付け用!AA13)</f>
        <v/>
      </c>
      <c r="AB13" s="34" t="str">
        <f>IF(貼り付け用!AB13="","",貼り付け用!AB13)</f>
        <v/>
      </c>
      <c r="AC13" s="2" t="str">
        <f>IF(貼り付け用!AC13="","",貼り付け用!AC13)</f>
        <v/>
      </c>
      <c r="AD13" s="31" t="str">
        <f>IFERROR(VLOOKUP(AC13,耐用年数表!$B:$J,9,FALSE),"")</f>
        <v/>
      </c>
      <c r="AE13" s="31" t="str">
        <f>IFERROR(VLOOKUP(AC13,耐用年数表!$B:$J,8,FALSE),"")</f>
        <v/>
      </c>
      <c r="AF13" s="2" t="str">
        <f>IF(貼り付け用!AF13="","",貼り付け用!AF13)</f>
        <v/>
      </c>
      <c r="AG13" s="26" t="str">
        <f>IF(貼り付け用!AG13="","",貼り付け用!AG13)</f>
        <v/>
      </c>
      <c r="AH13" s="54" t="str">
        <f>IF(貼り付け用!AH13="","",貼り付け用!AH13)</f>
        <v/>
      </c>
      <c r="AI13" s="54" t="str">
        <f>IF(貼り付け用!AI13="","",貼り付け用!AI13)</f>
        <v/>
      </c>
      <c r="AJ13" s="72" t="str">
        <f>IF(貼り付け用!AJ13="","",貼り付け用!AJ13)</f>
        <v/>
      </c>
      <c r="AK13" s="20" t="str">
        <f>IF(貼り付け用!AK13="","",貼り付け用!AK13)</f>
        <v/>
      </c>
      <c r="AL13" s="20" t="str">
        <f>IF(貼り付け用!AL13="","",貼り付け用!AL13)</f>
        <v/>
      </c>
      <c r="AM13" s="20" t="str">
        <f>IF(貼り付け用!AM13="","",貼り付け用!AM13)</f>
        <v/>
      </c>
      <c r="AN13" s="20" t="str">
        <f>IF(貼り付け用!AN13="","",貼り付け用!AN13)</f>
        <v/>
      </c>
      <c r="AO13" s="20" t="str">
        <f>IF(貼り付け用!AO13="","",貼り付け用!AO13)</f>
        <v/>
      </c>
      <c r="AP13" s="20" t="str">
        <f>IF(貼り付け用!AP13="","",貼り付け用!AP13)</f>
        <v/>
      </c>
      <c r="AQ13" s="20" t="str">
        <f>IF(貼り付け用!AQ13="","",貼り付け用!AQ13)</f>
        <v/>
      </c>
      <c r="AR13" s="20" t="str">
        <f>IF(貼り付け用!AR13="","",貼り付け用!AR13)</f>
        <v/>
      </c>
      <c r="AS13" s="20" t="str">
        <f>IF(貼り付け用!AS13="","",貼り付け用!AS13)</f>
        <v/>
      </c>
      <c r="AT13" s="90" t="str">
        <f t="shared" si="0"/>
        <v/>
      </c>
      <c r="AU13" s="90" t="str">
        <f t="shared" si="1"/>
        <v/>
      </c>
      <c r="AV13" s="34" t="str">
        <f>IF(貼り付け用!AV13="","",貼り付け用!AV13)</f>
        <v/>
      </c>
      <c r="AW13" s="34" t="str">
        <f>IF(貼り付け用!AW13="","",貼り付け用!AW13)</f>
        <v/>
      </c>
      <c r="AX13" s="34" t="str">
        <f>IF(貼り付け用!AX13="","",貼り付け用!AX13)</f>
        <v/>
      </c>
      <c r="AY13" s="34" t="str">
        <f>IF(貼り付け用!AY13="","",貼り付け用!AY13)</f>
        <v/>
      </c>
      <c r="AZ13" s="34" t="str">
        <f>IF(貼り付け用!AZ13="","",貼り付け用!AZ13)</f>
        <v/>
      </c>
      <c r="BA13" s="212"/>
      <c r="BB13" s="212"/>
      <c r="BC13" s="212"/>
      <c r="BD13" s="34" t="str">
        <f>IF(貼り付け用!BD13="","",貼り付け用!BD13)</f>
        <v/>
      </c>
      <c r="BE13" s="34" t="str">
        <f>IF(貼り付け用!BE13="","",貼り付け用!BE13)</f>
        <v/>
      </c>
      <c r="BF13" s="20"/>
      <c r="BG13" s="20"/>
      <c r="BH13" s="20"/>
      <c r="BI13" s="20"/>
      <c r="BJ13" s="20"/>
    </row>
    <row r="14" spans="1:62" ht="24" customHeight="1">
      <c r="E14" s="2"/>
      <c r="F14" s="217" t="str">
        <f>IF(貼り付け用!F14="","",貼り付け用!F14)</f>
        <v/>
      </c>
      <c r="G14" s="34" t="str">
        <f>IF(貼り付け用!G14="","",貼り付け用!G14)</f>
        <v/>
      </c>
      <c r="H14" s="2" t="str">
        <f>IF(貼り付け用!H14="","",貼り付け用!H14)</f>
        <v/>
      </c>
      <c r="I14" s="2" t="str">
        <f>IF(貼り付け用!I14="","",貼り付け用!I14)</f>
        <v/>
      </c>
      <c r="J14" s="2" t="str">
        <f>IF(貼り付け用!J14="","",貼り付け用!J14)</f>
        <v/>
      </c>
      <c r="K14" s="2" t="str">
        <f>IF(貼り付け用!K14="","",貼り付け用!K14)</f>
        <v/>
      </c>
      <c r="L14" s="2" t="str">
        <f>IF(貼り付け用!L14="","",貼り付け用!L14)</f>
        <v/>
      </c>
      <c r="M14" s="31" t="str">
        <f>IFERROR(VLOOKUP(L14,コード表!$B:$G,2,FALSE),"")</f>
        <v/>
      </c>
      <c r="N14" s="31" t="str">
        <f>IFERROR(VLOOKUP(L14,コード表!$B:$G,3,FALSE),"")</f>
        <v/>
      </c>
      <c r="O14" s="2" t="str">
        <f>IF(貼り付け用!O14="","",貼り付け用!O14)</f>
        <v/>
      </c>
      <c r="P14" s="31" t="str">
        <f>IFERROR(VLOOKUP(L14,コード表!$B:$G,5,FALSE),"")</f>
        <v/>
      </c>
      <c r="Q14" s="2" t="str">
        <f>IF(貼り付け用!Q14="","",貼り付け用!Q14)</f>
        <v/>
      </c>
      <c r="R14" s="2" t="str">
        <f>IF(貼り付け用!R14="","",貼り付け用!R14)</f>
        <v/>
      </c>
      <c r="S14" s="2" t="str">
        <f>IF(貼り付け用!S14="","",貼り付け用!S14)</f>
        <v/>
      </c>
      <c r="T14" s="2" t="str">
        <f>IF(貼り付け用!T14="","",貼り付け用!T14)</f>
        <v/>
      </c>
      <c r="U14" s="31" t="str">
        <f>IFERROR(VLOOKUP(T14,コード表!$I:$K,2,FALSE),"")</f>
        <v/>
      </c>
      <c r="V14" s="31" t="str">
        <f>IFERROR(VLOOKUP(T14,コード表!$I:$K,3,FALSE),"")</f>
        <v/>
      </c>
      <c r="W14" s="2" t="str">
        <f>IF(貼り付け用!W14="","",貼り付け用!W14)</f>
        <v/>
      </c>
      <c r="X14" s="31" t="str">
        <f>IFERROR(VLOOKUP(AX14,目的別資産分類変換表!$B$3:$C$16,2,FALSE),"")</f>
        <v/>
      </c>
      <c r="Y14" s="34" t="str">
        <f>IF(貼り付け用!Y14="","",貼り付け用!Y14)</f>
        <v/>
      </c>
      <c r="Z14" s="34" t="str">
        <f>IF(貼り付け用!Z14="","",貼り付け用!Z14)</f>
        <v/>
      </c>
      <c r="AA14" s="34" t="str">
        <f>IF(貼り付け用!AA14="","",貼り付け用!AA14)</f>
        <v/>
      </c>
      <c r="AB14" s="34" t="str">
        <f>IF(貼り付け用!AB14="","",貼り付け用!AB14)</f>
        <v/>
      </c>
      <c r="AC14" s="2" t="str">
        <f>IF(貼り付け用!AC14="","",貼り付け用!AC14)</f>
        <v/>
      </c>
      <c r="AD14" s="31" t="str">
        <f>IFERROR(VLOOKUP(AC14,耐用年数表!$B:$J,9,FALSE),"")</f>
        <v/>
      </c>
      <c r="AE14" s="31" t="str">
        <f>IFERROR(VLOOKUP(AC14,耐用年数表!$B:$J,8,FALSE),"")</f>
        <v/>
      </c>
      <c r="AF14" s="2" t="str">
        <f>IF(貼り付け用!AF14="","",貼り付け用!AF14)</f>
        <v/>
      </c>
      <c r="AG14" s="26" t="str">
        <f>IF(貼り付け用!AG14="","",貼り付け用!AG14)</f>
        <v/>
      </c>
      <c r="AH14" s="54" t="str">
        <f>IF(貼り付け用!AH14="","",貼り付け用!AH14)</f>
        <v/>
      </c>
      <c r="AI14" s="54" t="str">
        <f>IF(貼り付け用!AI14="","",貼り付け用!AI14)</f>
        <v/>
      </c>
      <c r="AJ14" s="72" t="str">
        <f>IF(貼り付け用!AJ14="","",貼り付け用!AJ14)</f>
        <v/>
      </c>
      <c r="AK14" s="20" t="str">
        <f>IF(貼り付け用!AK14="","",貼り付け用!AK14)</f>
        <v/>
      </c>
      <c r="AL14" s="20" t="str">
        <f>IF(貼り付け用!AL14="","",貼り付け用!AL14)</f>
        <v/>
      </c>
      <c r="AM14" s="20" t="str">
        <f>IF(貼り付け用!AM14="","",貼り付け用!AM14)</f>
        <v/>
      </c>
      <c r="AN14" s="20" t="str">
        <f>IF(貼り付け用!AN14="","",貼り付け用!AN14)</f>
        <v/>
      </c>
      <c r="AO14" s="20" t="str">
        <f>IF(貼り付け用!AO14="","",貼り付け用!AO14)</f>
        <v/>
      </c>
      <c r="AP14" s="20" t="str">
        <f>IF(貼り付け用!AP14="","",貼り付け用!AP14)</f>
        <v/>
      </c>
      <c r="AQ14" s="20" t="str">
        <f>IF(貼り付け用!AQ14="","",貼り付け用!AQ14)</f>
        <v/>
      </c>
      <c r="AR14" s="20" t="str">
        <f>IF(貼り付け用!AR14="","",貼り付け用!AR14)</f>
        <v/>
      </c>
      <c r="AS14" s="20" t="str">
        <f>IF(貼り付け用!AS14="","",貼り付け用!AS14)</f>
        <v/>
      </c>
      <c r="AT14" s="90" t="str">
        <f t="shared" si="0"/>
        <v/>
      </c>
      <c r="AU14" s="90" t="str">
        <f t="shared" si="1"/>
        <v/>
      </c>
      <c r="AV14" s="34" t="str">
        <f>IF(貼り付け用!AV14="","",貼り付け用!AV14)</f>
        <v/>
      </c>
      <c r="AW14" s="34" t="str">
        <f>IF(貼り付け用!AW14="","",貼り付け用!AW14)</f>
        <v/>
      </c>
      <c r="AX14" s="34" t="str">
        <f>IF(貼り付け用!AX14="","",貼り付け用!AX14)</f>
        <v/>
      </c>
      <c r="AY14" s="34" t="str">
        <f>IF(貼り付け用!AY14="","",貼り付け用!AY14)</f>
        <v/>
      </c>
      <c r="AZ14" s="34" t="str">
        <f>IF(貼り付け用!AZ14="","",貼り付け用!AZ14)</f>
        <v/>
      </c>
      <c r="BA14" s="212"/>
      <c r="BB14" s="212"/>
      <c r="BC14" s="212"/>
      <c r="BD14" s="34" t="str">
        <f>IF(貼り付け用!BD14="","",貼り付け用!BD14)</f>
        <v/>
      </c>
      <c r="BE14" s="34" t="str">
        <f>IF(貼り付け用!BE14="","",貼り付け用!BE14)</f>
        <v/>
      </c>
      <c r="BF14" s="20"/>
      <c r="BG14" s="20"/>
      <c r="BH14" s="20"/>
      <c r="BI14" s="20"/>
      <c r="BJ14" s="20"/>
    </row>
    <row r="15" spans="1:62" ht="24" customHeight="1">
      <c r="E15" s="2"/>
      <c r="F15" s="217" t="str">
        <f>IF(貼り付け用!F15="","",貼り付け用!F15)</f>
        <v/>
      </c>
      <c r="G15" s="34" t="str">
        <f>IF(貼り付け用!G15="","",貼り付け用!G15)</f>
        <v/>
      </c>
      <c r="H15" s="2" t="str">
        <f>IF(貼り付け用!H15="","",貼り付け用!H15)</f>
        <v/>
      </c>
      <c r="I15" s="2" t="str">
        <f>IF(貼り付け用!I15="","",貼り付け用!I15)</f>
        <v/>
      </c>
      <c r="J15" s="2" t="str">
        <f>IF(貼り付け用!J15="","",貼り付け用!J15)</f>
        <v/>
      </c>
      <c r="K15" s="2" t="str">
        <f>IF(貼り付け用!K15="","",貼り付け用!K15)</f>
        <v/>
      </c>
      <c r="L15" s="2" t="str">
        <f>IF(貼り付け用!L15="","",貼り付け用!L15)</f>
        <v/>
      </c>
      <c r="M15" s="31" t="str">
        <f>IFERROR(VLOOKUP(L15,コード表!$B:$G,2,FALSE),"")</f>
        <v/>
      </c>
      <c r="N15" s="31" t="str">
        <f>IFERROR(VLOOKUP(L15,コード表!$B:$G,3,FALSE),"")</f>
        <v/>
      </c>
      <c r="O15" s="2" t="str">
        <f>IF(貼り付け用!O15="","",貼り付け用!O15)</f>
        <v/>
      </c>
      <c r="P15" s="31" t="str">
        <f>IFERROR(VLOOKUP(L15,コード表!$B:$G,5,FALSE),"")</f>
        <v/>
      </c>
      <c r="Q15" s="2" t="str">
        <f>IF(貼り付け用!Q15="","",貼り付け用!Q15)</f>
        <v/>
      </c>
      <c r="R15" s="2" t="str">
        <f>IF(貼り付け用!R15="","",貼り付け用!R15)</f>
        <v/>
      </c>
      <c r="S15" s="2" t="str">
        <f>IF(貼り付け用!S15="","",貼り付け用!S15)</f>
        <v/>
      </c>
      <c r="T15" s="2" t="str">
        <f>IF(貼り付け用!T15="","",貼り付け用!T15)</f>
        <v/>
      </c>
      <c r="U15" s="31" t="str">
        <f>IFERROR(VLOOKUP(T15,コード表!$I:$K,2,FALSE),"")</f>
        <v/>
      </c>
      <c r="V15" s="31" t="str">
        <f>IFERROR(VLOOKUP(T15,コード表!$I:$K,3,FALSE),"")</f>
        <v/>
      </c>
      <c r="W15" s="2" t="str">
        <f>IF(貼り付け用!W15="","",貼り付け用!W15)</f>
        <v/>
      </c>
      <c r="X15" s="31" t="str">
        <f>IFERROR(VLOOKUP(AX15,目的別資産分類変換表!$B$3:$C$16,2,FALSE),"")</f>
        <v/>
      </c>
      <c r="Y15" s="34" t="str">
        <f>IF(貼り付け用!Y15="","",貼り付け用!Y15)</f>
        <v/>
      </c>
      <c r="Z15" s="34" t="str">
        <f>IF(貼り付け用!Z15="","",貼り付け用!Z15)</f>
        <v/>
      </c>
      <c r="AA15" s="34" t="str">
        <f>IF(貼り付け用!AA15="","",貼り付け用!AA15)</f>
        <v/>
      </c>
      <c r="AB15" s="34" t="str">
        <f>IF(貼り付け用!AB15="","",貼り付け用!AB15)</f>
        <v/>
      </c>
      <c r="AC15" s="2" t="str">
        <f>IF(貼り付け用!AC15="","",貼り付け用!AC15)</f>
        <v/>
      </c>
      <c r="AD15" s="31" t="str">
        <f>IFERROR(VLOOKUP(AC15,耐用年数表!$B:$J,9,FALSE),"")</f>
        <v/>
      </c>
      <c r="AE15" s="31" t="str">
        <f>IFERROR(VLOOKUP(AC15,耐用年数表!$B:$J,8,FALSE),"")</f>
        <v/>
      </c>
      <c r="AF15" s="2" t="str">
        <f>IF(貼り付け用!AF15="","",貼り付け用!AF15)</f>
        <v/>
      </c>
      <c r="AG15" s="26" t="str">
        <f>IF(貼り付け用!AG15="","",貼り付け用!AG15)</f>
        <v/>
      </c>
      <c r="AH15" s="54" t="str">
        <f>IF(貼り付け用!AH15="","",貼り付け用!AH15)</f>
        <v/>
      </c>
      <c r="AI15" s="54" t="str">
        <f>IF(貼り付け用!AI15="","",貼り付け用!AI15)</f>
        <v/>
      </c>
      <c r="AJ15" s="72" t="str">
        <f>IF(貼り付け用!AJ15="","",貼り付け用!AJ15)</f>
        <v/>
      </c>
      <c r="AK15" s="20" t="str">
        <f>IF(貼り付け用!AK15="","",貼り付け用!AK15)</f>
        <v/>
      </c>
      <c r="AL15" s="20" t="str">
        <f>IF(貼り付け用!AL15="","",貼り付け用!AL15)</f>
        <v/>
      </c>
      <c r="AM15" s="20" t="str">
        <f>IF(貼り付け用!AM15="","",貼り付け用!AM15)</f>
        <v/>
      </c>
      <c r="AN15" s="20" t="str">
        <f>IF(貼り付け用!AN15="","",貼り付け用!AN15)</f>
        <v/>
      </c>
      <c r="AO15" s="20" t="str">
        <f>IF(貼り付け用!AO15="","",貼り付け用!AO15)</f>
        <v/>
      </c>
      <c r="AP15" s="20" t="str">
        <f>IF(貼り付け用!AP15="","",貼り付け用!AP15)</f>
        <v/>
      </c>
      <c r="AQ15" s="20" t="str">
        <f>IF(貼り付け用!AQ15="","",貼り付け用!AQ15)</f>
        <v/>
      </c>
      <c r="AR15" s="20" t="str">
        <f>IF(貼り付け用!AR15="","",貼り付け用!AR15)</f>
        <v/>
      </c>
      <c r="AS15" s="20" t="str">
        <f>IF(貼り付け用!AS15="","",貼り付け用!AS15)</f>
        <v/>
      </c>
      <c r="AT15" s="90" t="str">
        <f t="shared" si="0"/>
        <v/>
      </c>
      <c r="AU15" s="90" t="str">
        <f t="shared" si="1"/>
        <v/>
      </c>
      <c r="AV15" s="34" t="str">
        <f>IF(貼り付け用!AV15="","",貼り付け用!AV15)</f>
        <v/>
      </c>
      <c r="AW15" s="34" t="str">
        <f>IF(貼り付け用!AW15="","",貼り付け用!AW15)</f>
        <v/>
      </c>
      <c r="AX15" s="34" t="str">
        <f>IF(貼り付け用!AX15="","",貼り付け用!AX15)</f>
        <v/>
      </c>
      <c r="AY15" s="34" t="str">
        <f>IF(貼り付け用!AY15="","",貼り付け用!AY15)</f>
        <v/>
      </c>
      <c r="AZ15" s="34" t="str">
        <f>IF(貼り付け用!AZ15="","",貼り付け用!AZ15)</f>
        <v/>
      </c>
      <c r="BA15" s="212"/>
      <c r="BB15" s="212"/>
      <c r="BC15" s="212"/>
      <c r="BD15" s="34" t="str">
        <f>IF(貼り付け用!BD15="","",貼り付け用!BD15)</f>
        <v/>
      </c>
      <c r="BE15" s="34" t="str">
        <f>IF(貼り付け用!BE15="","",貼り付け用!BE15)</f>
        <v/>
      </c>
      <c r="BF15" s="20"/>
      <c r="BG15" s="20"/>
      <c r="BH15" s="20"/>
      <c r="BI15" s="20"/>
      <c r="BJ15" s="20"/>
    </row>
    <row r="16" spans="1:62" ht="24" customHeight="1">
      <c r="E16" s="2"/>
      <c r="F16" s="217" t="str">
        <f>IF(貼り付け用!F16="","",貼り付け用!F16)</f>
        <v/>
      </c>
      <c r="G16" s="34" t="str">
        <f>IF(貼り付け用!G16="","",貼り付け用!G16)</f>
        <v/>
      </c>
      <c r="H16" s="2" t="str">
        <f>IF(貼り付け用!H16="","",貼り付け用!H16)</f>
        <v/>
      </c>
      <c r="I16" s="2" t="str">
        <f>IF(貼り付け用!I16="","",貼り付け用!I16)</f>
        <v/>
      </c>
      <c r="J16" s="2" t="str">
        <f>IF(貼り付け用!J16="","",貼り付け用!J16)</f>
        <v/>
      </c>
      <c r="K16" s="2" t="str">
        <f>IF(貼り付け用!K16="","",貼り付け用!K16)</f>
        <v/>
      </c>
      <c r="L16" s="2" t="str">
        <f>IF(貼り付け用!L16="","",貼り付け用!L16)</f>
        <v/>
      </c>
      <c r="M16" s="31" t="str">
        <f>IFERROR(VLOOKUP(L16,コード表!$B:$G,2,FALSE),"")</f>
        <v/>
      </c>
      <c r="N16" s="31" t="str">
        <f>IFERROR(VLOOKUP(L16,コード表!$B:$G,3,FALSE),"")</f>
        <v/>
      </c>
      <c r="O16" s="2" t="str">
        <f>IF(貼り付け用!O16="","",貼り付け用!O16)</f>
        <v/>
      </c>
      <c r="P16" s="31" t="str">
        <f>IFERROR(VLOOKUP(L16,コード表!$B:$G,5,FALSE),"")</f>
        <v/>
      </c>
      <c r="Q16" s="2" t="str">
        <f>IF(貼り付け用!Q16="","",貼り付け用!Q16)</f>
        <v/>
      </c>
      <c r="R16" s="2" t="str">
        <f>IF(貼り付け用!R16="","",貼り付け用!R16)</f>
        <v/>
      </c>
      <c r="S16" s="2" t="str">
        <f>IF(貼り付け用!S16="","",貼り付け用!S16)</f>
        <v/>
      </c>
      <c r="T16" s="2" t="str">
        <f>IF(貼り付け用!T16="","",貼り付け用!T16)</f>
        <v/>
      </c>
      <c r="U16" s="31" t="str">
        <f>IFERROR(VLOOKUP(T16,コード表!$I:$K,2,FALSE),"")</f>
        <v/>
      </c>
      <c r="V16" s="31" t="str">
        <f>IFERROR(VLOOKUP(T16,コード表!$I:$K,3,FALSE),"")</f>
        <v/>
      </c>
      <c r="W16" s="2" t="str">
        <f>IF(貼り付け用!W16="","",貼り付け用!W16)</f>
        <v/>
      </c>
      <c r="X16" s="31" t="str">
        <f>IFERROR(VLOOKUP(AX16,目的別資産分類変換表!$B$3:$C$16,2,FALSE),"")</f>
        <v/>
      </c>
      <c r="Y16" s="34" t="str">
        <f>IF(貼り付け用!Y16="","",貼り付け用!Y16)</f>
        <v/>
      </c>
      <c r="Z16" s="34" t="str">
        <f>IF(貼り付け用!Z16="","",貼り付け用!Z16)</f>
        <v/>
      </c>
      <c r="AA16" s="34" t="str">
        <f>IF(貼り付け用!AA16="","",貼り付け用!AA16)</f>
        <v/>
      </c>
      <c r="AB16" s="34" t="str">
        <f>IF(貼り付け用!AB16="","",貼り付け用!AB16)</f>
        <v/>
      </c>
      <c r="AC16" s="2" t="str">
        <f>IF(貼り付け用!AC16="","",貼り付け用!AC16)</f>
        <v/>
      </c>
      <c r="AD16" s="31" t="str">
        <f>IFERROR(VLOOKUP(AC16,耐用年数表!$B:$J,9,FALSE),"")</f>
        <v/>
      </c>
      <c r="AE16" s="31" t="str">
        <f>IFERROR(VLOOKUP(AC16,耐用年数表!$B:$J,8,FALSE),"")</f>
        <v/>
      </c>
      <c r="AF16" s="2" t="str">
        <f>IF(貼り付け用!AF16="","",貼り付け用!AF16)</f>
        <v/>
      </c>
      <c r="AG16" s="26" t="str">
        <f>IF(貼り付け用!AG16="","",貼り付け用!AG16)</f>
        <v/>
      </c>
      <c r="AH16" s="54" t="str">
        <f>IF(貼り付け用!AH16="","",貼り付け用!AH16)</f>
        <v/>
      </c>
      <c r="AI16" s="54" t="str">
        <f>IF(貼り付け用!AI16="","",貼り付け用!AI16)</f>
        <v/>
      </c>
      <c r="AJ16" s="72" t="str">
        <f>IF(貼り付け用!AJ16="","",貼り付け用!AJ16)</f>
        <v/>
      </c>
      <c r="AK16" s="20" t="str">
        <f>IF(貼り付け用!AK16="","",貼り付け用!AK16)</f>
        <v/>
      </c>
      <c r="AL16" s="20" t="str">
        <f>IF(貼り付け用!AL16="","",貼り付け用!AL16)</f>
        <v/>
      </c>
      <c r="AM16" s="20" t="str">
        <f>IF(貼り付け用!AM16="","",貼り付け用!AM16)</f>
        <v/>
      </c>
      <c r="AN16" s="20" t="str">
        <f>IF(貼り付け用!AN16="","",貼り付け用!AN16)</f>
        <v/>
      </c>
      <c r="AO16" s="20" t="str">
        <f>IF(貼り付け用!AO16="","",貼り付け用!AO16)</f>
        <v/>
      </c>
      <c r="AP16" s="20" t="str">
        <f>IF(貼り付け用!AP16="","",貼り付け用!AP16)</f>
        <v/>
      </c>
      <c r="AQ16" s="20" t="str">
        <f>IF(貼り付け用!AQ16="","",貼り付け用!AQ16)</f>
        <v/>
      </c>
      <c r="AR16" s="20" t="str">
        <f>IF(貼り付け用!AR16="","",貼り付け用!AR16)</f>
        <v/>
      </c>
      <c r="AS16" s="20" t="str">
        <f>IF(貼り付け用!AS16="","",貼り付け用!AS16)</f>
        <v/>
      </c>
      <c r="AT16" s="90" t="str">
        <f t="shared" si="0"/>
        <v/>
      </c>
      <c r="AU16" s="90" t="str">
        <f t="shared" si="1"/>
        <v/>
      </c>
      <c r="AV16" s="34" t="str">
        <f>IF(貼り付け用!AV16="","",貼り付け用!AV16)</f>
        <v/>
      </c>
      <c r="AW16" s="34" t="str">
        <f>IF(貼り付け用!AW16="","",貼り付け用!AW16)</f>
        <v/>
      </c>
      <c r="AX16" s="34" t="str">
        <f>IF(貼り付け用!AX16="","",貼り付け用!AX16)</f>
        <v/>
      </c>
      <c r="AY16" s="34" t="str">
        <f>IF(貼り付け用!AY16="","",貼り付け用!AY16)</f>
        <v/>
      </c>
      <c r="AZ16" s="34" t="str">
        <f>IF(貼り付け用!AZ16="","",貼り付け用!AZ16)</f>
        <v/>
      </c>
      <c r="BA16" s="212"/>
      <c r="BB16" s="212"/>
      <c r="BC16" s="212"/>
      <c r="BD16" s="34" t="str">
        <f>IF(貼り付け用!BD16="","",貼り付け用!BD16)</f>
        <v/>
      </c>
      <c r="BE16" s="34" t="str">
        <f>IF(貼り付け用!BE16="","",貼り付け用!BE16)</f>
        <v/>
      </c>
      <c r="BF16" s="20"/>
      <c r="BG16" s="20"/>
      <c r="BH16" s="20"/>
      <c r="BI16" s="20"/>
      <c r="BJ16" s="20"/>
    </row>
    <row r="17" spans="5:62" ht="24" customHeight="1">
      <c r="E17" s="2"/>
      <c r="F17" s="217" t="str">
        <f>IF(貼り付け用!F17="","",貼り付け用!F17)</f>
        <v/>
      </c>
      <c r="G17" s="34" t="str">
        <f>IF(貼り付け用!G17="","",貼り付け用!G17)</f>
        <v/>
      </c>
      <c r="H17" s="2" t="str">
        <f>IF(貼り付け用!H17="","",貼り付け用!H17)</f>
        <v/>
      </c>
      <c r="I17" s="2" t="str">
        <f>IF(貼り付け用!I17="","",貼り付け用!I17)</f>
        <v/>
      </c>
      <c r="J17" s="2" t="str">
        <f>IF(貼り付け用!J17="","",貼り付け用!J17)</f>
        <v/>
      </c>
      <c r="K17" s="2" t="str">
        <f>IF(貼り付け用!K17="","",貼り付け用!K17)</f>
        <v/>
      </c>
      <c r="L17" s="2" t="str">
        <f>IF(貼り付け用!L17="","",貼り付け用!L17)</f>
        <v/>
      </c>
      <c r="M17" s="31" t="str">
        <f>IFERROR(VLOOKUP(L17,コード表!$B:$G,2,FALSE),"")</f>
        <v/>
      </c>
      <c r="N17" s="31" t="str">
        <f>IFERROR(VLOOKUP(L17,コード表!$B:$G,3,FALSE),"")</f>
        <v/>
      </c>
      <c r="O17" s="2" t="str">
        <f>IF(貼り付け用!O17="","",貼り付け用!O17)</f>
        <v/>
      </c>
      <c r="P17" s="31" t="str">
        <f>IFERROR(VLOOKUP(L17,コード表!$B:$G,5,FALSE),"")</f>
        <v/>
      </c>
      <c r="Q17" s="2" t="str">
        <f>IF(貼り付け用!Q17="","",貼り付け用!Q17)</f>
        <v/>
      </c>
      <c r="R17" s="2" t="str">
        <f>IF(貼り付け用!R17="","",貼り付け用!R17)</f>
        <v/>
      </c>
      <c r="S17" s="2" t="str">
        <f>IF(貼り付け用!S17="","",貼り付け用!S17)</f>
        <v/>
      </c>
      <c r="T17" s="2" t="str">
        <f>IF(貼り付け用!T17="","",貼り付け用!T17)</f>
        <v/>
      </c>
      <c r="U17" s="31" t="str">
        <f>IFERROR(VLOOKUP(T17,コード表!$I:$K,2,FALSE),"")</f>
        <v/>
      </c>
      <c r="V17" s="31" t="str">
        <f>IFERROR(VLOOKUP(T17,コード表!$I:$K,3,FALSE),"")</f>
        <v/>
      </c>
      <c r="W17" s="2" t="str">
        <f>IF(貼り付け用!W17="","",貼り付け用!W17)</f>
        <v/>
      </c>
      <c r="X17" s="31" t="str">
        <f>IFERROR(VLOOKUP(AX17,目的別資産分類変換表!$B$3:$C$16,2,FALSE),"")</f>
        <v/>
      </c>
      <c r="Y17" s="34" t="str">
        <f>IF(貼り付け用!Y17="","",貼り付け用!Y17)</f>
        <v/>
      </c>
      <c r="Z17" s="34" t="str">
        <f>IF(貼り付け用!Z17="","",貼り付け用!Z17)</f>
        <v/>
      </c>
      <c r="AA17" s="34" t="str">
        <f>IF(貼り付け用!AA17="","",貼り付け用!AA17)</f>
        <v/>
      </c>
      <c r="AB17" s="34" t="str">
        <f>IF(貼り付け用!AB17="","",貼り付け用!AB17)</f>
        <v/>
      </c>
      <c r="AC17" s="2" t="str">
        <f>IF(貼り付け用!AC17="","",貼り付け用!AC17)</f>
        <v/>
      </c>
      <c r="AD17" s="31" t="str">
        <f>IFERROR(VLOOKUP(AC17,耐用年数表!$B:$J,9,FALSE),"")</f>
        <v/>
      </c>
      <c r="AE17" s="31" t="str">
        <f>IFERROR(VLOOKUP(AC17,耐用年数表!$B:$J,8,FALSE),"")</f>
        <v/>
      </c>
      <c r="AF17" s="2" t="str">
        <f>IF(貼り付け用!AF17="","",貼り付け用!AF17)</f>
        <v/>
      </c>
      <c r="AG17" s="26" t="str">
        <f>IF(貼り付け用!AG17="","",貼り付け用!AG17)</f>
        <v/>
      </c>
      <c r="AH17" s="54" t="str">
        <f>IF(貼り付け用!AH17="","",貼り付け用!AH17)</f>
        <v/>
      </c>
      <c r="AI17" s="54" t="str">
        <f>IF(貼り付け用!AI17="","",貼り付け用!AI17)</f>
        <v/>
      </c>
      <c r="AJ17" s="72" t="str">
        <f>IF(貼り付け用!AJ17="","",貼り付け用!AJ17)</f>
        <v/>
      </c>
      <c r="AK17" s="20" t="str">
        <f>IF(貼り付け用!AK17="","",貼り付け用!AK17)</f>
        <v/>
      </c>
      <c r="AL17" s="20" t="str">
        <f>IF(貼り付け用!AL17="","",貼り付け用!AL17)</f>
        <v/>
      </c>
      <c r="AM17" s="20" t="str">
        <f>IF(貼り付け用!AM17="","",貼り付け用!AM17)</f>
        <v/>
      </c>
      <c r="AN17" s="20" t="str">
        <f>IF(貼り付け用!AN17="","",貼り付け用!AN17)</f>
        <v/>
      </c>
      <c r="AO17" s="20" t="str">
        <f>IF(貼り付け用!AO17="","",貼り付け用!AO17)</f>
        <v/>
      </c>
      <c r="AP17" s="20" t="str">
        <f>IF(貼り付け用!AP17="","",貼り付け用!AP17)</f>
        <v/>
      </c>
      <c r="AQ17" s="20" t="str">
        <f>IF(貼り付け用!AQ17="","",貼り付け用!AQ17)</f>
        <v/>
      </c>
      <c r="AR17" s="20" t="str">
        <f>IF(貼り付け用!AR17="","",貼り付け用!AR17)</f>
        <v/>
      </c>
      <c r="AS17" s="20" t="str">
        <f>IF(貼り付け用!AS17="","",貼り付け用!AS17)</f>
        <v/>
      </c>
      <c r="AT17" s="90" t="str">
        <f t="shared" si="0"/>
        <v/>
      </c>
      <c r="AU17" s="90" t="str">
        <f t="shared" si="1"/>
        <v/>
      </c>
      <c r="AV17" s="34" t="str">
        <f>IF(貼り付け用!AV17="","",貼り付け用!AV17)</f>
        <v/>
      </c>
      <c r="AW17" s="34" t="str">
        <f>IF(貼り付け用!AW17="","",貼り付け用!AW17)</f>
        <v/>
      </c>
      <c r="AX17" s="34" t="str">
        <f>IF(貼り付け用!AX17="","",貼り付け用!AX17)</f>
        <v/>
      </c>
      <c r="AY17" s="34" t="str">
        <f>IF(貼り付け用!AY17="","",貼り付け用!AY17)</f>
        <v/>
      </c>
      <c r="AZ17" s="34" t="str">
        <f>IF(貼り付け用!AZ17="","",貼り付け用!AZ17)</f>
        <v/>
      </c>
      <c r="BA17" s="212"/>
      <c r="BB17" s="212"/>
      <c r="BC17" s="212"/>
      <c r="BD17" s="34" t="str">
        <f>IF(貼り付け用!BD17="","",貼り付け用!BD17)</f>
        <v/>
      </c>
      <c r="BE17" s="34" t="str">
        <f>IF(貼り付け用!BE17="","",貼り付け用!BE17)</f>
        <v/>
      </c>
      <c r="BF17" s="20"/>
      <c r="BG17" s="20"/>
      <c r="BH17" s="20"/>
      <c r="BI17" s="20"/>
      <c r="BJ17" s="20"/>
    </row>
    <row r="18" spans="5:62" ht="24" customHeight="1">
      <c r="E18" s="2"/>
      <c r="F18" s="217" t="str">
        <f>IF(貼り付け用!F18="","",貼り付け用!F18)</f>
        <v/>
      </c>
      <c r="G18" s="34" t="str">
        <f>IF(貼り付け用!G18="","",貼り付け用!G18)</f>
        <v/>
      </c>
      <c r="H18" s="2" t="str">
        <f>IF(貼り付け用!H18="","",貼り付け用!H18)</f>
        <v/>
      </c>
      <c r="I18" s="2" t="str">
        <f>IF(貼り付け用!I18="","",貼り付け用!I18)</f>
        <v/>
      </c>
      <c r="J18" s="2" t="str">
        <f>IF(貼り付け用!J18="","",貼り付け用!J18)</f>
        <v/>
      </c>
      <c r="K18" s="2" t="str">
        <f>IF(貼り付け用!K18="","",貼り付け用!K18)</f>
        <v/>
      </c>
      <c r="L18" s="2" t="str">
        <f>IF(貼り付け用!L18="","",貼り付け用!L18)</f>
        <v/>
      </c>
      <c r="M18" s="31" t="str">
        <f>IFERROR(VLOOKUP(L18,コード表!$B:$G,2,FALSE),"")</f>
        <v/>
      </c>
      <c r="N18" s="31" t="str">
        <f>IFERROR(VLOOKUP(L18,コード表!$B:$G,3,FALSE),"")</f>
        <v/>
      </c>
      <c r="O18" s="2" t="str">
        <f>IF(貼り付け用!O18="","",貼り付け用!O18)</f>
        <v/>
      </c>
      <c r="P18" s="31" t="str">
        <f>IFERROR(VLOOKUP(L18,コード表!$B:$G,5,FALSE),"")</f>
        <v/>
      </c>
      <c r="Q18" s="2" t="str">
        <f>IF(貼り付け用!Q18="","",貼り付け用!Q18)</f>
        <v/>
      </c>
      <c r="R18" s="2" t="str">
        <f>IF(貼り付け用!R18="","",貼り付け用!R18)</f>
        <v/>
      </c>
      <c r="S18" s="2" t="str">
        <f>IF(貼り付け用!S18="","",貼り付け用!S18)</f>
        <v/>
      </c>
      <c r="T18" s="2" t="str">
        <f>IF(貼り付け用!T18="","",貼り付け用!T18)</f>
        <v/>
      </c>
      <c r="U18" s="31" t="str">
        <f>IFERROR(VLOOKUP(T18,コード表!$I:$K,2,FALSE),"")</f>
        <v/>
      </c>
      <c r="V18" s="31" t="str">
        <f>IFERROR(VLOOKUP(T18,コード表!$I:$K,3,FALSE),"")</f>
        <v/>
      </c>
      <c r="W18" s="2" t="str">
        <f>IF(貼り付け用!W18="","",貼り付け用!W18)</f>
        <v/>
      </c>
      <c r="X18" s="31" t="str">
        <f>IFERROR(VLOOKUP(AX18,目的別資産分類変換表!$B$3:$C$16,2,FALSE),"")</f>
        <v/>
      </c>
      <c r="Y18" s="34" t="str">
        <f>IF(貼り付け用!Y18="","",貼り付け用!Y18)</f>
        <v/>
      </c>
      <c r="Z18" s="34" t="str">
        <f>IF(貼り付け用!Z18="","",貼り付け用!Z18)</f>
        <v/>
      </c>
      <c r="AA18" s="34" t="str">
        <f>IF(貼り付け用!AA18="","",貼り付け用!AA18)</f>
        <v/>
      </c>
      <c r="AB18" s="34" t="str">
        <f>IF(貼り付け用!AB18="","",貼り付け用!AB18)</f>
        <v/>
      </c>
      <c r="AC18" s="2" t="str">
        <f>IF(貼り付け用!AC18="","",貼り付け用!AC18)</f>
        <v/>
      </c>
      <c r="AD18" s="31" t="str">
        <f>IFERROR(VLOOKUP(AC18,耐用年数表!$B:$J,9,FALSE),"")</f>
        <v/>
      </c>
      <c r="AE18" s="31" t="str">
        <f>IFERROR(VLOOKUP(AC18,耐用年数表!$B:$J,8,FALSE),"")</f>
        <v/>
      </c>
      <c r="AF18" s="2" t="str">
        <f>IF(貼り付け用!AF18="","",貼り付け用!AF18)</f>
        <v/>
      </c>
      <c r="AG18" s="26" t="str">
        <f>IF(貼り付け用!AG18="","",貼り付け用!AG18)</f>
        <v/>
      </c>
      <c r="AH18" s="54" t="str">
        <f>IF(貼り付け用!AH18="","",貼り付け用!AH18)</f>
        <v/>
      </c>
      <c r="AI18" s="54" t="str">
        <f>IF(貼り付け用!AI18="","",貼り付け用!AI18)</f>
        <v/>
      </c>
      <c r="AJ18" s="72" t="str">
        <f>IF(貼り付け用!AJ18="","",貼り付け用!AJ18)</f>
        <v/>
      </c>
      <c r="AK18" s="20" t="str">
        <f>IF(貼り付け用!AK18="","",貼り付け用!AK18)</f>
        <v/>
      </c>
      <c r="AL18" s="20" t="str">
        <f>IF(貼り付け用!AL18="","",貼り付け用!AL18)</f>
        <v/>
      </c>
      <c r="AM18" s="20" t="str">
        <f>IF(貼り付け用!AM18="","",貼り付け用!AM18)</f>
        <v/>
      </c>
      <c r="AN18" s="20" t="str">
        <f>IF(貼り付け用!AN18="","",貼り付け用!AN18)</f>
        <v/>
      </c>
      <c r="AO18" s="20" t="str">
        <f>IF(貼り付け用!AO18="","",貼り付け用!AO18)</f>
        <v/>
      </c>
      <c r="AP18" s="20" t="str">
        <f>IF(貼り付け用!AP18="","",貼り付け用!AP18)</f>
        <v/>
      </c>
      <c r="AQ18" s="20" t="str">
        <f>IF(貼り付け用!AQ18="","",貼り付け用!AQ18)</f>
        <v/>
      </c>
      <c r="AR18" s="20" t="str">
        <f>IF(貼り付け用!AR18="","",貼り付け用!AR18)</f>
        <v/>
      </c>
      <c r="AS18" s="20" t="str">
        <f>IF(貼り付け用!AS18="","",貼り付け用!AS18)</f>
        <v/>
      </c>
      <c r="AT18" s="90" t="str">
        <f t="shared" si="0"/>
        <v/>
      </c>
      <c r="AU18" s="90" t="str">
        <f t="shared" si="1"/>
        <v/>
      </c>
      <c r="AV18" s="34" t="str">
        <f>IF(貼り付け用!AV18="","",貼り付け用!AV18)</f>
        <v/>
      </c>
      <c r="AW18" s="34" t="str">
        <f>IF(貼り付け用!AW18="","",貼り付け用!AW18)</f>
        <v/>
      </c>
      <c r="AX18" s="34" t="str">
        <f>IF(貼り付け用!AX18="","",貼り付け用!AX18)</f>
        <v/>
      </c>
      <c r="AY18" s="34" t="str">
        <f>IF(貼り付け用!AY18="","",貼り付け用!AY18)</f>
        <v/>
      </c>
      <c r="AZ18" s="34" t="str">
        <f>IF(貼り付け用!AZ18="","",貼り付け用!AZ18)</f>
        <v/>
      </c>
      <c r="BA18" s="212"/>
      <c r="BB18" s="212"/>
      <c r="BC18" s="212"/>
      <c r="BD18" s="34" t="str">
        <f>IF(貼り付け用!BD18="","",貼り付け用!BD18)</f>
        <v/>
      </c>
      <c r="BE18" s="34" t="str">
        <f>IF(貼り付け用!BE18="","",貼り付け用!BE18)</f>
        <v/>
      </c>
      <c r="BF18" s="20"/>
      <c r="BG18" s="20"/>
      <c r="BH18" s="20"/>
      <c r="BI18" s="20"/>
      <c r="BJ18" s="20"/>
    </row>
    <row r="19" spans="5:62" ht="24" customHeight="1">
      <c r="E19" s="2"/>
      <c r="F19" s="217" t="str">
        <f>IF(貼り付け用!F19="","",貼り付け用!F19)</f>
        <v/>
      </c>
      <c r="G19" s="34" t="str">
        <f>IF(貼り付け用!G19="","",貼り付け用!G19)</f>
        <v/>
      </c>
      <c r="H19" s="2" t="str">
        <f>IF(貼り付け用!H19="","",貼り付け用!H19)</f>
        <v/>
      </c>
      <c r="I19" s="2" t="str">
        <f>IF(貼り付け用!I19="","",貼り付け用!I19)</f>
        <v/>
      </c>
      <c r="J19" s="2" t="str">
        <f>IF(貼り付け用!J19="","",貼り付け用!J19)</f>
        <v/>
      </c>
      <c r="K19" s="2" t="str">
        <f>IF(貼り付け用!K19="","",貼り付け用!K19)</f>
        <v/>
      </c>
      <c r="L19" s="2" t="str">
        <f>IF(貼り付け用!L19="","",貼り付け用!L19)</f>
        <v/>
      </c>
      <c r="M19" s="31" t="str">
        <f>IFERROR(VLOOKUP(L19,コード表!$B:$G,2,FALSE),"")</f>
        <v/>
      </c>
      <c r="N19" s="31" t="str">
        <f>IFERROR(VLOOKUP(L19,コード表!$B:$G,3,FALSE),"")</f>
        <v/>
      </c>
      <c r="O19" s="2" t="str">
        <f>IF(貼り付け用!O19="","",貼り付け用!O19)</f>
        <v/>
      </c>
      <c r="P19" s="31" t="str">
        <f>IFERROR(VLOOKUP(L19,コード表!$B:$G,5,FALSE),"")</f>
        <v/>
      </c>
      <c r="Q19" s="2" t="str">
        <f>IF(貼り付け用!Q19="","",貼り付け用!Q19)</f>
        <v/>
      </c>
      <c r="R19" s="2" t="str">
        <f>IF(貼り付け用!R19="","",貼り付け用!R19)</f>
        <v/>
      </c>
      <c r="S19" s="2" t="str">
        <f>IF(貼り付け用!S19="","",貼り付け用!S19)</f>
        <v/>
      </c>
      <c r="T19" s="2" t="str">
        <f>IF(貼り付け用!T19="","",貼り付け用!T19)</f>
        <v/>
      </c>
      <c r="U19" s="31" t="str">
        <f>IFERROR(VLOOKUP(T19,コード表!$I:$K,2,FALSE),"")</f>
        <v/>
      </c>
      <c r="V19" s="31" t="str">
        <f>IFERROR(VLOOKUP(T19,コード表!$I:$K,3,FALSE),"")</f>
        <v/>
      </c>
      <c r="W19" s="2" t="str">
        <f>IF(貼り付け用!W19="","",貼り付け用!W19)</f>
        <v/>
      </c>
      <c r="X19" s="31" t="str">
        <f>IFERROR(VLOOKUP(AX19,目的別資産分類変換表!$B$3:$C$16,2,FALSE),"")</f>
        <v/>
      </c>
      <c r="Y19" s="34" t="str">
        <f>IF(貼り付け用!Y19="","",貼り付け用!Y19)</f>
        <v/>
      </c>
      <c r="Z19" s="34" t="str">
        <f>IF(貼り付け用!Z19="","",貼り付け用!Z19)</f>
        <v/>
      </c>
      <c r="AA19" s="34" t="str">
        <f>IF(貼り付け用!AA19="","",貼り付け用!AA19)</f>
        <v/>
      </c>
      <c r="AB19" s="34" t="str">
        <f>IF(貼り付け用!AB19="","",貼り付け用!AB19)</f>
        <v/>
      </c>
      <c r="AC19" s="2" t="str">
        <f>IF(貼り付け用!AC19="","",貼り付け用!AC19)</f>
        <v/>
      </c>
      <c r="AD19" s="31" t="str">
        <f>IFERROR(VLOOKUP(AC19,耐用年数表!$B:$J,9,FALSE),"")</f>
        <v/>
      </c>
      <c r="AE19" s="31" t="str">
        <f>IFERROR(VLOOKUP(AC19,耐用年数表!$B:$J,8,FALSE),"")</f>
        <v/>
      </c>
      <c r="AF19" s="2" t="str">
        <f>IF(貼り付け用!AF19="","",貼り付け用!AF19)</f>
        <v/>
      </c>
      <c r="AG19" s="26" t="str">
        <f>IF(貼り付け用!AG19="","",貼り付け用!AG19)</f>
        <v/>
      </c>
      <c r="AH19" s="54" t="str">
        <f>IF(貼り付け用!AH19="","",貼り付け用!AH19)</f>
        <v/>
      </c>
      <c r="AI19" s="54" t="str">
        <f>IF(貼り付け用!AI19="","",貼り付け用!AI19)</f>
        <v/>
      </c>
      <c r="AJ19" s="72" t="str">
        <f>IF(貼り付け用!AJ19="","",貼り付け用!AJ19)</f>
        <v/>
      </c>
      <c r="AK19" s="20" t="str">
        <f>IF(貼り付け用!AK19="","",貼り付け用!AK19)</f>
        <v/>
      </c>
      <c r="AL19" s="20" t="str">
        <f>IF(貼り付け用!AL19="","",貼り付け用!AL19)</f>
        <v/>
      </c>
      <c r="AM19" s="20" t="str">
        <f>IF(貼り付け用!AM19="","",貼り付け用!AM19)</f>
        <v/>
      </c>
      <c r="AN19" s="20" t="str">
        <f>IF(貼り付け用!AN19="","",貼り付け用!AN19)</f>
        <v/>
      </c>
      <c r="AO19" s="20" t="str">
        <f>IF(貼り付け用!AO19="","",貼り付け用!AO19)</f>
        <v/>
      </c>
      <c r="AP19" s="20" t="str">
        <f>IF(貼り付け用!AP19="","",貼り付け用!AP19)</f>
        <v/>
      </c>
      <c r="AQ19" s="20" t="str">
        <f>IF(貼り付け用!AQ19="","",貼り付け用!AQ19)</f>
        <v/>
      </c>
      <c r="AR19" s="20" t="str">
        <f>IF(貼り付け用!AR19="","",貼り付け用!AR19)</f>
        <v/>
      </c>
      <c r="AS19" s="20" t="str">
        <f>IF(貼り付け用!AS19="","",貼り付け用!AS19)</f>
        <v/>
      </c>
      <c r="AT19" s="90" t="str">
        <f t="shared" si="0"/>
        <v/>
      </c>
      <c r="AU19" s="90" t="str">
        <f t="shared" si="1"/>
        <v/>
      </c>
      <c r="AV19" s="34" t="str">
        <f>IF(貼り付け用!AV19="","",貼り付け用!AV19)</f>
        <v/>
      </c>
      <c r="AW19" s="34" t="str">
        <f>IF(貼り付け用!AW19="","",貼り付け用!AW19)</f>
        <v/>
      </c>
      <c r="AX19" s="34" t="str">
        <f>IF(貼り付け用!AX19="","",貼り付け用!AX19)</f>
        <v/>
      </c>
      <c r="AY19" s="34" t="str">
        <f>IF(貼り付け用!AY19="","",貼り付け用!AY19)</f>
        <v/>
      </c>
      <c r="AZ19" s="34" t="str">
        <f>IF(貼り付け用!AZ19="","",貼り付け用!AZ19)</f>
        <v/>
      </c>
      <c r="BA19" s="212"/>
      <c r="BB19" s="212"/>
      <c r="BC19" s="212"/>
      <c r="BD19" s="34" t="str">
        <f>IF(貼り付け用!BD19="","",貼り付け用!BD19)</f>
        <v/>
      </c>
      <c r="BE19" s="34" t="str">
        <f>IF(貼り付け用!BE19="","",貼り付け用!BE19)</f>
        <v/>
      </c>
      <c r="BF19" s="20"/>
      <c r="BG19" s="20"/>
      <c r="BH19" s="20"/>
      <c r="BI19" s="20"/>
      <c r="BJ19" s="20"/>
    </row>
    <row r="20" spans="5:62" ht="24" customHeight="1">
      <c r="E20" s="2"/>
      <c r="F20" s="217" t="str">
        <f>IF(貼り付け用!F20="","",貼り付け用!F20)</f>
        <v/>
      </c>
      <c r="G20" s="34" t="str">
        <f>IF(貼り付け用!G20="","",貼り付け用!G20)</f>
        <v/>
      </c>
      <c r="H20" s="2" t="str">
        <f>IF(貼り付け用!H20="","",貼り付け用!H20)</f>
        <v/>
      </c>
      <c r="I20" s="2" t="str">
        <f>IF(貼り付け用!I20="","",貼り付け用!I20)</f>
        <v/>
      </c>
      <c r="J20" s="2" t="str">
        <f>IF(貼り付け用!J20="","",貼り付け用!J20)</f>
        <v/>
      </c>
      <c r="K20" s="2" t="str">
        <f>IF(貼り付け用!K20="","",貼り付け用!K20)</f>
        <v/>
      </c>
      <c r="L20" s="2" t="str">
        <f>IF(貼り付け用!L20="","",貼り付け用!L20)</f>
        <v/>
      </c>
      <c r="M20" s="31" t="str">
        <f>IFERROR(VLOOKUP(L20,コード表!$B:$G,2,FALSE),"")</f>
        <v/>
      </c>
      <c r="N20" s="31" t="str">
        <f>IFERROR(VLOOKUP(L20,コード表!$B:$G,3,FALSE),"")</f>
        <v/>
      </c>
      <c r="O20" s="2" t="str">
        <f>IF(貼り付け用!O20="","",貼り付け用!O20)</f>
        <v/>
      </c>
      <c r="P20" s="31" t="str">
        <f>IFERROR(VLOOKUP(L20,コード表!$B:$G,5,FALSE),"")</f>
        <v/>
      </c>
      <c r="Q20" s="2" t="str">
        <f>IF(貼り付け用!Q20="","",貼り付け用!Q20)</f>
        <v/>
      </c>
      <c r="R20" s="2" t="str">
        <f>IF(貼り付け用!R20="","",貼り付け用!R20)</f>
        <v/>
      </c>
      <c r="S20" s="2" t="str">
        <f>IF(貼り付け用!S20="","",貼り付け用!S20)</f>
        <v/>
      </c>
      <c r="T20" s="2" t="str">
        <f>IF(貼り付け用!T20="","",貼り付け用!T20)</f>
        <v/>
      </c>
      <c r="U20" s="31" t="str">
        <f>IFERROR(VLOOKUP(T20,コード表!$I:$K,2,FALSE),"")</f>
        <v/>
      </c>
      <c r="V20" s="31" t="str">
        <f>IFERROR(VLOOKUP(T20,コード表!$I:$K,3,FALSE),"")</f>
        <v/>
      </c>
      <c r="W20" s="2" t="str">
        <f>IF(貼り付け用!W20="","",貼り付け用!W20)</f>
        <v/>
      </c>
      <c r="X20" s="31" t="str">
        <f>IFERROR(VLOOKUP(AX20,目的別資産分類変換表!$B$3:$C$16,2,FALSE),"")</f>
        <v/>
      </c>
      <c r="Y20" s="34" t="str">
        <f>IF(貼り付け用!Y20="","",貼り付け用!Y20)</f>
        <v/>
      </c>
      <c r="Z20" s="34" t="str">
        <f>IF(貼り付け用!Z20="","",貼り付け用!Z20)</f>
        <v/>
      </c>
      <c r="AA20" s="34" t="str">
        <f>IF(貼り付け用!AA20="","",貼り付け用!AA20)</f>
        <v/>
      </c>
      <c r="AB20" s="34" t="str">
        <f>IF(貼り付け用!AB20="","",貼り付け用!AB20)</f>
        <v/>
      </c>
      <c r="AC20" s="2" t="str">
        <f>IF(貼り付け用!AC20="","",貼り付け用!AC20)</f>
        <v/>
      </c>
      <c r="AD20" s="31" t="str">
        <f>IFERROR(VLOOKUP(AC20,耐用年数表!$B:$J,9,FALSE),"")</f>
        <v/>
      </c>
      <c r="AE20" s="31" t="str">
        <f>IFERROR(VLOOKUP(AC20,耐用年数表!$B:$J,8,FALSE),"")</f>
        <v/>
      </c>
      <c r="AF20" s="2" t="str">
        <f>IF(貼り付け用!AF20="","",貼り付け用!AF20)</f>
        <v/>
      </c>
      <c r="AG20" s="26" t="str">
        <f>IF(貼り付け用!AG20="","",貼り付け用!AG20)</f>
        <v/>
      </c>
      <c r="AH20" s="54" t="str">
        <f>IF(貼り付け用!AH20="","",貼り付け用!AH20)</f>
        <v/>
      </c>
      <c r="AI20" s="54" t="str">
        <f>IF(貼り付け用!AI20="","",貼り付け用!AI20)</f>
        <v/>
      </c>
      <c r="AJ20" s="72" t="str">
        <f>IF(貼り付け用!AJ20="","",貼り付け用!AJ20)</f>
        <v/>
      </c>
      <c r="AK20" s="20" t="str">
        <f>IF(貼り付け用!AK20="","",貼り付け用!AK20)</f>
        <v/>
      </c>
      <c r="AL20" s="20" t="str">
        <f>IF(貼り付け用!AL20="","",貼り付け用!AL20)</f>
        <v/>
      </c>
      <c r="AM20" s="20" t="str">
        <f>IF(貼り付け用!AM20="","",貼り付け用!AM20)</f>
        <v/>
      </c>
      <c r="AN20" s="20" t="str">
        <f>IF(貼り付け用!AN20="","",貼り付け用!AN20)</f>
        <v/>
      </c>
      <c r="AO20" s="20" t="str">
        <f>IF(貼り付け用!AO20="","",貼り付け用!AO20)</f>
        <v/>
      </c>
      <c r="AP20" s="20" t="str">
        <f>IF(貼り付け用!AP20="","",貼り付け用!AP20)</f>
        <v/>
      </c>
      <c r="AQ20" s="20" t="str">
        <f>IF(貼り付け用!AQ20="","",貼り付け用!AQ20)</f>
        <v/>
      </c>
      <c r="AR20" s="20" t="str">
        <f>IF(貼り付け用!AR20="","",貼り付け用!AR20)</f>
        <v/>
      </c>
      <c r="AS20" s="20" t="str">
        <f>IF(貼り付け用!AS20="","",貼り付け用!AS20)</f>
        <v/>
      </c>
      <c r="AT20" s="90" t="str">
        <f t="shared" si="0"/>
        <v/>
      </c>
      <c r="AU20" s="90" t="str">
        <f t="shared" si="1"/>
        <v/>
      </c>
      <c r="AV20" s="34" t="str">
        <f>IF(貼り付け用!AV20="","",貼り付け用!AV20)</f>
        <v/>
      </c>
      <c r="AW20" s="34" t="str">
        <f>IF(貼り付け用!AW20="","",貼り付け用!AW20)</f>
        <v/>
      </c>
      <c r="AX20" s="34" t="str">
        <f>IF(貼り付け用!AX20="","",貼り付け用!AX20)</f>
        <v/>
      </c>
      <c r="AY20" s="34" t="str">
        <f>IF(貼り付け用!AY20="","",貼り付け用!AY20)</f>
        <v/>
      </c>
      <c r="AZ20" s="34" t="str">
        <f>IF(貼り付け用!AZ20="","",貼り付け用!AZ20)</f>
        <v/>
      </c>
      <c r="BA20" s="212"/>
      <c r="BB20" s="212"/>
      <c r="BC20" s="212"/>
      <c r="BD20" s="34" t="str">
        <f>IF(貼り付け用!BD20="","",貼り付け用!BD20)</f>
        <v/>
      </c>
      <c r="BE20" s="34" t="str">
        <f>IF(貼り付け用!BE20="","",貼り付け用!BE20)</f>
        <v/>
      </c>
      <c r="BF20" s="20"/>
      <c r="BG20" s="20"/>
      <c r="BH20" s="20"/>
      <c r="BI20" s="20"/>
      <c r="BJ20" s="20"/>
    </row>
    <row r="21" spans="5:62" ht="24" customHeight="1">
      <c r="E21" s="2"/>
      <c r="F21" s="217" t="str">
        <f>IF(貼り付け用!F21="","",貼り付け用!F21)</f>
        <v/>
      </c>
      <c r="G21" s="34" t="str">
        <f>IF(貼り付け用!G21="","",貼り付け用!G21)</f>
        <v/>
      </c>
      <c r="H21" s="2" t="str">
        <f>IF(貼り付け用!H21="","",貼り付け用!H21)</f>
        <v/>
      </c>
      <c r="I21" s="2" t="str">
        <f>IF(貼り付け用!I21="","",貼り付け用!I21)</f>
        <v/>
      </c>
      <c r="J21" s="2" t="str">
        <f>IF(貼り付け用!J21="","",貼り付け用!J21)</f>
        <v/>
      </c>
      <c r="K21" s="2" t="str">
        <f>IF(貼り付け用!K21="","",貼り付け用!K21)</f>
        <v/>
      </c>
      <c r="L21" s="2" t="str">
        <f>IF(貼り付け用!L21="","",貼り付け用!L21)</f>
        <v/>
      </c>
      <c r="M21" s="31" t="str">
        <f>IFERROR(VLOOKUP(L21,コード表!$B:$G,2,FALSE),"")</f>
        <v/>
      </c>
      <c r="N21" s="31" t="str">
        <f>IFERROR(VLOOKUP(L21,コード表!$B:$G,3,FALSE),"")</f>
        <v/>
      </c>
      <c r="O21" s="2" t="str">
        <f>IF(貼り付け用!O21="","",貼り付け用!O21)</f>
        <v/>
      </c>
      <c r="P21" s="31" t="str">
        <f>IFERROR(VLOOKUP(L21,コード表!$B:$G,5,FALSE),"")</f>
        <v/>
      </c>
      <c r="Q21" s="2" t="str">
        <f>IF(貼り付け用!Q21="","",貼り付け用!Q21)</f>
        <v/>
      </c>
      <c r="R21" s="2" t="str">
        <f>IF(貼り付け用!R21="","",貼り付け用!R21)</f>
        <v/>
      </c>
      <c r="S21" s="2" t="str">
        <f>IF(貼り付け用!S21="","",貼り付け用!S21)</f>
        <v/>
      </c>
      <c r="T21" s="2" t="str">
        <f>IF(貼り付け用!T21="","",貼り付け用!T21)</f>
        <v/>
      </c>
      <c r="U21" s="31" t="str">
        <f>IFERROR(VLOOKUP(T21,コード表!$I:$K,2,FALSE),"")</f>
        <v/>
      </c>
      <c r="V21" s="31" t="str">
        <f>IFERROR(VLOOKUP(T21,コード表!$I:$K,3,FALSE),"")</f>
        <v/>
      </c>
      <c r="W21" s="2" t="str">
        <f>IF(貼り付け用!W21="","",貼り付け用!W21)</f>
        <v/>
      </c>
      <c r="X21" s="31" t="str">
        <f>IFERROR(VLOOKUP(AX21,目的別資産分類変換表!$B$3:$C$16,2,FALSE),"")</f>
        <v/>
      </c>
      <c r="Y21" s="34" t="str">
        <f>IF(貼り付け用!Y21="","",貼り付け用!Y21)</f>
        <v/>
      </c>
      <c r="Z21" s="34" t="str">
        <f>IF(貼り付け用!Z21="","",貼り付け用!Z21)</f>
        <v/>
      </c>
      <c r="AA21" s="34" t="str">
        <f>IF(貼り付け用!AA21="","",貼り付け用!AA21)</f>
        <v/>
      </c>
      <c r="AB21" s="34" t="str">
        <f>IF(貼り付け用!AB21="","",貼り付け用!AB21)</f>
        <v/>
      </c>
      <c r="AC21" s="2" t="str">
        <f>IF(貼り付け用!AC21="","",貼り付け用!AC21)</f>
        <v/>
      </c>
      <c r="AD21" s="31" t="str">
        <f>IFERROR(VLOOKUP(AC21,耐用年数表!$B:$J,9,FALSE),"")</f>
        <v/>
      </c>
      <c r="AE21" s="31" t="str">
        <f>IFERROR(VLOOKUP(AC21,耐用年数表!$B:$J,8,FALSE),"")</f>
        <v/>
      </c>
      <c r="AF21" s="2" t="str">
        <f>IF(貼り付け用!AF21="","",貼り付け用!AF21)</f>
        <v/>
      </c>
      <c r="AG21" s="26" t="str">
        <f>IF(貼り付け用!AG21="","",貼り付け用!AG21)</f>
        <v/>
      </c>
      <c r="AH21" s="54" t="str">
        <f>IF(貼り付け用!AH21="","",貼り付け用!AH21)</f>
        <v/>
      </c>
      <c r="AI21" s="54" t="str">
        <f>IF(貼り付け用!AI21="","",貼り付け用!AI21)</f>
        <v/>
      </c>
      <c r="AJ21" s="72" t="str">
        <f>IF(貼り付け用!AJ21="","",貼り付け用!AJ21)</f>
        <v/>
      </c>
      <c r="AK21" s="20" t="str">
        <f>IF(貼り付け用!AK21="","",貼り付け用!AK21)</f>
        <v/>
      </c>
      <c r="AL21" s="20" t="str">
        <f>IF(貼り付け用!AL21="","",貼り付け用!AL21)</f>
        <v/>
      </c>
      <c r="AM21" s="20" t="str">
        <f>IF(貼り付け用!AM21="","",貼り付け用!AM21)</f>
        <v/>
      </c>
      <c r="AN21" s="20" t="str">
        <f>IF(貼り付け用!AN21="","",貼り付け用!AN21)</f>
        <v/>
      </c>
      <c r="AO21" s="20" t="str">
        <f>IF(貼り付け用!AO21="","",貼り付け用!AO21)</f>
        <v/>
      </c>
      <c r="AP21" s="20" t="str">
        <f>IF(貼り付け用!AP21="","",貼り付け用!AP21)</f>
        <v/>
      </c>
      <c r="AQ21" s="20" t="str">
        <f>IF(貼り付け用!AQ21="","",貼り付け用!AQ21)</f>
        <v/>
      </c>
      <c r="AR21" s="20" t="str">
        <f>IF(貼り付け用!AR21="","",貼り付け用!AR21)</f>
        <v/>
      </c>
      <c r="AS21" s="20" t="str">
        <f>IF(貼り付け用!AS21="","",貼り付け用!AS21)</f>
        <v/>
      </c>
      <c r="AT21" s="90" t="str">
        <f t="shared" si="0"/>
        <v/>
      </c>
      <c r="AU21" s="90" t="str">
        <f t="shared" si="1"/>
        <v/>
      </c>
      <c r="AV21" s="34" t="str">
        <f>IF(貼り付け用!AV21="","",貼り付け用!AV21)</f>
        <v/>
      </c>
      <c r="AW21" s="34" t="str">
        <f>IF(貼り付け用!AW21="","",貼り付け用!AW21)</f>
        <v/>
      </c>
      <c r="AX21" s="34" t="str">
        <f>IF(貼り付け用!AX21="","",貼り付け用!AX21)</f>
        <v/>
      </c>
      <c r="AY21" s="34" t="str">
        <f>IF(貼り付け用!AY21="","",貼り付け用!AY21)</f>
        <v/>
      </c>
      <c r="AZ21" s="34" t="str">
        <f>IF(貼り付け用!AZ21="","",貼り付け用!AZ21)</f>
        <v/>
      </c>
      <c r="BA21" s="212"/>
      <c r="BB21" s="212"/>
      <c r="BC21" s="212"/>
      <c r="BD21" s="34" t="str">
        <f>IF(貼り付け用!BD21="","",貼り付け用!BD21)</f>
        <v/>
      </c>
      <c r="BE21" s="34" t="str">
        <f>IF(貼り付け用!BE21="","",貼り付け用!BE21)</f>
        <v/>
      </c>
      <c r="BF21" s="20"/>
      <c r="BG21" s="20"/>
      <c r="BH21" s="20"/>
      <c r="BI21" s="20"/>
      <c r="BJ21" s="20"/>
    </row>
    <row r="22" spans="5:62" ht="24" customHeight="1">
      <c r="E22" s="2"/>
      <c r="F22" s="217" t="str">
        <f>IF(貼り付け用!F22="","",貼り付け用!F22)</f>
        <v/>
      </c>
      <c r="G22" s="34" t="str">
        <f>IF(貼り付け用!G22="","",貼り付け用!G22)</f>
        <v/>
      </c>
      <c r="H22" s="2" t="str">
        <f>IF(貼り付け用!H22="","",貼り付け用!H22)</f>
        <v/>
      </c>
      <c r="I22" s="2" t="str">
        <f>IF(貼り付け用!I22="","",貼り付け用!I22)</f>
        <v/>
      </c>
      <c r="J22" s="2" t="str">
        <f>IF(貼り付け用!J22="","",貼り付け用!J22)</f>
        <v/>
      </c>
      <c r="K22" s="2" t="str">
        <f>IF(貼り付け用!K22="","",貼り付け用!K22)</f>
        <v/>
      </c>
      <c r="L22" s="2" t="str">
        <f>IF(貼り付け用!L22="","",貼り付け用!L22)</f>
        <v/>
      </c>
      <c r="M22" s="31" t="str">
        <f>IFERROR(VLOOKUP(L22,コード表!$B:$G,2,FALSE),"")</f>
        <v/>
      </c>
      <c r="N22" s="31" t="str">
        <f>IFERROR(VLOOKUP(L22,コード表!$B:$G,3,FALSE),"")</f>
        <v/>
      </c>
      <c r="O22" s="2" t="str">
        <f>IF(貼り付け用!O22="","",貼り付け用!O22)</f>
        <v/>
      </c>
      <c r="P22" s="31" t="str">
        <f>IFERROR(VLOOKUP(L22,コード表!$B:$G,5,FALSE),"")</f>
        <v/>
      </c>
      <c r="Q22" s="2" t="str">
        <f>IF(貼り付け用!Q22="","",貼り付け用!Q22)</f>
        <v/>
      </c>
      <c r="R22" s="2" t="str">
        <f>IF(貼り付け用!R22="","",貼り付け用!R22)</f>
        <v/>
      </c>
      <c r="S22" s="2" t="str">
        <f>IF(貼り付け用!S22="","",貼り付け用!S22)</f>
        <v/>
      </c>
      <c r="T22" s="2" t="str">
        <f>IF(貼り付け用!T22="","",貼り付け用!T22)</f>
        <v/>
      </c>
      <c r="U22" s="31" t="str">
        <f>IFERROR(VLOOKUP(T22,コード表!$I:$K,2,FALSE),"")</f>
        <v/>
      </c>
      <c r="V22" s="31" t="str">
        <f>IFERROR(VLOOKUP(T22,コード表!$I:$K,3,FALSE),"")</f>
        <v/>
      </c>
      <c r="W22" s="2" t="str">
        <f>IF(貼り付け用!W22="","",貼り付け用!W22)</f>
        <v/>
      </c>
      <c r="X22" s="31" t="str">
        <f>IFERROR(VLOOKUP(AX22,目的別資産分類変換表!$B$3:$C$16,2,FALSE),"")</f>
        <v/>
      </c>
      <c r="Y22" s="34" t="str">
        <f>IF(貼り付け用!Y22="","",貼り付け用!Y22)</f>
        <v/>
      </c>
      <c r="Z22" s="34" t="str">
        <f>IF(貼り付け用!Z22="","",貼り付け用!Z22)</f>
        <v/>
      </c>
      <c r="AA22" s="34" t="str">
        <f>IF(貼り付け用!AA22="","",貼り付け用!AA22)</f>
        <v/>
      </c>
      <c r="AB22" s="34" t="str">
        <f>IF(貼り付け用!AB22="","",貼り付け用!AB22)</f>
        <v/>
      </c>
      <c r="AC22" s="2" t="str">
        <f>IF(貼り付け用!AC22="","",貼り付け用!AC22)</f>
        <v/>
      </c>
      <c r="AD22" s="31" t="str">
        <f>IFERROR(VLOOKUP(AC22,耐用年数表!$B:$J,9,FALSE),"")</f>
        <v/>
      </c>
      <c r="AE22" s="31" t="str">
        <f>IFERROR(VLOOKUP(AC22,耐用年数表!$B:$J,8,FALSE),"")</f>
        <v/>
      </c>
      <c r="AF22" s="2" t="str">
        <f>IF(貼り付け用!AF22="","",貼り付け用!AF22)</f>
        <v/>
      </c>
      <c r="AG22" s="26" t="str">
        <f>IF(貼り付け用!AG22="","",貼り付け用!AG22)</f>
        <v/>
      </c>
      <c r="AH22" s="54" t="str">
        <f>IF(貼り付け用!AH22="","",貼り付け用!AH22)</f>
        <v/>
      </c>
      <c r="AI22" s="54" t="str">
        <f>IF(貼り付け用!AI22="","",貼り付け用!AI22)</f>
        <v/>
      </c>
      <c r="AJ22" s="72" t="str">
        <f>IF(貼り付け用!AJ22="","",貼り付け用!AJ22)</f>
        <v/>
      </c>
      <c r="AK22" s="20" t="str">
        <f>IF(貼り付け用!AK22="","",貼り付け用!AK22)</f>
        <v/>
      </c>
      <c r="AL22" s="20" t="str">
        <f>IF(貼り付け用!AL22="","",貼り付け用!AL22)</f>
        <v/>
      </c>
      <c r="AM22" s="20" t="str">
        <f>IF(貼り付け用!AM22="","",貼り付け用!AM22)</f>
        <v/>
      </c>
      <c r="AN22" s="20" t="str">
        <f>IF(貼り付け用!AN22="","",貼り付け用!AN22)</f>
        <v/>
      </c>
      <c r="AO22" s="20" t="str">
        <f>IF(貼り付け用!AO22="","",貼り付け用!AO22)</f>
        <v/>
      </c>
      <c r="AP22" s="20" t="str">
        <f>IF(貼り付け用!AP22="","",貼り付け用!AP22)</f>
        <v/>
      </c>
      <c r="AQ22" s="20" t="str">
        <f>IF(貼り付け用!AQ22="","",貼り付け用!AQ22)</f>
        <v/>
      </c>
      <c r="AR22" s="20" t="str">
        <f>IF(貼り付け用!AR22="","",貼り付け用!AR22)</f>
        <v/>
      </c>
      <c r="AS22" s="20" t="str">
        <f>IF(貼り付け用!AS22="","",貼り付け用!AS22)</f>
        <v/>
      </c>
      <c r="AT22" s="90" t="str">
        <f t="shared" si="0"/>
        <v/>
      </c>
      <c r="AU22" s="90" t="str">
        <f t="shared" si="1"/>
        <v/>
      </c>
      <c r="AV22" s="34" t="str">
        <f>IF(貼り付け用!AV22="","",貼り付け用!AV22)</f>
        <v/>
      </c>
      <c r="AW22" s="34" t="str">
        <f>IF(貼り付け用!AW22="","",貼り付け用!AW22)</f>
        <v/>
      </c>
      <c r="AX22" s="34" t="str">
        <f>IF(貼り付け用!AX22="","",貼り付け用!AX22)</f>
        <v/>
      </c>
      <c r="AY22" s="34" t="str">
        <f>IF(貼り付け用!AY22="","",貼り付け用!AY22)</f>
        <v/>
      </c>
      <c r="AZ22" s="34" t="str">
        <f>IF(貼り付け用!AZ22="","",貼り付け用!AZ22)</f>
        <v/>
      </c>
      <c r="BA22" s="212"/>
      <c r="BB22" s="212"/>
      <c r="BC22" s="212"/>
      <c r="BD22" s="34" t="str">
        <f>IF(貼り付け用!BD22="","",貼り付け用!BD22)</f>
        <v/>
      </c>
      <c r="BE22" s="34" t="str">
        <f>IF(貼り付け用!BE22="","",貼り付け用!BE22)</f>
        <v/>
      </c>
      <c r="BF22" s="20"/>
      <c r="BG22" s="20"/>
      <c r="BH22" s="20"/>
      <c r="BI22" s="20"/>
      <c r="BJ22" s="20"/>
    </row>
    <row r="23" spans="5:62" ht="24" customHeight="1">
      <c r="E23" s="2"/>
      <c r="F23" s="217" t="str">
        <f>IF(貼り付け用!F23="","",貼り付け用!F23)</f>
        <v/>
      </c>
      <c r="G23" s="34" t="str">
        <f>IF(貼り付け用!G23="","",貼り付け用!G23)</f>
        <v/>
      </c>
      <c r="H23" s="2" t="str">
        <f>IF(貼り付け用!H23="","",貼り付け用!H23)</f>
        <v/>
      </c>
      <c r="I23" s="2" t="str">
        <f>IF(貼り付け用!I23="","",貼り付け用!I23)</f>
        <v/>
      </c>
      <c r="J23" s="2" t="str">
        <f>IF(貼り付け用!J23="","",貼り付け用!J23)</f>
        <v/>
      </c>
      <c r="K23" s="2" t="str">
        <f>IF(貼り付け用!K23="","",貼り付け用!K23)</f>
        <v/>
      </c>
      <c r="L23" s="2" t="str">
        <f>IF(貼り付け用!L23="","",貼り付け用!L23)</f>
        <v/>
      </c>
      <c r="M23" s="31" t="str">
        <f>IFERROR(VLOOKUP(L23,コード表!$B:$G,2,FALSE),"")</f>
        <v/>
      </c>
      <c r="N23" s="31" t="str">
        <f>IFERROR(VLOOKUP(L23,コード表!$B:$G,3,FALSE),"")</f>
        <v/>
      </c>
      <c r="O23" s="2" t="str">
        <f>IF(貼り付け用!O23="","",貼り付け用!O23)</f>
        <v/>
      </c>
      <c r="P23" s="31" t="str">
        <f>IFERROR(VLOOKUP(L23,コード表!$B:$G,5,FALSE),"")</f>
        <v/>
      </c>
      <c r="Q23" s="2" t="str">
        <f>IF(貼り付け用!Q23="","",貼り付け用!Q23)</f>
        <v/>
      </c>
      <c r="R23" s="2" t="str">
        <f>IF(貼り付け用!R23="","",貼り付け用!R23)</f>
        <v/>
      </c>
      <c r="S23" s="2" t="str">
        <f>IF(貼り付け用!S23="","",貼り付け用!S23)</f>
        <v/>
      </c>
      <c r="T23" s="2" t="str">
        <f>IF(貼り付け用!T23="","",貼り付け用!T23)</f>
        <v/>
      </c>
      <c r="U23" s="31" t="str">
        <f>IFERROR(VLOOKUP(T23,コード表!$I:$K,2,FALSE),"")</f>
        <v/>
      </c>
      <c r="V23" s="31" t="str">
        <f>IFERROR(VLOOKUP(T23,コード表!$I:$K,3,FALSE),"")</f>
        <v/>
      </c>
      <c r="W23" s="2" t="str">
        <f>IF(貼り付け用!W23="","",貼り付け用!W23)</f>
        <v/>
      </c>
      <c r="X23" s="31" t="str">
        <f>IFERROR(VLOOKUP(AX23,目的別資産分類変換表!$B$3:$C$16,2,FALSE),"")</f>
        <v/>
      </c>
      <c r="Y23" s="34" t="str">
        <f>IF(貼り付け用!Y23="","",貼り付け用!Y23)</f>
        <v/>
      </c>
      <c r="Z23" s="34" t="str">
        <f>IF(貼り付け用!Z23="","",貼り付け用!Z23)</f>
        <v/>
      </c>
      <c r="AA23" s="34" t="str">
        <f>IF(貼り付け用!AA23="","",貼り付け用!AA23)</f>
        <v/>
      </c>
      <c r="AB23" s="34" t="str">
        <f>IF(貼り付け用!AB23="","",貼り付け用!AB23)</f>
        <v/>
      </c>
      <c r="AC23" s="2" t="str">
        <f>IF(貼り付け用!AC23="","",貼り付け用!AC23)</f>
        <v/>
      </c>
      <c r="AD23" s="31" t="str">
        <f>IFERROR(VLOOKUP(AC23,耐用年数表!$B:$J,9,FALSE),"")</f>
        <v/>
      </c>
      <c r="AE23" s="31" t="str">
        <f>IFERROR(VLOOKUP(AC23,耐用年数表!$B:$J,8,FALSE),"")</f>
        <v/>
      </c>
      <c r="AF23" s="2" t="str">
        <f>IF(貼り付け用!AF23="","",貼り付け用!AF23)</f>
        <v/>
      </c>
      <c r="AG23" s="26" t="str">
        <f>IF(貼り付け用!AG23="","",貼り付け用!AG23)</f>
        <v/>
      </c>
      <c r="AH23" s="54" t="str">
        <f>IF(貼り付け用!AH23="","",貼り付け用!AH23)</f>
        <v/>
      </c>
      <c r="AI23" s="54" t="str">
        <f>IF(貼り付け用!AI23="","",貼り付け用!AI23)</f>
        <v/>
      </c>
      <c r="AJ23" s="72" t="str">
        <f>IF(貼り付け用!AJ23="","",貼り付け用!AJ23)</f>
        <v/>
      </c>
      <c r="AK23" s="20" t="str">
        <f>IF(貼り付け用!AK23="","",貼り付け用!AK23)</f>
        <v/>
      </c>
      <c r="AL23" s="20" t="str">
        <f>IF(貼り付け用!AL23="","",貼り付け用!AL23)</f>
        <v/>
      </c>
      <c r="AM23" s="20" t="str">
        <f>IF(貼り付け用!AM23="","",貼り付け用!AM23)</f>
        <v/>
      </c>
      <c r="AN23" s="20" t="str">
        <f>IF(貼り付け用!AN23="","",貼り付け用!AN23)</f>
        <v/>
      </c>
      <c r="AO23" s="20" t="str">
        <f>IF(貼り付け用!AO23="","",貼り付け用!AO23)</f>
        <v/>
      </c>
      <c r="AP23" s="20" t="str">
        <f>IF(貼り付け用!AP23="","",貼り付け用!AP23)</f>
        <v/>
      </c>
      <c r="AQ23" s="20" t="str">
        <f>IF(貼り付け用!AQ23="","",貼り付け用!AQ23)</f>
        <v/>
      </c>
      <c r="AR23" s="20" t="str">
        <f>IF(貼り付け用!AR23="","",貼り付け用!AR23)</f>
        <v/>
      </c>
      <c r="AS23" s="20" t="str">
        <f>IF(貼り付け用!AS23="","",貼り付け用!AS23)</f>
        <v/>
      </c>
      <c r="AT23" s="90" t="str">
        <f t="shared" si="0"/>
        <v/>
      </c>
      <c r="AU23" s="90" t="str">
        <f t="shared" si="1"/>
        <v/>
      </c>
      <c r="AV23" s="34" t="str">
        <f>IF(貼り付け用!AV23="","",貼り付け用!AV23)</f>
        <v/>
      </c>
      <c r="AW23" s="34" t="str">
        <f>IF(貼り付け用!AW23="","",貼り付け用!AW23)</f>
        <v/>
      </c>
      <c r="AX23" s="34" t="str">
        <f>IF(貼り付け用!AX23="","",貼り付け用!AX23)</f>
        <v/>
      </c>
      <c r="AY23" s="34" t="str">
        <f>IF(貼り付け用!AY23="","",貼り付け用!AY23)</f>
        <v/>
      </c>
      <c r="AZ23" s="34" t="str">
        <f>IF(貼り付け用!AZ23="","",貼り付け用!AZ23)</f>
        <v/>
      </c>
      <c r="BA23" s="212"/>
      <c r="BB23" s="212"/>
      <c r="BC23" s="212"/>
      <c r="BD23" s="34" t="str">
        <f>IF(貼り付け用!BD23="","",貼り付け用!BD23)</f>
        <v/>
      </c>
      <c r="BE23" s="34" t="str">
        <f>IF(貼り付け用!BE23="","",貼り付け用!BE23)</f>
        <v/>
      </c>
      <c r="BF23" s="20"/>
      <c r="BG23" s="20"/>
      <c r="BH23" s="20"/>
      <c r="BI23" s="20"/>
      <c r="BJ23" s="20"/>
    </row>
    <row r="24" spans="5:62" ht="24" customHeight="1">
      <c r="E24" s="2"/>
      <c r="F24" s="217" t="str">
        <f>IF(貼り付け用!F24="","",貼り付け用!F24)</f>
        <v/>
      </c>
      <c r="G24" s="34" t="str">
        <f>IF(貼り付け用!G24="","",貼り付け用!G24)</f>
        <v/>
      </c>
      <c r="H24" s="2" t="str">
        <f>IF(貼り付け用!H24="","",貼り付け用!H24)</f>
        <v/>
      </c>
      <c r="I24" s="2" t="str">
        <f>IF(貼り付け用!I24="","",貼り付け用!I24)</f>
        <v/>
      </c>
      <c r="J24" s="2" t="str">
        <f>IF(貼り付け用!J24="","",貼り付け用!J24)</f>
        <v/>
      </c>
      <c r="K24" s="2" t="str">
        <f>IF(貼り付け用!K24="","",貼り付け用!K24)</f>
        <v/>
      </c>
      <c r="L24" s="2" t="str">
        <f>IF(貼り付け用!L24="","",貼り付け用!L24)</f>
        <v/>
      </c>
      <c r="M24" s="31" t="str">
        <f>IFERROR(VLOOKUP(L24,コード表!$B:$G,2,FALSE),"")</f>
        <v/>
      </c>
      <c r="N24" s="31" t="str">
        <f>IFERROR(VLOOKUP(L24,コード表!$B:$G,3,FALSE),"")</f>
        <v/>
      </c>
      <c r="O24" s="2" t="str">
        <f>IF(貼り付け用!O24="","",貼り付け用!O24)</f>
        <v/>
      </c>
      <c r="P24" s="31" t="str">
        <f>IFERROR(VLOOKUP(L24,コード表!$B:$G,5,FALSE),"")</f>
        <v/>
      </c>
      <c r="Q24" s="2" t="str">
        <f>IF(貼り付け用!Q24="","",貼り付け用!Q24)</f>
        <v/>
      </c>
      <c r="R24" s="2" t="str">
        <f>IF(貼り付け用!R24="","",貼り付け用!R24)</f>
        <v/>
      </c>
      <c r="S24" s="2" t="str">
        <f>IF(貼り付け用!S24="","",貼り付け用!S24)</f>
        <v/>
      </c>
      <c r="T24" s="2" t="str">
        <f>IF(貼り付け用!T24="","",貼り付け用!T24)</f>
        <v/>
      </c>
      <c r="U24" s="31" t="str">
        <f>IFERROR(VLOOKUP(T24,コード表!$I:$K,2,FALSE),"")</f>
        <v/>
      </c>
      <c r="V24" s="31" t="str">
        <f>IFERROR(VLOOKUP(T24,コード表!$I:$K,3,FALSE),"")</f>
        <v/>
      </c>
      <c r="W24" s="2" t="str">
        <f>IF(貼り付け用!W24="","",貼り付け用!W24)</f>
        <v/>
      </c>
      <c r="X24" s="31" t="str">
        <f>IFERROR(VLOOKUP(AX24,目的別資産分類変換表!$B$3:$C$16,2,FALSE),"")</f>
        <v/>
      </c>
      <c r="Y24" s="34" t="str">
        <f>IF(貼り付け用!Y24="","",貼り付け用!Y24)</f>
        <v/>
      </c>
      <c r="Z24" s="34" t="str">
        <f>IF(貼り付け用!Z24="","",貼り付け用!Z24)</f>
        <v/>
      </c>
      <c r="AA24" s="34" t="str">
        <f>IF(貼り付け用!AA24="","",貼り付け用!AA24)</f>
        <v/>
      </c>
      <c r="AB24" s="34" t="str">
        <f>IF(貼り付け用!AB24="","",貼り付け用!AB24)</f>
        <v/>
      </c>
      <c r="AC24" s="2" t="str">
        <f>IF(貼り付け用!AC24="","",貼り付け用!AC24)</f>
        <v/>
      </c>
      <c r="AD24" s="31" t="str">
        <f>IFERROR(VLOOKUP(AC24,耐用年数表!$B:$J,9,FALSE),"")</f>
        <v/>
      </c>
      <c r="AE24" s="31" t="str">
        <f>IFERROR(VLOOKUP(AC24,耐用年数表!$B:$J,8,FALSE),"")</f>
        <v/>
      </c>
      <c r="AF24" s="2" t="str">
        <f>IF(貼り付け用!AF24="","",貼り付け用!AF24)</f>
        <v/>
      </c>
      <c r="AG24" s="26" t="str">
        <f>IF(貼り付け用!AG24="","",貼り付け用!AG24)</f>
        <v/>
      </c>
      <c r="AH24" s="54" t="str">
        <f>IF(貼り付け用!AH24="","",貼り付け用!AH24)</f>
        <v/>
      </c>
      <c r="AI24" s="54" t="str">
        <f>IF(貼り付け用!AI24="","",貼り付け用!AI24)</f>
        <v/>
      </c>
      <c r="AJ24" s="72" t="str">
        <f>IF(貼り付け用!AJ24="","",貼り付け用!AJ24)</f>
        <v/>
      </c>
      <c r="AK24" s="20" t="str">
        <f>IF(貼り付け用!AK24="","",貼り付け用!AK24)</f>
        <v/>
      </c>
      <c r="AL24" s="20" t="str">
        <f>IF(貼り付け用!AL24="","",貼り付け用!AL24)</f>
        <v/>
      </c>
      <c r="AM24" s="20" t="str">
        <f>IF(貼り付け用!AM24="","",貼り付け用!AM24)</f>
        <v/>
      </c>
      <c r="AN24" s="20" t="str">
        <f>IF(貼り付け用!AN24="","",貼り付け用!AN24)</f>
        <v/>
      </c>
      <c r="AO24" s="20" t="str">
        <f>IF(貼り付け用!AO24="","",貼り付け用!AO24)</f>
        <v/>
      </c>
      <c r="AP24" s="20" t="str">
        <f>IF(貼り付け用!AP24="","",貼り付け用!AP24)</f>
        <v/>
      </c>
      <c r="AQ24" s="20" t="str">
        <f>IF(貼り付け用!AQ24="","",貼り付け用!AQ24)</f>
        <v/>
      </c>
      <c r="AR24" s="20" t="str">
        <f>IF(貼り付け用!AR24="","",貼り付け用!AR24)</f>
        <v/>
      </c>
      <c r="AS24" s="20" t="str">
        <f>IF(貼り付け用!AS24="","",貼り付け用!AS24)</f>
        <v/>
      </c>
      <c r="AT24" s="90" t="str">
        <f t="shared" si="0"/>
        <v/>
      </c>
      <c r="AU24" s="90" t="str">
        <f t="shared" si="1"/>
        <v/>
      </c>
      <c r="AV24" s="34" t="str">
        <f>IF(貼り付け用!AV24="","",貼り付け用!AV24)</f>
        <v/>
      </c>
      <c r="AW24" s="34" t="str">
        <f>IF(貼り付け用!AW24="","",貼り付け用!AW24)</f>
        <v/>
      </c>
      <c r="AX24" s="34" t="str">
        <f>IF(貼り付け用!AX24="","",貼り付け用!AX24)</f>
        <v/>
      </c>
      <c r="AY24" s="34" t="str">
        <f>IF(貼り付け用!AY24="","",貼り付け用!AY24)</f>
        <v/>
      </c>
      <c r="AZ24" s="34" t="str">
        <f>IF(貼り付け用!AZ24="","",貼り付け用!AZ24)</f>
        <v/>
      </c>
      <c r="BA24" s="212"/>
      <c r="BB24" s="212"/>
      <c r="BC24" s="212"/>
      <c r="BD24" s="34" t="str">
        <f>IF(貼り付け用!BD24="","",貼り付け用!BD24)</f>
        <v/>
      </c>
      <c r="BE24" s="34" t="str">
        <f>IF(貼り付け用!BE24="","",貼り付け用!BE24)</f>
        <v/>
      </c>
      <c r="BF24" s="20"/>
      <c r="BG24" s="20"/>
      <c r="BH24" s="20"/>
      <c r="BI24" s="20"/>
      <c r="BJ24" s="20"/>
    </row>
    <row r="25" spans="5:62" ht="24" customHeight="1">
      <c r="E25" s="2"/>
      <c r="F25" s="217" t="str">
        <f>IF(貼り付け用!F25="","",貼り付け用!F25)</f>
        <v/>
      </c>
      <c r="G25" s="34" t="str">
        <f>IF(貼り付け用!G25="","",貼り付け用!G25)</f>
        <v/>
      </c>
      <c r="H25" s="2" t="str">
        <f>IF(貼り付け用!H25="","",貼り付け用!H25)</f>
        <v/>
      </c>
      <c r="I25" s="2" t="str">
        <f>IF(貼り付け用!I25="","",貼り付け用!I25)</f>
        <v/>
      </c>
      <c r="J25" s="2" t="str">
        <f>IF(貼り付け用!J25="","",貼り付け用!J25)</f>
        <v/>
      </c>
      <c r="K25" s="2" t="str">
        <f>IF(貼り付け用!K25="","",貼り付け用!K25)</f>
        <v/>
      </c>
      <c r="L25" s="2" t="str">
        <f>IF(貼り付け用!L25="","",貼り付け用!L25)</f>
        <v/>
      </c>
      <c r="M25" s="31" t="str">
        <f>IFERROR(VLOOKUP(L25,コード表!$B:$G,2,FALSE),"")</f>
        <v/>
      </c>
      <c r="N25" s="31" t="str">
        <f>IFERROR(VLOOKUP(L25,コード表!$B:$G,3,FALSE),"")</f>
        <v/>
      </c>
      <c r="O25" s="2" t="str">
        <f>IF(貼り付け用!O25="","",貼り付け用!O25)</f>
        <v/>
      </c>
      <c r="P25" s="31" t="str">
        <f>IFERROR(VLOOKUP(L25,コード表!$B:$G,5,FALSE),"")</f>
        <v/>
      </c>
      <c r="Q25" s="2" t="str">
        <f>IF(貼り付け用!Q25="","",貼り付け用!Q25)</f>
        <v/>
      </c>
      <c r="R25" s="2" t="str">
        <f>IF(貼り付け用!R25="","",貼り付け用!R25)</f>
        <v/>
      </c>
      <c r="S25" s="2" t="str">
        <f>IF(貼り付け用!S25="","",貼り付け用!S25)</f>
        <v/>
      </c>
      <c r="T25" s="2" t="str">
        <f>IF(貼り付け用!T25="","",貼り付け用!T25)</f>
        <v/>
      </c>
      <c r="U25" s="31" t="str">
        <f>IFERROR(VLOOKUP(T25,コード表!$I:$K,2,FALSE),"")</f>
        <v/>
      </c>
      <c r="V25" s="31" t="str">
        <f>IFERROR(VLOOKUP(T25,コード表!$I:$K,3,FALSE),"")</f>
        <v/>
      </c>
      <c r="W25" s="2" t="str">
        <f>IF(貼り付け用!W25="","",貼り付け用!W25)</f>
        <v/>
      </c>
      <c r="X25" s="31" t="str">
        <f>IFERROR(VLOOKUP(AX25,目的別資産分類変換表!$B$3:$C$16,2,FALSE),"")</f>
        <v/>
      </c>
      <c r="Y25" s="34" t="str">
        <f>IF(貼り付け用!Y25="","",貼り付け用!Y25)</f>
        <v/>
      </c>
      <c r="Z25" s="34" t="str">
        <f>IF(貼り付け用!Z25="","",貼り付け用!Z25)</f>
        <v/>
      </c>
      <c r="AA25" s="34" t="str">
        <f>IF(貼り付け用!AA25="","",貼り付け用!AA25)</f>
        <v/>
      </c>
      <c r="AB25" s="34" t="str">
        <f>IF(貼り付け用!AB25="","",貼り付け用!AB25)</f>
        <v/>
      </c>
      <c r="AC25" s="2" t="str">
        <f>IF(貼り付け用!AC25="","",貼り付け用!AC25)</f>
        <v/>
      </c>
      <c r="AD25" s="31" t="str">
        <f>IFERROR(VLOOKUP(AC25,耐用年数表!$B:$J,9,FALSE),"")</f>
        <v/>
      </c>
      <c r="AE25" s="31" t="str">
        <f>IFERROR(VLOOKUP(AC25,耐用年数表!$B:$J,8,FALSE),"")</f>
        <v/>
      </c>
      <c r="AF25" s="2" t="str">
        <f>IF(貼り付け用!AF25="","",貼り付け用!AF25)</f>
        <v/>
      </c>
      <c r="AG25" s="26" t="str">
        <f>IF(貼り付け用!AG25="","",貼り付け用!AG25)</f>
        <v/>
      </c>
      <c r="AH25" s="54" t="str">
        <f>IF(貼り付け用!AH25="","",貼り付け用!AH25)</f>
        <v/>
      </c>
      <c r="AI25" s="54" t="str">
        <f>IF(貼り付け用!AI25="","",貼り付け用!AI25)</f>
        <v/>
      </c>
      <c r="AJ25" s="72" t="str">
        <f>IF(貼り付け用!AJ25="","",貼り付け用!AJ25)</f>
        <v/>
      </c>
      <c r="AK25" s="20" t="str">
        <f>IF(貼り付け用!AK25="","",貼り付け用!AK25)</f>
        <v/>
      </c>
      <c r="AL25" s="20" t="str">
        <f>IF(貼り付け用!AL25="","",貼り付け用!AL25)</f>
        <v/>
      </c>
      <c r="AM25" s="20" t="str">
        <f>IF(貼り付け用!AM25="","",貼り付け用!AM25)</f>
        <v/>
      </c>
      <c r="AN25" s="20" t="str">
        <f>IF(貼り付け用!AN25="","",貼り付け用!AN25)</f>
        <v/>
      </c>
      <c r="AO25" s="20" t="str">
        <f>IF(貼り付け用!AO25="","",貼り付け用!AO25)</f>
        <v/>
      </c>
      <c r="AP25" s="20" t="str">
        <f>IF(貼り付け用!AP25="","",貼り付け用!AP25)</f>
        <v/>
      </c>
      <c r="AQ25" s="20" t="str">
        <f>IF(貼り付け用!AQ25="","",貼り付け用!AQ25)</f>
        <v/>
      </c>
      <c r="AR25" s="20" t="str">
        <f>IF(貼り付け用!AR25="","",貼り付け用!AR25)</f>
        <v/>
      </c>
      <c r="AS25" s="20" t="str">
        <f>IF(貼り付け用!AS25="","",貼り付け用!AS25)</f>
        <v/>
      </c>
      <c r="AT25" s="90" t="str">
        <f t="shared" si="0"/>
        <v/>
      </c>
      <c r="AU25" s="90" t="str">
        <f t="shared" si="1"/>
        <v/>
      </c>
      <c r="AV25" s="34" t="str">
        <f>IF(貼り付け用!AV25="","",貼り付け用!AV25)</f>
        <v/>
      </c>
      <c r="AW25" s="34" t="str">
        <f>IF(貼り付け用!AW25="","",貼り付け用!AW25)</f>
        <v/>
      </c>
      <c r="AX25" s="34" t="str">
        <f>IF(貼り付け用!AX25="","",貼り付け用!AX25)</f>
        <v/>
      </c>
      <c r="AY25" s="34" t="str">
        <f>IF(貼り付け用!AY25="","",貼り付け用!AY25)</f>
        <v/>
      </c>
      <c r="AZ25" s="34" t="str">
        <f>IF(貼り付け用!AZ25="","",貼り付け用!AZ25)</f>
        <v/>
      </c>
      <c r="BA25" s="212"/>
      <c r="BB25" s="212"/>
      <c r="BC25" s="212"/>
      <c r="BD25" s="34" t="str">
        <f>IF(貼り付け用!BD25="","",貼り付け用!BD25)</f>
        <v/>
      </c>
      <c r="BE25" s="34" t="str">
        <f>IF(貼り付け用!BE25="","",貼り付け用!BE25)</f>
        <v/>
      </c>
      <c r="BF25" s="20"/>
      <c r="BG25" s="20"/>
      <c r="BH25" s="20"/>
      <c r="BI25" s="20"/>
      <c r="BJ25" s="20"/>
    </row>
    <row r="26" spans="5:62" ht="24" customHeight="1">
      <c r="E26" s="2"/>
      <c r="F26" s="217" t="str">
        <f>IF(貼り付け用!F26="","",貼り付け用!F26)</f>
        <v/>
      </c>
      <c r="G26" s="34" t="str">
        <f>IF(貼り付け用!G26="","",貼り付け用!G26)</f>
        <v/>
      </c>
      <c r="H26" s="2" t="str">
        <f>IF(貼り付け用!H26="","",貼り付け用!H26)</f>
        <v/>
      </c>
      <c r="I26" s="2" t="str">
        <f>IF(貼り付け用!I26="","",貼り付け用!I26)</f>
        <v/>
      </c>
      <c r="J26" s="2" t="str">
        <f>IF(貼り付け用!J26="","",貼り付け用!J26)</f>
        <v/>
      </c>
      <c r="K26" s="2" t="str">
        <f>IF(貼り付け用!K26="","",貼り付け用!K26)</f>
        <v/>
      </c>
      <c r="L26" s="2" t="str">
        <f>IF(貼り付け用!L26="","",貼り付け用!L26)</f>
        <v/>
      </c>
      <c r="M26" s="31" t="str">
        <f>IFERROR(VLOOKUP(L26,コード表!$B:$G,2,FALSE),"")</f>
        <v/>
      </c>
      <c r="N26" s="31" t="str">
        <f>IFERROR(VLOOKUP(L26,コード表!$B:$G,3,FALSE),"")</f>
        <v/>
      </c>
      <c r="O26" s="2" t="str">
        <f>IF(貼り付け用!O26="","",貼り付け用!O26)</f>
        <v/>
      </c>
      <c r="P26" s="31" t="str">
        <f>IFERROR(VLOOKUP(L26,コード表!$B:$G,5,FALSE),"")</f>
        <v/>
      </c>
      <c r="Q26" s="2" t="str">
        <f>IF(貼り付け用!Q26="","",貼り付け用!Q26)</f>
        <v/>
      </c>
      <c r="R26" s="2" t="str">
        <f>IF(貼り付け用!R26="","",貼り付け用!R26)</f>
        <v/>
      </c>
      <c r="S26" s="2" t="str">
        <f>IF(貼り付け用!S26="","",貼り付け用!S26)</f>
        <v/>
      </c>
      <c r="T26" s="2" t="str">
        <f>IF(貼り付け用!T26="","",貼り付け用!T26)</f>
        <v/>
      </c>
      <c r="U26" s="31" t="str">
        <f>IFERROR(VLOOKUP(T26,コード表!$I:$K,2,FALSE),"")</f>
        <v/>
      </c>
      <c r="V26" s="31" t="str">
        <f>IFERROR(VLOOKUP(T26,コード表!$I:$K,3,FALSE),"")</f>
        <v/>
      </c>
      <c r="W26" s="2" t="str">
        <f>IF(貼り付け用!W26="","",貼り付け用!W26)</f>
        <v/>
      </c>
      <c r="X26" s="31" t="str">
        <f>IFERROR(VLOOKUP(AX26,目的別資産分類変換表!$B$3:$C$16,2,FALSE),"")</f>
        <v/>
      </c>
      <c r="Y26" s="34" t="str">
        <f>IF(貼り付け用!Y26="","",貼り付け用!Y26)</f>
        <v/>
      </c>
      <c r="Z26" s="34" t="str">
        <f>IF(貼り付け用!Z26="","",貼り付け用!Z26)</f>
        <v/>
      </c>
      <c r="AA26" s="34" t="str">
        <f>IF(貼り付け用!AA26="","",貼り付け用!AA26)</f>
        <v/>
      </c>
      <c r="AB26" s="34" t="str">
        <f>IF(貼り付け用!AB26="","",貼り付け用!AB26)</f>
        <v/>
      </c>
      <c r="AC26" s="2" t="str">
        <f>IF(貼り付け用!AC26="","",貼り付け用!AC26)</f>
        <v/>
      </c>
      <c r="AD26" s="31" t="str">
        <f>IFERROR(VLOOKUP(AC26,耐用年数表!$B:$J,9,FALSE),"")</f>
        <v/>
      </c>
      <c r="AE26" s="31" t="str">
        <f>IFERROR(VLOOKUP(AC26,耐用年数表!$B:$J,8,FALSE),"")</f>
        <v/>
      </c>
      <c r="AF26" s="2" t="str">
        <f>IF(貼り付け用!AF26="","",貼り付け用!AF26)</f>
        <v/>
      </c>
      <c r="AG26" s="26" t="str">
        <f>IF(貼り付け用!AG26="","",貼り付け用!AG26)</f>
        <v/>
      </c>
      <c r="AH26" s="54" t="str">
        <f>IF(貼り付け用!AH26="","",貼り付け用!AH26)</f>
        <v/>
      </c>
      <c r="AI26" s="54" t="str">
        <f>IF(貼り付け用!AI26="","",貼り付け用!AI26)</f>
        <v/>
      </c>
      <c r="AJ26" s="72" t="str">
        <f>IF(貼り付け用!AJ26="","",貼り付け用!AJ26)</f>
        <v/>
      </c>
      <c r="AK26" s="20" t="str">
        <f>IF(貼り付け用!AK26="","",貼り付け用!AK26)</f>
        <v/>
      </c>
      <c r="AL26" s="20" t="str">
        <f>IF(貼り付け用!AL26="","",貼り付け用!AL26)</f>
        <v/>
      </c>
      <c r="AM26" s="20" t="str">
        <f>IF(貼り付け用!AM26="","",貼り付け用!AM26)</f>
        <v/>
      </c>
      <c r="AN26" s="20" t="str">
        <f>IF(貼り付け用!AN26="","",貼り付け用!AN26)</f>
        <v/>
      </c>
      <c r="AO26" s="20" t="str">
        <f>IF(貼り付け用!AO26="","",貼り付け用!AO26)</f>
        <v/>
      </c>
      <c r="AP26" s="20" t="str">
        <f>IF(貼り付け用!AP26="","",貼り付け用!AP26)</f>
        <v/>
      </c>
      <c r="AQ26" s="20" t="str">
        <f>IF(貼り付け用!AQ26="","",貼り付け用!AQ26)</f>
        <v/>
      </c>
      <c r="AR26" s="20" t="str">
        <f>IF(貼り付け用!AR26="","",貼り付け用!AR26)</f>
        <v/>
      </c>
      <c r="AS26" s="20" t="str">
        <f>IF(貼り付け用!AS26="","",貼り付け用!AS26)</f>
        <v/>
      </c>
      <c r="AT26" s="90" t="str">
        <f t="shared" si="0"/>
        <v/>
      </c>
      <c r="AU26" s="90" t="str">
        <f t="shared" si="1"/>
        <v/>
      </c>
      <c r="AV26" s="34" t="str">
        <f>IF(貼り付け用!AV26="","",貼り付け用!AV26)</f>
        <v/>
      </c>
      <c r="AW26" s="34" t="str">
        <f>IF(貼り付け用!AW26="","",貼り付け用!AW26)</f>
        <v/>
      </c>
      <c r="AX26" s="34" t="str">
        <f>IF(貼り付け用!AX26="","",貼り付け用!AX26)</f>
        <v/>
      </c>
      <c r="AY26" s="34" t="str">
        <f>IF(貼り付け用!AY26="","",貼り付け用!AY26)</f>
        <v/>
      </c>
      <c r="AZ26" s="34" t="str">
        <f>IF(貼り付け用!AZ26="","",貼り付け用!AZ26)</f>
        <v/>
      </c>
      <c r="BA26" s="212"/>
      <c r="BB26" s="212"/>
      <c r="BC26" s="212"/>
      <c r="BD26" s="34" t="str">
        <f>IF(貼り付け用!BD26="","",貼り付け用!BD26)</f>
        <v/>
      </c>
      <c r="BE26" s="34" t="str">
        <f>IF(貼り付け用!BE26="","",貼り付け用!BE26)</f>
        <v/>
      </c>
      <c r="BF26" s="20"/>
      <c r="BG26" s="20"/>
      <c r="BH26" s="20"/>
      <c r="BI26" s="20"/>
      <c r="BJ26" s="20"/>
    </row>
    <row r="27" spans="5:62" ht="24" customHeight="1">
      <c r="E27" s="2"/>
      <c r="F27" s="217" t="str">
        <f>IF(貼り付け用!F27="","",貼り付け用!F27)</f>
        <v/>
      </c>
      <c r="G27" s="34" t="str">
        <f>IF(貼り付け用!G27="","",貼り付け用!G27)</f>
        <v/>
      </c>
      <c r="H27" s="2" t="str">
        <f>IF(貼り付け用!H27="","",貼り付け用!H27)</f>
        <v/>
      </c>
      <c r="I27" s="2" t="str">
        <f>IF(貼り付け用!I27="","",貼り付け用!I27)</f>
        <v/>
      </c>
      <c r="J27" s="2" t="str">
        <f>IF(貼り付け用!J27="","",貼り付け用!J27)</f>
        <v/>
      </c>
      <c r="K27" s="2" t="str">
        <f>IF(貼り付け用!K27="","",貼り付け用!K27)</f>
        <v/>
      </c>
      <c r="L27" s="2" t="str">
        <f>IF(貼り付け用!L27="","",貼り付け用!L27)</f>
        <v/>
      </c>
      <c r="M27" s="31" t="str">
        <f>IFERROR(VLOOKUP(L27,コード表!$B:$G,2,FALSE),"")</f>
        <v/>
      </c>
      <c r="N27" s="31" t="str">
        <f>IFERROR(VLOOKUP(L27,コード表!$B:$G,3,FALSE),"")</f>
        <v/>
      </c>
      <c r="O27" s="2" t="str">
        <f>IF(貼り付け用!O27="","",貼り付け用!O27)</f>
        <v/>
      </c>
      <c r="P27" s="31" t="str">
        <f>IFERROR(VLOOKUP(L27,コード表!$B:$G,5,FALSE),"")</f>
        <v/>
      </c>
      <c r="Q27" s="2" t="str">
        <f>IF(貼り付け用!Q27="","",貼り付け用!Q27)</f>
        <v/>
      </c>
      <c r="R27" s="2" t="str">
        <f>IF(貼り付け用!R27="","",貼り付け用!R27)</f>
        <v/>
      </c>
      <c r="S27" s="2" t="str">
        <f>IF(貼り付け用!S27="","",貼り付け用!S27)</f>
        <v/>
      </c>
      <c r="T27" s="2" t="str">
        <f>IF(貼り付け用!T27="","",貼り付け用!T27)</f>
        <v/>
      </c>
      <c r="U27" s="31" t="str">
        <f>IFERROR(VLOOKUP(T27,コード表!$I:$K,2,FALSE),"")</f>
        <v/>
      </c>
      <c r="V27" s="31" t="str">
        <f>IFERROR(VLOOKUP(T27,コード表!$I:$K,3,FALSE),"")</f>
        <v/>
      </c>
      <c r="W27" s="2" t="str">
        <f>IF(貼り付け用!W27="","",貼り付け用!W27)</f>
        <v/>
      </c>
      <c r="X27" s="31" t="str">
        <f>IFERROR(VLOOKUP(AX27,目的別資産分類変換表!$B$3:$C$16,2,FALSE),"")</f>
        <v/>
      </c>
      <c r="Y27" s="34" t="str">
        <f>IF(貼り付け用!Y27="","",貼り付け用!Y27)</f>
        <v/>
      </c>
      <c r="Z27" s="34" t="str">
        <f>IF(貼り付け用!Z27="","",貼り付け用!Z27)</f>
        <v/>
      </c>
      <c r="AA27" s="34" t="str">
        <f>IF(貼り付け用!AA27="","",貼り付け用!AA27)</f>
        <v/>
      </c>
      <c r="AB27" s="34" t="str">
        <f>IF(貼り付け用!AB27="","",貼り付け用!AB27)</f>
        <v/>
      </c>
      <c r="AC27" s="2" t="str">
        <f>IF(貼り付け用!AC27="","",貼り付け用!AC27)</f>
        <v/>
      </c>
      <c r="AD27" s="31" t="str">
        <f>IFERROR(VLOOKUP(AC27,耐用年数表!$B:$J,9,FALSE),"")</f>
        <v/>
      </c>
      <c r="AE27" s="31" t="str">
        <f>IFERROR(VLOOKUP(AC27,耐用年数表!$B:$J,8,FALSE),"")</f>
        <v/>
      </c>
      <c r="AF27" s="2" t="str">
        <f>IF(貼り付け用!AF27="","",貼り付け用!AF27)</f>
        <v/>
      </c>
      <c r="AG27" s="26" t="str">
        <f>IF(貼り付け用!AG27="","",貼り付け用!AG27)</f>
        <v/>
      </c>
      <c r="AH27" s="54" t="str">
        <f>IF(貼り付け用!AH27="","",貼り付け用!AH27)</f>
        <v/>
      </c>
      <c r="AI27" s="54" t="str">
        <f>IF(貼り付け用!AI27="","",貼り付け用!AI27)</f>
        <v/>
      </c>
      <c r="AJ27" s="72" t="str">
        <f>IF(貼り付け用!AJ27="","",貼り付け用!AJ27)</f>
        <v/>
      </c>
      <c r="AK27" s="20" t="str">
        <f>IF(貼り付け用!AK27="","",貼り付け用!AK27)</f>
        <v/>
      </c>
      <c r="AL27" s="20" t="str">
        <f>IF(貼り付け用!AL27="","",貼り付け用!AL27)</f>
        <v/>
      </c>
      <c r="AM27" s="20" t="str">
        <f>IF(貼り付け用!AM27="","",貼り付け用!AM27)</f>
        <v/>
      </c>
      <c r="AN27" s="20" t="str">
        <f>IF(貼り付け用!AN27="","",貼り付け用!AN27)</f>
        <v/>
      </c>
      <c r="AO27" s="20" t="str">
        <f>IF(貼り付け用!AO27="","",貼り付け用!AO27)</f>
        <v/>
      </c>
      <c r="AP27" s="20" t="str">
        <f>IF(貼り付け用!AP27="","",貼り付け用!AP27)</f>
        <v/>
      </c>
      <c r="AQ27" s="20" t="str">
        <f>IF(貼り付け用!AQ27="","",貼り付け用!AQ27)</f>
        <v/>
      </c>
      <c r="AR27" s="20" t="str">
        <f>IF(貼り付け用!AR27="","",貼り付け用!AR27)</f>
        <v/>
      </c>
      <c r="AS27" s="20" t="str">
        <f>IF(貼り付け用!AS27="","",貼り付け用!AS27)</f>
        <v/>
      </c>
      <c r="AT27" s="90" t="str">
        <f t="shared" si="0"/>
        <v/>
      </c>
      <c r="AU27" s="90" t="str">
        <f t="shared" si="1"/>
        <v/>
      </c>
      <c r="AV27" s="34" t="str">
        <f>IF(貼り付け用!AV27="","",貼り付け用!AV27)</f>
        <v/>
      </c>
      <c r="AW27" s="34" t="str">
        <f>IF(貼り付け用!AW27="","",貼り付け用!AW27)</f>
        <v/>
      </c>
      <c r="AX27" s="34" t="str">
        <f>IF(貼り付け用!AX27="","",貼り付け用!AX27)</f>
        <v/>
      </c>
      <c r="AY27" s="34" t="str">
        <f>IF(貼り付け用!AY27="","",貼り付け用!AY27)</f>
        <v/>
      </c>
      <c r="AZ27" s="34" t="str">
        <f>IF(貼り付け用!AZ27="","",貼り付け用!AZ27)</f>
        <v/>
      </c>
      <c r="BA27" s="212"/>
      <c r="BB27" s="212"/>
      <c r="BC27" s="212"/>
      <c r="BD27" s="34" t="str">
        <f>IF(貼り付け用!BD27="","",貼り付け用!BD27)</f>
        <v/>
      </c>
      <c r="BE27" s="34" t="str">
        <f>IF(貼り付け用!BE27="","",貼り付け用!BE27)</f>
        <v/>
      </c>
      <c r="BF27" s="20"/>
      <c r="BG27" s="20"/>
      <c r="BH27" s="20"/>
      <c r="BI27" s="20"/>
      <c r="BJ27" s="20"/>
    </row>
    <row r="28" spans="5:62" ht="24" customHeight="1">
      <c r="E28" s="2"/>
      <c r="F28" s="217" t="str">
        <f>IF(貼り付け用!F28="","",貼り付け用!F28)</f>
        <v/>
      </c>
      <c r="G28" s="34" t="str">
        <f>IF(貼り付け用!G28="","",貼り付け用!G28)</f>
        <v/>
      </c>
      <c r="H28" s="2" t="str">
        <f>IF(貼り付け用!H28="","",貼り付け用!H28)</f>
        <v/>
      </c>
      <c r="I28" s="2" t="str">
        <f>IF(貼り付け用!I28="","",貼り付け用!I28)</f>
        <v/>
      </c>
      <c r="J28" s="2" t="str">
        <f>IF(貼り付け用!J28="","",貼り付け用!J28)</f>
        <v/>
      </c>
      <c r="K28" s="2" t="str">
        <f>IF(貼り付け用!K28="","",貼り付け用!K28)</f>
        <v/>
      </c>
      <c r="L28" s="2" t="str">
        <f>IF(貼り付け用!L28="","",貼り付け用!L28)</f>
        <v/>
      </c>
      <c r="M28" s="31" t="str">
        <f>IFERROR(VLOOKUP(L28,コード表!$B:$G,2,FALSE),"")</f>
        <v/>
      </c>
      <c r="N28" s="31" t="str">
        <f>IFERROR(VLOOKUP(L28,コード表!$B:$G,3,FALSE),"")</f>
        <v/>
      </c>
      <c r="O28" s="2" t="str">
        <f>IF(貼り付け用!O28="","",貼り付け用!O28)</f>
        <v/>
      </c>
      <c r="P28" s="31" t="str">
        <f>IFERROR(VLOOKUP(L28,コード表!$B:$G,5,FALSE),"")</f>
        <v/>
      </c>
      <c r="Q28" s="2" t="str">
        <f>IF(貼り付け用!Q28="","",貼り付け用!Q28)</f>
        <v/>
      </c>
      <c r="R28" s="2" t="str">
        <f>IF(貼り付け用!R28="","",貼り付け用!R28)</f>
        <v/>
      </c>
      <c r="S28" s="2" t="str">
        <f>IF(貼り付け用!S28="","",貼り付け用!S28)</f>
        <v/>
      </c>
      <c r="T28" s="2" t="str">
        <f>IF(貼り付け用!T28="","",貼り付け用!T28)</f>
        <v/>
      </c>
      <c r="U28" s="31" t="str">
        <f>IFERROR(VLOOKUP(T28,コード表!$I:$K,2,FALSE),"")</f>
        <v/>
      </c>
      <c r="V28" s="31" t="str">
        <f>IFERROR(VLOOKUP(T28,コード表!$I:$K,3,FALSE),"")</f>
        <v/>
      </c>
      <c r="W28" s="2" t="str">
        <f>IF(貼り付け用!W28="","",貼り付け用!W28)</f>
        <v/>
      </c>
      <c r="X28" s="31" t="str">
        <f>IFERROR(VLOOKUP(AX28,目的別資産分類変換表!$B$3:$C$16,2,FALSE),"")</f>
        <v/>
      </c>
      <c r="Y28" s="34" t="str">
        <f>IF(貼り付け用!Y28="","",貼り付け用!Y28)</f>
        <v/>
      </c>
      <c r="Z28" s="34" t="str">
        <f>IF(貼り付け用!Z28="","",貼り付け用!Z28)</f>
        <v/>
      </c>
      <c r="AA28" s="34" t="str">
        <f>IF(貼り付け用!AA28="","",貼り付け用!AA28)</f>
        <v/>
      </c>
      <c r="AB28" s="34" t="str">
        <f>IF(貼り付け用!AB28="","",貼り付け用!AB28)</f>
        <v/>
      </c>
      <c r="AC28" s="2" t="str">
        <f>IF(貼り付け用!AC28="","",貼り付け用!AC28)</f>
        <v/>
      </c>
      <c r="AD28" s="31" t="str">
        <f>IFERROR(VLOOKUP(AC28,耐用年数表!$B:$J,9,FALSE),"")</f>
        <v/>
      </c>
      <c r="AE28" s="31" t="str">
        <f>IFERROR(VLOOKUP(AC28,耐用年数表!$B:$J,8,FALSE),"")</f>
        <v/>
      </c>
      <c r="AF28" s="2" t="str">
        <f>IF(貼り付け用!AF28="","",貼り付け用!AF28)</f>
        <v/>
      </c>
      <c r="AG28" s="26" t="str">
        <f>IF(貼り付け用!AG28="","",貼り付け用!AG28)</f>
        <v/>
      </c>
      <c r="AH28" s="54" t="str">
        <f>IF(貼り付け用!AH28="","",貼り付け用!AH28)</f>
        <v/>
      </c>
      <c r="AI28" s="54" t="str">
        <f>IF(貼り付け用!AI28="","",貼り付け用!AI28)</f>
        <v/>
      </c>
      <c r="AJ28" s="72" t="str">
        <f>IF(貼り付け用!AJ28="","",貼り付け用!AJ28)</f>
        <v/>
      </c>
      <c r="AK28" s="20" t="str">
        <f>IF(貼り付け用!AK28="","",貼り付け用!AK28)</f>
        <v/>
      </c>
      <c r="AL28" s="20" t="str">
        <f>IF(貼り付け用!AL28="","",貼り付け用!AL28)</f>
        <v/>
      </c>
      <c r="AM28" s="20" t="str">
        <f>IF(貼り付け用!AM28="","",貼り付け用!AM28)</f>
        <v/>
      </c>
      <c r="AN28" s="20" t="str">
        <f>IF(貼り付け用!AN28="","",貼り付け用!AN28)</f>
        <v/>
      </c>
      <c r="AO28" s="20" t="str">
        <f>IF(貼り付け用!AO28="","",貼り付け用!AO28)</f>
        <v/>
      </c>
      <c r="AP28" s="20" t="str">
        <f>IF(貼り付け用!AP28="","",貼り付け用!AP28)</f>
        <v/>
      </c>
      <c r="AQ28" s="20" t="str">
        <f>IF(貼り付け用!AQ28="","",貼り付け用!AQ28)</f>
        <v/>
      </c>
      <c r="AR28" s="20" t="str">
        <f>IF(貼り付け用!AR28="","",貼り付け用!AR28)</f>
        <v/>
      </c>
      <c r="AS28" s="20" t="str">
        <f>IF(貼り付け用!AS28="","",貼り付け用!AS28)</f>
        <v/>
      </c>
      <c r="AT28" s="90" t="str">
        <f t="shared" si="0"/>
        <v/>
      </c>
      <c r="AU28" s="90" t="str">
        <f t="shared" si="1"/>
        <v/>
      </c>
      <c r="AV28" s="34" t="str">
        <f>IF(貼り付け用!AV28="","",貼り付け用!AV28)</f>
        <v/>
      </c>
      <c r="AW28" s="34" t="str">
        <f>IF(貼り付け用!AW28="","",貼り付け用!AW28)</f>
        <v/>
      </c>
      <c r="AX28" s="34" t="str">
        <f>IF(貼り付け用!AX28="","",貼り付け用!AX28)</f>
        <v/>
      </c>
      <c r="AY28" s="34" t="str">
        <f>IF(貼り付け用!AY28="","",貼り付け用!AY28)</f>
        <v/>
      </c>
      <c r="AZ28" s="34" t="str">
        <f>IF(貼り付け用!AZ28="","",貼り付け用!AZ28)</f>
        <v/>
      </c>
      <c r="BA28" s="212"/>
      <c r="BB28" s="212"/>
      <c r="BC28" s="212"/>
      <c r="BD28" s="34" t="str">
        <f>IF(貼り付け用!BD28="","",貼り付け用!BD28)</f>
        <v/>
      </c>
      <c r="BE28" s="34" t="str">
        <f>IF(貼り付け用!BE28="","",貼り付け用!BE28)</f>
        <v/>
      </c>
      <c r="BF28" s="20"/>
      <c r="BG28" s="20"/>
      <c r="BH28" s="20"/>
      <c r="BI28" s="20"/>
      <c r="BJ28" s="20"/>
    </row>
    <row r="29" spans="5:62" ht="24" customHeight="1">
      <c r="E29" s="2"/>
      <c r="F29" s="217" t="str">
        <f>IF(貼り付け用!F29="","",貼り付け用!F29)</f>
        <v/>
      </c>
      <c r="G29" s="34" t="str">
        <f>IF(貼り付け用!G29="","",貼り付け用!G29)</f>
        <v/>
      </c>
      <c r="H29" s="2" t="str">
        <f>IF(貼り付け用!H29="","",貼り付け用!H29)</f>
        <v/>
      </c>
      <c r="I29" s="2" t="str">
        <f>IF(貼り付け用!I29="","",貼り付け用!I29)</f>
        <v/>
      </c>
      <c r="J29" s="2" t="str">
        <f>IF(貼り付け用!J29="","",貼り付け用!J29)</f>
        <v/>
      </c>
      <c r="K29" s="2" t="str">
        <f>IF(貼り付け用!K29="","",貼り付け用!K29)</f>
        <v/>
      </c>
      <c r="L29" s="2" t="str">
        <f>IF(貼り付け用!L29="","",貼り付け用!L29)</f>
        <v/>
      </c>
      <c r="M29" s="31" t="str">
        <f>IFERROR(VLOOKUP(L29,コード表!$B:$G,2,FALSE),"")</f>
        <v/>
      </c>
      <c r="N29" s="31" t="str">
        <f>IFERROR(VLOOKUP(L29,コード表!$B:$G,3,FALSE),"")</f>
        <v/>
      </c>
      <c r="O29" s="2" t="str">
        <f>IF(貼り付け用!O29="","",貼り付け用!O29)</f>
        <v/>
      </c>
      <c r="P29" s="31" t="str">
        <f>IFERROR(VLOOKUP(L29,コード表!$B:$G,5,FALSE),"")</f>
        <v/>
      </c>
      <c r="Q29" s="2" t="str">
        <f>IF(貼り付け用!Q29="","",貼り付け用!Q29)</f>
        <v/>
      </c>
      <c r="R29" s="2" t="str">
        <f>IF(貼り付け用!R29="","",貼り付け用!R29)</f>
        <v/>
      </c>
      <c r="S29" s="2" t="str">
        <f>IF(貼り付け用!S29="","",貼り付け用!S29)</f>
        <v/>
      </c>
      <c r="T29" s="2" t="str">
        <f>IF(貼り付け用!T29="","",貼り付け用!T29)</f>
        <v/>
      </c>
      <c r="U29" s="31" t="str">
        <f>IFERROR(VLOOKUP(T29,コード表!$I:$K,2,FALSE),"")</f>
        <v/>
      </c>
      <c r="V29" s="31" t="str">
        <f>IFERROR(VLOOKUP(T29,コード表!$I:$K,3,FALSE),"")</f>
        <v/>
      </c>
      <c r="W29" s="2" t="str">
        <f>IF(貼り付け用!W29="","",貼り付け用!W29)</f>
        <v/>
      </c>
      <c r="X29" s="31" t="str">
        <f>IFERROR(VLOOKUP(AX29,目的別資産分類変換表!$B$3:$C$16,2,FALSE),"")</f>
        <v/>
      </c>
      <c r="Y29" s="34" t="str">
        <f>IF(貼り付け用!Y29="","",貼り付け用!Y29)</f>
        <v/>
      </c>
      <c r="Z29" s="34" t="str">
        <f>IF(貼り付け用!Z29="","",貼り付け用!Z29)</f>
        <v/>
      </c>
      <c r="AA29" s="34" t="str">
        <f>IF(貼り付け用!AA29="","",貼り付け用!AA29)</f>
        <v/>
      </c>
      <c r="AB29" s="34" t="str">
        <f>IF(貼り付け用!AB29="","",貼り付け用!AB29)</f>
        <v/>
      </c>
      <c r="AC29" s="2" t="str">
        <f>IF(貼り付け用!AC29="","",貼り付け用!AC29)</f>
        <v/>
      </c>
      <c r="AD29" s="31" t="str">
        <f>IFERROR(VLOOKUP(AC29,耐用年数表!$B:$J,9,FALSE),"")</f>
        <v/>
      </c>
      <c r="AE29" s="31" t="str">
        <f>IFERROR(VLOOKUP(AC29,耐用年数表!$B:$J,8,FALSE),"")</f>
        <v/>
      </c>
      <c r="AF29" s="2" t="str">
        <f>IF(貼り付け用!AF29="","",貼り付け用!AF29)</f>
        <v/>
      </c>
      <c r="AG29" s="26" t="str">
        <f>IF(貼り付け用!AG29="","",貼り付け用!AG29)</f>
        <v/>
      </c>
      <c r="AH29" s="54" t="str">
        <f>IF(貼り付け用!AH29="","",貼り付け用!AH29)</f>
        <v/>
      </c>
      <c r="AI29" s="54" t="str">
        <f>IF(貼り付け用!AI29="","",貼り付け用!AI29)</f>
        <v/>
      </c>
      <c r="AJ29" s="72" t="str">
        <f>IF(貼り付け用!AJ29="","",貼り付け用!AJ29)</f>
        <v/>
      </c>
      <c r="AK29" s="20" t="str">
        <f>IF(貼り付け用!AK29="","",貼り付け用!AK29)</f>
        <v/>
      </c>
      <c r="AL29" s="20" t="str">
        <f>IF(貼り付け用!AL29="","",貼り付け用!AL29)</f>
        <v/>
      </c>
      <c r="AM29" s="20" t="str">
        <f>IF(貼り付け用!AM29="","",貼り付け用!AM29)</f>
        <v/>
      </c>
      <c r="AN29" s="20" t="str">
        <f>IF(貼り付け用!AN29="","",貼り付け用!AN29)</f>
        <v/>
      </c>
      <c r="AO29" s="20" t="str">
        <f>IF(貼り付け用!AO29="","",貼り付け用!AO29)</f>
        <v/>
      </c>
      <c r="AP29" s="20" t="str">
        <f>IF(貼り付け用!AP29="","",貼り付け用!AP29)</f>
        <v/>
      </c>
      <c r="AQ29" s="20" t="str">
        <f>IF(貼り付け用!AQ29="","",貼り付け用!AQ29)</f>
        <v/>
      </c>
      <c r="AR29" s="20" t="str">
        <f>IF(貼り付け用!AR29="","",貼り付け用!AR29)</f>
        <v/>
      </c>
      <c r="AS29" s="20" t="str">
        <f>IF(貼り付け用!AS29="","",貼り付け用!AS29)</f>
        <v/>
      </c>
      <c r="AT29" s="90" t="str">
        <f t="shared" si="0"/>
        <v/>
      </c>
      <c r="AU29" s="90" t="str">
        <f t="shared" si="1"/>
        <v/>
      </c>
      <c r="AV29" s="34" t="str">
        <f>IF(貼り付け用!AV29="","",貼り付け用!AV29)</f>
        <v/>
      </c>
      <c r="AW29" s="34" t="str">
        <f>IF(貼り付け用!AW29="","",貼り付け用!AW29)</f>
        <v/>
      </c>
      <c r="AX29" s="34" t="str">
        <f>IF(貼り付け用!AX29="","",貼り付け用!AX29)</f>
        <v/>
      </c>
      <c r="AY29" s="34" t="str">
        <f>IF(貼り付け用!AY29="","",貼り付け用!AY29)</f>
        <v/>
      </c>
      <c r="AZ29" s="34" t="str">
        <f>IF(貼り付け用!AZ29="","",貼り付け用!AZ29)</f>
        <v/>
      </c>
      <c r="BA29" s="212"/>
      <c r="BB29" s="212"/>
      <c r="BC29" s="212"/>
      <c r="BD29" s="34" t="str">
        <f>IF(貼り付け用!BD29="","",貼り付け用!BD29)</f>
        <v/>
      </c>
      <c r="BE29" s="34" t="str">
        <f>IF(貼り付け用!BE29="","",貼り付け用!BE29)</f>
        <v/>
      </c>
      <c r="BF29" s="20"/>
      <c r="BG29" s="20"/>
      <c r="BH29" s="20"/>
      <c r="BI29" s="20"/>
      <c r="BJ29" s="20"/>
    </row>
    <row r="30" spans="5:62" ht="24" customHeight="1">
      <c r="E30" s="2"/>
      <c r="F30" s="217" t="str">
        <f>IF(貼り付け用!F30="","",貼り付け用!F30)</f>
        <v/>
      </c>
      <c r="G30" s="34" t="str">
        <f>IF(貼り付け用!G30="","",貼り付け用!G30)</f>
        <v/>
      </c>
      <c r="H30" s="2" t="str">
        <f>IF(貼り付け用!H30="","",貼り付け用!H30)</f>
        <v/>
      </c>
      <c r="I30" s="2" t="str">
        <f>IF(貼り付け用!I30="","",貼り付け用!I30)</f>
        <v/>
      </c>
      <c r="J30" s="2" t="str">
        <f>IF(貼り付け用!J30="","",貼り付け用!J30)</f>
        <v/>
      </c>
      <c r="K30" s="2" t="str">
        <f>IF(貼り付け用!K30="","",貼り付け用!K30)</f>
        <v/>
      </c>
      <c r="L30" s="2" t="str">
        <f>IF(貼り付け用!L30="","",貼り付け用!L30)</f>
        <v/>
      </c>
      <c r="M30" s="31" t="str">
        <f>IFERROR(VLOOKUP(L30,コード表!$B:$G,2,FALSE),"")</f>
        <v/>
      </c>
      <c r="N30" s="31" t="str">
        <f>IFERROR(VLOOKUP(L30,コード表!$B:$G,3,FALSE),"")</f>
        <v/>
      </c>
      <c r="O30" s="2" t="str">
        <f>IF(貼り付け用!O30="","",貼り付け用!O30)</f>
        <v/>
      </c>
      <c r="P30" s="31" t="str">
        <f>IFERROR(VLOOKUP(L30,コード表!$B:$G,5,FALSE),"")</f>
        <v/>
      </c>
      <c r="Q30" s="2" t="str">
        <f>IF(貼り付け用!Q30="","",貼り付け用!Q30)</f>
        <v/>
      </c>
      <c r="R30" s="2" t="str">
        <f>IF(貼り付け用!R30="","",貼り付け用!R30)</f>
        <v/>
      </c>
      <c r="S30" s="2" t="str">
        <f>IF(貼り付け用!S30="","",貼り付け用!S30)</f>
        <v/>
      </c>
      <c r="T30" s="2" t="str">
        <f>IF(貼り付け用!T30="","",貼り付け用!T30)</f>
        <v/>
      </c>
      <c r="U30" s="31" t="str">
        <f>IFERROR(VLOOKUP(T30,コード表!$I:$K,2,FALSE),"")</f>
        <v/>
      </c>
      <c r="V30" s="31" t="str">
        <f>IFERROR(VLOOKUP(T30,コード表!$I:$K,3,FALSE),"")</f>
        <v/>
      </c>
      <c r="W30" s="2" t="str">
        <f>IF(貼り付け用!W30="","",貼り付け用!W30)</f>
        <v/>
      </c>
      <c r="X30" s="31" t="str">
        <f>IFERROR(VLOOKUP(AX30,目的別資産分類変換表!$B$3:$C$16,2,FALSE),"")</f>
        <v/>
      </c>
      <c r="Y30" s="34" t="str">
        <f>IF(貼り付け用!Y30="","",貼り付け用!Y30)</f>
        <v/>
      </c>
      <c r="Z30" s="34" t="str">
        <f>IF(貼り付け用!Z30="","",貼り付け用!Z30)</f>
        <v/>
      </c>
      <c r="AA30" s="34" t="str">
        <f>IF(貼り付け用!AA30="","",貼り付け用!AA30)</f>
        <v/>
      </c>
      <c r="AB30" s="34" t="str">
        <f>IF(貼り付け用!AB30="","",貼り付け用!AB30)</f>
        <v/>
      </c>
      <c r="AC30" s="2" t="str">
        <f>IF(貼り付け用!AC30="","",貼り付け用!AC30)</f>
        <v/>
      </c>
      <c r="AD30" s="31" t="str">
        <f>IFERROR(VLOOKUP(AC30,耐用年数表!$B:$J,9,FALSE),"")</f>
        <v/>
      </c>
      <c r="AE30" s="31" t="str">
        <f>IFERROR(VLOOKUP(AC30,耐用年数表!$B:$J,8,FALSE),"")</f>
        <v/>
      </c>
      <c r="AF30" s="2" t="str">
        <f>IF(貼り付け用!AF30="","",貼り付け用!AF30)</f>
        <v/>
      </c>
      <c r="AG30" s="26" t="str">
        <f>IF(貼り付け用!AG30="","",貼り付け用!AG30)</f>
        <v/>
      </c>
      <c r="AH30" s="54" t="str">
        <f>IF(貼り付け用!AH30="","",貼り付け用!AH30)</f>
        <v/>
      </c>
      <c r="AI30" s="54" t="str">
        <f>IF(貼り付け用!AI30="","",貼り付け用!AI30)</f>
        <v/>
      </c>
      <c r="AJ30" s="72" t="str">
        <f>IF(貼り付け用!AJ30="","",貼り付け用!AJ30)</f>
        <v/>
      </c>
      <c r="AK30" s="20" t="str">
        <f>IF(貼り付け用!AK30="","",貼り付け用!AK30)</f>
        <v/>
      </c>
      <c r="AL30" s="20" t="str">
        <f>IF(貼り付け用!AL30="","",貼り付け用!AL30)</f>
        <v/>
      </c>
      <c r="AM30" s="20" t="str">
        <f>IF(貼り付け用!AM30="","",貼り付け用!AM30)</f>
        <v/>
      </c>
      <c r="AN30" s="20" t="str">
        <f>IF(貼り付け用!AN30="","",貼り付け用!AN30)</f>
        <v/>
      </c>
      <c r="AO30" s="20" t="str">
        <f>IF(貼り付け用!AO30="","",貼り付け用!AO30)</f>
        <v/>
      </c>
      <c r="AP30" s="20" t="str">
        <f>IF(貼り付け用!AP30="","",貼り付け用!AP30)</f>
        <v/>
      </c>
      <c r="AQ30" s="20" t="str">
        <f>IF(貼り付け用!AQ30="","",貼り付け用!AQ30)</f>
        <v/>
      </c>
      <c r="AR30" s="20" t="str">
        <f>IF(貼り付け用!AR30="","",貼り付け用!AR30)</f>
        <v/>
      </c>
      <c r="AS30" s="20" t="str">
        <f>IF(貼り付け用!AS30="","",貼り付け用!AS30)</f>
        <v/>
      </c>
      <c r="AT30" s="90" t="str">
        <f t="shared" si="0"/>
        <v/>
      </c>
      <c r="AU30" s="90" t="str">
        <f t="shared" si="1"/>
        <v/>
      </c>
      <c r="AV30" s="34" t="str">
        <f>IF(貼り付け用!AV30="","",貼り付け用!AV30)</f>
        <v/>
      </c>
      <c r="AW30" s="34" t="str">
        <f>IF(貼り付け用!AW30="","",貼り付け用!AW30)</f>
        <v/>
      </c>
      <c r="AX30" s="34" t="str">
        <f>IF(貼り付け用!AX30="","",貼り付け用!AX30)</f>
        <v/>
      </c>
      <c r="AY30" s="34" t="str">
        <f>IF(貼り付け用!AY30="","",貼り付け用!AY30)</f>
        <v/>
      </c>
      <c r="AZ30" s="34" t="str">
        <f>IF(貼り付け用!AZ30="","",貼り付け用!AZ30)</f>
        <v/>
      </c>
      <c r="BA30" s="212"/>
      <c r="BB30" s="212"/>
      <c r="BC30" s="212"/>
      <c r="BD30" s="34" t="str">
        <f>IF(貼り付け用!BD30="","",貼り付け用!BD30)</f>
        <v/>
      </c>
      <c r="BE30" s="34" t="str">
        <f>IF(貼り付け用!BE30="","",貼り付け用!BE30)</f>
        <v/>
      </c>
      <c r="BF30" s="20"/>
      <c r="BG30" s="20"/>
      <c r="BH30" s="20"/>
      <c r="BI30" s="20"/>
      <c r="BJ30" s="20"/>
    </row>
    <row r="31" spans="5:62" ht="24" customHeight="1">
      <c r="E31" s="2"/>
      <c r="F31" s="217" t="str">
        <f>IF(貼り付け用!F31="","",貼り付け用!F31)</f>
        <v/>
      </c>
      <c r="G31" s="34" t="str">
        <f>IF(貼り付け用!G31="","",貼り付け用!G31)</f>
        <v/>
      </c>
      <c r="H31" s="2" t="str">
        <f>IF(貼り付け用!H31="","",貼り付け用!H31)</f>
        <v/>
      </c>
      <c r="I31" s="2" t="str">
        <f>IF(貼り付け用!I31="","",貼り付け用!I31)</f>
        <v/>
      </c>
      <c r="J31" s="2" t="str">
        <f>IF(貼り付け用!J31="","",貼り付け用!J31)</f>
        <v/>
      </c>
      <c r="K31" s="2" t="str">
        <f>IF(貼り付け用!K31="","",貼り付け用!K31)</f>
        <v/>
      </c>
      <c r="L31" s="2" t="str">
        <f>IF(貼り付け用!L31="","",貼り付け用!L31)</f>
        <v/>
      </c>
      <c r="M31" s="31" t="str">
        <f>IFERROR(VLOOKUP(L31,コード表!$B:$G,2,FALSE),"")</f>
        <v/>
      </c>
      <c r="N31" s="31" t="str">
        <f>IFERROR(VLOOKUP(L31,コード表!$B:$G,3,FALSE),"")</f>
        <v/>
      </c>
      <c r="O31" s="2" t="str">
        <f>IF(貼り付け用!O31="","",貼り付け用!O31)</f>
        <v/>
      </c>
      <c r="P31" s="31" t="str">
        <f>IFERROR(VLOOKUP(L31,コード表!$B:$G,5,FALSE),"")</f>
        <v/>
      </c>
      <c r="Q31" s="2" t="str">
        <f>IF(貼り付け用!Q31="","",貼り付け用!Q31)</f>
        <v/>
      </c>
      <c r="R31" s="2" t="str">
        <f>IF(貼り付け用!R31="","",貼り付け用!R31)</f>
        <v/>
      </c>
      <c r="S31" s="2" t="str">
        <f>IF(貼り付け用!S31="","",貼り付け用!S31)</f>
        <v/>
      </c>
      <c r="T31" s="2" t="str">
        <f>IF(貼り付け用!T31="","",貼り付け用!T31)</f>
        <v/>
      </c>
      <c r="U31" s="31" t="str">
        <f>IFERROR(VLOOKUP(T31,コード表!$I:$K,2,FALSE),"")</f>
        <v/>
      </c>
      <c r="V31" s="31" t="str">
        <f>IFERROR(VLOOKUP(T31,コード表!$I:$K,3,FALSE),"")</f>
        <v/>
      </c>
      <c r="W31" s="2" t="str">
        <f>IF(貼り付け用!W31="","",貼り付け用!W31)</f>
        <v/>
      </c>
      <c r="X31" s="31" t="str">
        <f>IFERROR(VLOOKUP(AX31,目的別資産分類変換表!$B$3:$C$16,2,FALSE),"")</f>
        <v/>
      </c>
      <c r="Y31" s="34" t="str">
        <f>IF(貼り付け用!Y31="","",貼り付け用!Y31)</f>
        <v/>
      </c>
      <c r="Z31" s="34" t="str">
        <f>IF(貼り付け用!Z31="","",貼り付け用!Z31)</f>
        <v/>
      </c>
      <c r="AA31" s="34" t="str">
        <f>IF(貼り付け用!AA31="","",貼り付け用!AA31)</f>
        <v/>
      </c>
      <c r="AB31" s="34" t="str">
        <f>IF(貼り付け用!AB31="","",貼り付け用!AB31)</f>
        <v/>
      </c>
      <c r="AC31" s="2" t="str">
        <f>IF(貼り付け用!AC31="","",貼り付け用!AC31)</f>
        <v/>
      </c>
      <c r="AD31" s="31" t="str">
        <f>IFERROR(VLOOKUP(AC31,耐用年数表!$B:$J,9,FALSE),"")</f>
        <v/>
      </c>
      <c r="AE31" s="31" t="str">
        <f>IFERROR(VLOOKUP(AC31,耐用年数表!$B:$J,8,FALSE),"")</f>
        <v/>
      </c>
      <c r="AF31" s="2" t="str">
        <f>IF(貼り付け用!AF31="","",貼り付け用!AF31)</f>
        <v/>
      </c>
      <c r="AG31" s="26" t="str">
        <f>IF(貼り付け用!AG31="","",貼り付け用!AG31)</f>
        <v/>
      </c>
      <c r="AH31" s="54" t="str">
        <f>IF(貼り付け用!AH31="","",貼り付け用!AH31)</f>
        <v/>
      </c>
      <c r="AI31" s="54" t="str">
        <f>IF(貼り付け用!AI31="","",貼り付け用!AI31)</f>
        <v/>
      </c>
      <c r="AJ31" s="72" t="str">
        <f>IF(貼り付け用!AJ31="","",貼り付け用!AJ31)</f>
        <v/>
      </c>
      <c r="AK31" s="20" t="str">
        <f>IF(貼り付け用!AK31="","",貼り付け用!AK31)</f>
        <v/>
      </c>
      <c r="AL31" s="20" t="str">
        <f>IF(貼り付け用!AL31="","",貼り付け用!AL31)</f>
        <v/>
      </c>
      <c r="AM31" s="20" t="str">
        <f>IF(貼り付け用!AM31="","",貼り付け用!AM31)</f>
        <v/>
      </c>
      <c r="AN31" s="20" t="str">
        <f>IF(貼り付け用!AN31="","",貼り付け用!AN31)</f>
        <v/>
      </c>
      <c r="AO31" s="20" t="str">
        <f>IF(貼り付け用!AO31="","",貼り付け用!AO31)</f>
        <v/>
      </c>
      <c r="AP31" s="20" t="str">
        <f>IF(貼り付け用!AP31="","",貼り付け用!AP31)</f>
        <v/>
      </c>
      <c r="AQ31" s="20" t="str">
        <f>IF(貼り付け用!AQ31="","",貼り付け用!AQ31)</f>
        <v/>
      </c>
      <c r="AR31" s="20" t="str">
        <f>IF(貼り付け用!AR31="","",貼り付け用!AR31)</f>
        <v/>
      </c>
      <c r="AS31" s="20" t="str">
        <f>IF(貼り付け用!AS31="","",貼り付け用!AS31)</f>
        <v/>
      </c>
      <c r="AT31" s="90" t="str">
        <f t="shared" si="0"/>
        <v/>
      </c>
      <c r="AU31" s="90" t="str">
        <f t="shared" si="1"/>
        <v/>
      </c>
      <c r="AV31" s="34" t="str">
        <f>IF(貼り付け用!AV31="","",貼り付け用!AV31)</f>
        <v/>
      </c>
      <c r="AW31" s="34" t="str">
        <f>IF(貼り付け用!AW31="","",貼り付け用!AW31)</f>
        <v/>
      </c>
      <c r="AX31" s="34" t="str">
        <f>IF(貼り付け用!AX31="","",貼り付け用!AX31)</f>
        <v/>
      </c>
      <c r="AY31" s="34" t="str">
        <f>IF(貼り付け用!AY31="","",貼り付け用!AY31)</f>
        <v/>
      </c>
      <c r="AZ31" s="34" t="str">
        <f>IF(貼り付け用!AZ31="","",貼り付け用!AZ31)</f>
        <v/>
      </c>
      <c r="BA31" s="212"/>
      <c r="BB31" s="212"/>
      <c r="BC31" s="212"/>
      <c r="BD31" s="34" t="str">
        <f>IF(貼り付け用!BD31="","",貼り付け用!BD31)</f>
        <v/>
      </c>
      <c r="BE31" s="34" t="str">
        <f>IF(貼り付け用!BE31="","",貼り付け用!BE31)</f>
        <v/>
      </c>
      <c r="BF31" s="20"/>
      <c r="BG31" s="20"/>
      <c r="BH31" s="20"/>
      <c r="BI31" s="20"/>
      <c r="BJ31" s="20"/>
    </row>
    <row r="32" spans="5:62" ht="24" customHeight="1">
      <c r="E32" s="2"/>
      <c r="F32" s="217" t="str">
        <f>IF(貼り付け用!F32="","",貼り付け用!F32)</f>
        <v/>
      </c>
      <c r="G32" s="34" t="str">
        <f>IF(貼り付け用!G32="","",貼り付け用!G32)</f>
        <v/>
      </c>
      <c r="H32" s="2" t="str">
        <f>IF(貼り付け用!H32="","",貼り付け用!H32)</f>
        <v/>
      </c>
      <c r="I32" s="2" t="str">
        <f>IF(貼り付け用!I32="","",貼り付け用!I32)</f>
        <v/>
      </c>
      <c r="J32" s="2" t="str">
        <f>IF(貼り付け用!J32="","",貼り付け用!J32)</f>
        <v/>
      </c>
      <c r="K32" s="2" t="str">
        <f>IF(貼り付け用!K32="","",貼り付け用!K32)</f>
        <v/>
      </c>
      <c r="L32" s="2" t="str">
        <f>IF(貼り付け用!L32="","",貼り付け用!L32)</f>
        <v/>
      </c>
      <c r="M32" s="31" t="str">
        <f>IFERROR(VLOOKUP(L32,コード表!$B:$G,2,FALSE),"")</f>
        <v/>
      </c>
      <c r="N32" s="31" t="str">
        <f>IFERROR(VLOOKUP(L32,コード表!$B:$G,3,FALSE),"")</f>
        <v/>
      </c>
      <c r="O32" s="2" t="str">
        <f>IF(貼り付け用!O32="","",貼り付け用!O32)</f>
        <v/>
      </c>
      <c r="P32" s="31" t="str">
        <f>IFERROR(VLOOKUP(L32,コード表!$B:$G,5,FALSE),"")</f>
        <v/>
      </c>
      <c r="Q32" s="2" t="str">
        <f>IF(貼り付け用!Q32="","",貼り付け用!Q32)</f>
        <v/>
      </c>
      <c r="R32" s="2" t="str">
        <f>IF(貼り付け用!R32="","",貼り付け用!R32)</f>
        <v/>
      </c>
      <c r="S32" s="2" t="str">
        <f>IF(貼り付け用!S32="","",貼り付け用!S32)</f>
        <v/>
      </c>
      <c r="T32" s="2" t="str">
        <f>IF(貼り付け用!T32="","",貼り付け用!T32)</f>
        <v/>
      </c>
      <c r="U32" s="31" t="str">
        <f>IFERROR(VLOOKUP(T32,コード表!$I:$K,2,FALSE),"")</f>
        <v/>
      </c>
      <c r="V32" s="31" t="str">
        <f>IFERROR(VLOOKUP(T32,コード表!$I:$K,3,FALSE),"")</f>
        <v/>
      </c>
      <c r="W32" s="2" t="str">
        <f>IF(貼り付け用!W32="","",貼り付け用!W32)</f>
        <v/>
      </c>
      <c r="X32" s="31" t="str">
        <f>IFERROR(VLOOKUP(AX32,目的別資産分類変換表!$B$3:$C$16,2,FALSE),"")</f>
        <v/>
      </c>
      <c r="Y32" s="34" t="str">
        <f>IF(貼り付け用!Y32="","",貼り付け用!Y32)</f>
        <v/>
      </c>
      <c r="Z32" s="34" t="str">
        <f>IF(貼り付け用!Z32="","",貼り付け用!Z32)</f>
        <v/>
      </c>
      <c r="AA32" s="34" t="str">
        <f>IF(貼り付け用!AA32="","",貼り付け用!AA32)</f>
        <v/>
      </c>
      <c r="AB32" s="34" t="str">
        <f>IF(貼り付け用!AB32="","",貼り付け用!AB32)</f>
        <v/>
      </c>
      <c r="AC32" s="2" t="str">
        <f>IF(貼り付け用!AC32="","",貼り付け用!AC32)</f>
        <v/>
      </c>
      <c r="AD32" s="31" t="str">
        <f>IFERROR(VLOOKUP(AC32,耐用年数表!$B:$J,9,FALSE),"")</f>
        <v/>
      </c>
      <c r="AE32" s="31" t="str">
        <f>IFERROR(VLOOKUP(AC32,耐用年数表!$B:$J,8,FALSE),"")</f>
        <v/>
      </c>
      <c r="AF32" s="2" t="str">
        <f>IF(貼り付け用!AF32="","",貼り付け用!AF32)</f>
        <v/>
      </c>
      <c r="AG32" s="26" t="str">
        <f>IF(貼り付け用!AG32="","",貼り付け用!AG32)</f>
        <v/>
      </c>
      <c r="AH32" s="54" t="str">
        <f>IF(貼り付け用!AH32="","",貼り付け用!AH32)</f>
        <v/>
      </c>
      <c r="AI32" s="54" t="str">
        <f>IF(貼り付け用!AI32="","",貼り付け用!AI32)</f>
        <v/>
      </c>
      <c r="AJ32" s="72" t="str">
        <f>IF(貼り付け用!AJ32="","",貼り付け用!AJ32)</f>
        <v/>
      </c>
      <c r="AK32" s="20" t="str">
        <f>IF(貼り付け用!AK32="","",貼り付け用!AK32)</f>
        <v/>
      </c>
      <c r="AL32" s="20" t="str">
        <f>IF(貼り付け用!AL32="","",貼り付け用!AL32)</f>
        <v/>
      </c>
      <c r="AM32" s="20" t="str">
        <f>IF(貼り付け用!AM32="","",貼り付け用!AM32)</f>
        <v/>
      </c>
      <c r="AN32" s="20" t="str">
        <f>IF(貼り付け用!AN32="","",貼り付け用!AN32)</f>
        <v/>
      </c>
      <c r="AO32" s="20" t="str">
        <f>IF(貼り付け用!AO32="","",貼り付け用!AO32)</f>
        <v/>
      </c>
      <c r="AP32" s="20" t="str">
        <f>IF(貼り付け用!AP32="","",貼り付け用!AP32)</f>
        <v/>
      </c>
      <c r="AQ32" s="20" t="str">
        <f>IF(貼り付け用!AQ32="","",貼り付け用!AQ32)</f>
        <v/>
      </c>
      <c r="AR32" s="20" t="str">
        <f>IF(貼り付け用!AR32="","",貼り付け用!AR32)</f>
        <v/>
      </c>
      <c r="AS32" s="20" t="str">
        <f>IF(貼り付け用!AS32="","",貼り付け用!AS32)</f>
        <v/>
      </c>
      <c r="AT32" s="90" t="str">
        <f t="shared" si="0"/>
        <v/>
      </c>
      <c r="AU32" s="90" t="str">
        <f t="shared" si="1"/>
        <v/>
      </c>
      <c r="AV32" s="34" t="str">
        <f>IF(貼り付け用!AV32="","",貼り付け用!AV32)</f>
        <v/>
      </c>
      <c r="AW32" s="34" t="str">
        <f>IF(貼り付け用!AW32="","",貼り付け用!AW32)</f>
        <v/>
      </c>
      <c r="AX32" s="34" t="str">
        <f>IF(貼り付け用!AX32="","",貼り付け用!AX32)</f>
        <v/>
      </c>
      <c r="AY32" s="34" t="str">
        <f>IF(貼り付け用!AY32="","",貼り付け用!AY32)</f>
        <v/>
      </c>
      <c r="AZ32" s="34" t="str">
        <f>IF(貼り付け用!AZ32="","",貼り付け用!AZ32)</f>
        <v/>
      </c>
      <c r="BA32" s="212"/>
      <c r="BB32" s="212"/>
      <c r="BC32" s="212"/>
      <c r="BD32" s="34" t="str">
        <f>IF(貼り付け用!BD32="","",貼り付け用!BD32)</f>
        <v/>
      </c>
      <c r="BE32" s="34" t="str">
        <f>IF(貼り付け用!BE32="","",貼り付け用!BE32)</f>
        <v/>
      </c>
      <c r="BF32" s="20"/>
      <c r="BG32" s="20"/>
      <c r="BH32" s="20"/>
      <c r="BI32" s="20"/>
      <c r="BJ32" s="20"/>
    </row>
    <row r="33" spans="5:62" ht="24" customHeight="1">
      <c r="E33" s="2"/>
      <c r="F33" s="217" t="str">
        <f>IF(貼り付け用!F33="","",貼り付け用!F33)</f>
        <v/>
      </c>
      <c r="G33" s="34" t="str">
        <f>IF(貼り付け用!G33="","",貼り付け用!G33)</f>
        <v/>
      </c>
      <c r="H33" s="2" t="str">
        <f>IF(貼り付け用!H33="","",貼り付け用!H33)</f>
        <v/>
      </c>
      <c r="I33" s="2" t="str">
        <f>IF(貼り付け用!I33="","",貼り付け用!I33)</f>
        <v/>
      </c>
      <c r="J33" s="2" t="str">
        <f>IF(貼り付け用!J33="","",貼り付け用!J33)</f>
        <v/>
      </c>
      <c r="K33" s="2" t="str">
        <f>IF(貼り付け用!K33="","",貼り付け用!K33)</f>
        <v/>
      </c>
      <c r="L33" s="2" t="str">
        <f>IF(貼り付け用!L33="","",貼り付け用!L33)</f>
        <v/>
      </c>
      <c r="M33" s="31" t="str">
        <f>IFERROR(VLOOKUP(L33,コード表!$B:$G,2,FALSE),"")</f>
        <v/>
      </c>
      <c r="N33" s="31" t="str">
        <f>IFERROR(VLOOKUP(L33,コード表!$B:$G,3,FALSE),"")</f>
        <v/>
      </c>
      <c r="O33" s="2" t="str">
        <f>IF(貼り付け用!O33="","",貼り付け用!O33)</f>
        <v/>
      </c>
      <c r="P33" s="31" t="str">
        <f>IFERROR(VLOOKUP(L33,コード表!$B:$G,5,FALSE),"")</f>
        <v/>
      </c>
      <c r="Q33" s="2" t="str">
        <f>IF(貼り付け用!Q33="","",貼り付け用!Q33)</f>
        <v/>
      </c>
      <c r="R33" s="2" t="str">
        <f>IF(貼り付け用!R33="","",貼り付け用!R33)</f>
        <v/>
      </c>
      <c r="S33" s="2" t="str">
        <f>IF(貼り付け用!S33="","",貼り付け用!S33)</f>
        <v/>
      </c>
      <c r="T33" s="2" t="str">
        <f>IF(貼り付け用!T33="","",貼り付け用!T33)</f>
        <v/>
      </c>
      <c r="U33" s="31" t="str">
        <f>IFERROR(VLOOKUP(T33,コード表!$I:$K,2,FALSE),"")</f>
        <v/>
      </c>
      <c r="V33" s="31" t="str">
        <f>IFERROR(VLOOKUP(T33,コード表!$I:$K,3,FALSE),"")</f>
        <v/>
      </c>
      <c r="W33" s="2" t="str">
        <f>IF(貼り付け用!W33="","",貼り付け用!W33)</f>
        <v/>
      </c>
      <c r="X33" s="31" t="str">
        <f>IFERROR(VLOOKUP(AX33,目的別資産分類変換表!$B$3:$C$16,2,FALSE),"")</f>
        <v/>
      </c>
      <c r="Y33" s="34" t="str">
        <f>IF(貼り付け用!Y33="","",貼り付け用!Y33)</f>
        <v/>
      </c>
      <c r="Z33" s="34" t="str">
        <f>IF(貼り付け用!Z33="","",貼り付け用!Z33)</f>
        <v/>
      </c>
      <c r="AA33" s="34" t="str">
        <f>IF(貼り付け用!AA33="","",貼り付け用!AA33)</f>
        <v/>
      </c>
      <c r="AB33" s="34" t="str">
        <f>IF(貼り付け用!AB33="","",貼り付け用!AB33)</f>
        <v/>
      </c>
      <c r="AC33" s="2" t="str">
        <f>IF(貼り付け用!AC33="","",貼り付け用!AC33)</f>
        <v/>
      </c>
      <c r="AD33" s="31" t="str">
        <f>IFERROR(VLOOKUP(AC33,耐用年数表!$B:$J,9,FALSE),"")</f>
        <v/>
      </c>
      <c r="AE33" s="31" t="str">
        <f>IFERROR(VLOOKUP(AC33,耐用年数表!$B:$J,8,FALSE),"")</f>
        <v/>
      </c>
      <c r="AF33" s="2" t="str">
        <f>IF(貼り付け用!AF33="","",貼り付け用!AF33)</f>
        <v/>
      </c>
      <c r="AG33" s="26" t="str">
        <f>IF(貼り付け用!AG33="","",貼り付け用!AG33)</f>
        <v/>
      </c>
      <c r="AH33" s="54" t="str">
        <f>IF(貼り付け用!AH33="","",貼り付け用!AH33)</f>
        <v/>
      </c>
      <c r="AI33" s="54" t="str">
        <f>IF(貼り付け用!AI33="","",貼り付け用!AI33)</f>
        <v/>
      </c>
      <c r="AJ33" s="72" t="str">
        <f>IF(貼り付け用!AJ33="","",貼り付け用!AJ33)</f>
        <v/>
      </c>
      <c r="AK33" s="20" t="str">
        <f>IF(貼り付け用!AK33="","",貼り付け用!AK33)</f>
        <v/>
      </c>
      <c r="AL33" s="20" t="str">
        <f>IF(貼り付け用!AL33="","",貼り付け用!AL33)</f>
        <v/>
      </c>
      <c r="AM33" s="20" t="str">
        <f>IF(貼り付け用!AM33="","",貼り付け用!AM33)</f>
        <v/>
      </c>
      <c r="AN33" s="20" t="str">
        <f>IF(貼り付け用!AN33="","",貼り付け用!AN33)</f>
        <v/>
      </c>
      <c r="AO33" s="20" t="str">
        <f>IF(貼り付け用!AO33="","",貼り付け用!AO33)</f>
        <v/>
      </c>
      <c r="AP33" s="20" t="str">
        <f>IF(貼り付け用!AP33="","",貼り付け用!AP33)</f>
        <v/>
      </c>
      <c r="AQ33" s="20" t="str">
        <f>IF(貼り付け用!AQ33="","",貼り付け用!AQ33)</f>
        <v/>
      </c>
      <c r="AR33" s="20" t="str">
        <f>IF(貼り付け用!AR33="","",貼り付け用!AR33)</f>
        <v/>
      </c>
      <c r="AS33" s="20" t="str">
        <f>IF(貼り付け用!AS33="","",貼り付け用!AS33)</f>
        <v/>
      </c>
      <c r="AT33" s="90" t="str">
        <f t="shared" si="0"/>
        <v/>
      </c>
      <c r="AU33" s="90" t="str">
        <f t="shared" si="1"/>
        <v/>
      </c>
      <c r="AV33" s="34" t="str">
        <f>IF(貼り付け用!AV33="","",貼り付け用!AV33)</f>
        <v/>
      </c>
      <c r="AW33" s="34" t="str">
        <f>IF(貼り付け用!AW33="","",貼り付け用!AW33)</f>
        <v/>
      </c>
      <c r="AX33" s="34" t="str">
        <f>IF(貼り付け用!AX33="","",貼り付け用!AX33)</f>
        <v/>
      </c>
      <c r="AY33" s="34" t="str">
        <f>IF(貼り付け用!AY33="","",貼り付け用!AY33)</f>
        <v/>
      </c>
      <c r="AZ33" s="34" t="str">
        <f>IF(貼り付け用!AZ33="","",貼り付け用!AZ33)</f>
        <v/>
      </c>
      <c r="BA33" s="212"/>
      <c r="BB33" s="212"/>
      <c r="BC33" s="212"/>
      <c r="BD33" s="34" t="str">
        <f>IF(貼り付け用!BD33="","",貼り付け用!BD33)</f>
        <v/>
      </c>
      <c r="BE33" s="34" t="str">
        <f>IF(貼り付け用!BE33="","",貼り付け用!BE33)</f>
        <v/>
      </c>
      <c r="BF33" s="20"/>
      <c r="BG33" s="20"/>
      <c r="BH33" s="20"/>
      <c r="BI33" s="20"/>
      <c r="BJ33" s="20"/>
    </row>
    <row r="34" spans="5:62" ht="24" customHeight="1">
      <c r="E34" s="2"/>
      <c r="F34" s="217" t="str">
        <f>IF(貼り付け用!F34="","",貼り付け用!F34)</f>
        <v/>
      </c>
      <c r="G34" s="34" t="str">
        <f>IF(貼り付け用!G34="","",貼り付け用!G34)</f>
        <v/>
      </c>
      <c r="H34" s="2" t="str">
        <f>IF(貼り付け用!H34="","",貼り付け用!H34)</f>
        <v/>
      </c>
      <c r="I34" s="2" t="str">
        <f>IF(貼り付け用!I34="","",貼り付け用!I34)</f>
        <v/>
      </c>
      <c r="J34" s="2" t="str">
        <f>IF(貼り付け用!J34="","",貼り付け用!J34)</f>
        <v/>
      </c>
      <c r="K34" s="2" t="str">
        <f>IF(貼り付け用!K34="","",貼り付け用!K34)</f>
        <v/>
      </c>
      <c r="L34" s="2" t="str">
        <f>IF(貼り付け用!L34="","",貼り付け用!L34)</f>
        <v/>
      </c>
      <c r="M34" s="31" t="str">
        <f>IFERROR(VLOOKUP(L34,コード表!$B:$G,2,FALSE),"")</f>
        <v/>
      </c>
      <c r="N34" s="31" t="str">
        <f>IFERROR(VLOOKUP(L34,コード表!$B:$G,3,FALSE),"")</f>
        <v/>
      </c>
      <c r="O34" s="2" t="str">
        <f>IF(貼り付け用!O34="","",貼り付け用!O34)</f>
        <v/>
      </c>
      <c r="P34" s="31" t="str">
        <f>IFERROR(VLOOKUP(L34,コード表!$B:$G,5,FALSE),"")</f>
        <v/>
      </c>
      <c r="Q34" s="2" t="str">
        <f>IF(貼り付け用!Q34="","",貼り付け用!Q34)</f>
        <v/>
      </c>
      <c r="R34" s="2" t="str">
        <f>IF(貼り付け用!R34="","",貼り付け用!R34)</f>
        <v/>
      </c>
      <c r="S34" s="2" t="str">
        <f>IF(貼り付け用!S34="","",貼り付け用!S34)</f>
        <v/>
      </c>
      <c r="T34" s="2" t="str">
        <f>IF(貼り付け用!T34="","",貼り付け用!T34)</f>
        <v/>
      </c>
      <c r="U34" s="31" t="str">
        <f>IFERROR(VLOOKUP(T34,コード表!$I:$K,2,FALSE),"")</f>
        <v/>
      </c>
      <c r="V34" s="31" t="str">
        <f>IFERROR(VLOOKUP(T34,コード表!$I:$K,3,FALSE),"")</f>
        <v/>
      </c>
      <c r="W34" s="2" t="str">
        <f>IF(貼り付け用!W34="","",貼り付け用!W34)</f>
        <v/>
      </c>
      <c r="X34" s="31" t="str">
        <f>IFERROR(VLOOKUP(AX34,目的別資産分類変換表!$B$3:$C$16,2,FALSE),"")</f>
        <v/>
      </c>
      <c r="Y34" s="34" t="str">
        <f>IF(貼り付け用!Y34="","",貼り付け用!Y34)</f>
        <v/>
      </c>
      <c r="Z34" s="34" t="str">
        <f>IF(貼り付け用!Z34="","",貼り付け用!Z34)</f>
        <v/>
      </c>
      <c r="AA34" s="34" t="str">
        <f>IF(貼り付け用!AA34="","",貼り付け用!AA34)</f>
        <v/>
      </c>
      <c r="AB34" s="34" t="str">
        <f>IF(貼り付け用!AB34="","",貼り付け用!AB34)</f>
        <v/>
      </c>
      <c r="AC34" s="2" t="str">
        <f>IF(貼り付け用!AC34="","",貼り付け用!AC34)</f>
        <v/>
      </c>
      <c r="AD34" s="31" t="str">
        <f>IFERROR(VLOOKUP(AC34,耐用年数表!$B:$J,9,FALSE),"")</f>
        <v/>
      </c>
      <c r="AE34" s="31" t="str">
        <f>IFERROR(VLOOKUP(AC34,耐用年数表!$B:$J,8,FALSE),"")</f>
        <v/>
      </c>
      <c r="AF34" s="2" t="str">
        <f>IF(貼り付け用!AF34="","",貼り付け用!AF34)</f>
        <v/>
      </c>
      <c r="AG34" s="26" t="str">
        <f>IF(貼り付け用!AG34="","",貼り付け用!AG34)</f>
        <v/>
      </c>
      <c r="AH34" s="54" t="str">
        <f>IF(貼り付け用!AH34="","",貼り付け用!AH34)</f>
        <v/>
      </c>
      <c r="AI34" s="54" t="str">
        <f>IF(貼り付け用!AI34="","",貼り付け用!AI34)</f>
        <v/>
      </c>
      <c r="AJ34" s="72" t="str">
        <f>IF(貼り付け用!AJ34="","",貼り付け用!AJ34)</f>
        <v/>
      </c>
      <c r="AK34" s="20" t="str">
        <f>IF(貼り付け用!AK34="","",貼り付け用!AK34)</f>
        <v/>
      </c>
      <c r="AL34" s="20" t="str">
        <f>IF(貼り付け用!AL34="","",貼り付け用!AL34)</f>
        <v/>
      </c>
      <c r="AM34" s="20" t="str">
        <f>IF(貼り付け用!AM34="","",貼り付け用!AM34)</f>
        <v/>
      </c>
      <c r="AN34" s="20" t="str">
        <f>IF(貼り付け用!AN34="","",貼り付け用!AN34)</f>
        <v/>
      </c>
      <c r="AO34" s="20" t="str">
        <f>IF(貼り付け用!AO34="","",貼り付け用!AO34)</f>
        <v/>
      </c>
      <c r="AP34" s="20" t="str">
        <f>IF(貼り付け用!AP34="","",貼り付け用!AP34)</f>
        <v/>
      </c>
      <c r="AQ34" s="20" t="str">
        <f>IF(貼り付け用!AQ34="","",貼り付け用!AQ34)</f>
        <v/>
      </c>
      <c r="AR34" s="20" t="str">
        <f>IF(貼り付け用!AR34="","",貼り付け用!AR34)</f>
        <v/>
      </c>
      <c r="AS34" s="20" t="str">
        <f>IF(貼り付け用!AS34="","",貼り付け用!AS34)</f>
        <v/>
      </c>
      <c r="AT34" s="90" t="str">
        <f t="shared" si="0"/>
        <v/>
      </c>
      <c r="AU34" s="90" t="str">
        <f t="shared" si="1"/>
        <v/>
      </c>
      <c r="AV34" s="34" t="str">
        <f>IF(貼り付け用!AV34="","",貼り付け用!AV34)</f>
        <v/>
      </c>
      <c r="AW34" s="34" t="str">
        <f>IF(貼り付け用!AW34="","",貼り付け用!AW34)</f>
        <v/>
      </c>
      <c r="AX34" s="34" t="str">
        <f>IF(貼り付け用!AX34="","",貼り付け用!AX34)</f>
        <v/>
      </c>
      <c r="AY34" s="34" t="str">
        <f>IF(貼り付け用!AY34="","",貼り付け用!AY34)</f>
        <v/>
      </c>
      <c r="AZ34" s="34" t="str">
        <f>IF(貼り付け用!AZ34="","",貼り付け用!AZ34)</f>
        <v/>
      </c>
      <c r="BA34" s="212"/>
      <c r="BB34" s="212"/>
      <c r="BC34" s="212"/>
      <c r="BD34" s="34" t="str">
        <f>IF(貼り付け用!BD34="","",貼り付け用!BD34)</f>
        <v/>
      </c>
      <c r="BE34" s="34" t="str">
        <f>IF(貼り付け用!BE34="","",貼り付け用!BE34)</f>
        <v/>
      </c>
      <c r="BF34" s="20"/>
      <c r="BG34" s="20"/>
      <c r="BH34" s="20"/>
      <c r="BI34" s="20"/>
      <c r="BJ34" s="20"/>
    </row>
    <row r="35" spans="5:62" ht="24" customHeight="1">
      <c r="E35" s="2"/>
      <c r="F35" s="217" t="str">
        <f>IF(貼り付け用!F35="","",貼り付け用!F35)</f>
        <v/>
      </c>
      <c r="G35" s="34" t="str">
        <f>IF(貼り付け用!G35="","",貼り付け用!G35)</f>
        <v/>
      </c>
      <c r="H35" s="2" t="str">
        <f>IF(貼り付け用!H35="","",貼り付け用!H35)</f>
        <v/>
      </c>
      <c r="I35" s="2" t="str">
        <f>IF(貼り付け用!I35="","",貼り付け用!I35)</f>
        <v/>
      </c>
      <c r="J35" s="2" t="str">
        <f>IF(貼り付け用!J35="","",貼り付け用!J35)</f>
        <v/>
      </c>
      <c r="K35" s="2" t="str">
        <f>IF(貼り付け用!K35="","",貼り付け用!K35)</f>
        <v/>
      </c>
      <c r="L35" s="2" t="str">
        <f>IF(貼り付け用!L35="","",貼り付け用!L35)</f>
        <v/>
      </c>
      <c r="M35" s="31" t="str">
        <f>IFERROR(VLOOKUP(L35,コード表!$B:$G,2,FALSE),"")</f>
        <v/>
      </c>
      <c r="N35" s="31" t="str">
        <f>IFERROR(VLOOKUP(L35,コード表!$B:$G,3,FALSE),"")</f>
        <v/>
      </c>
      <c r="O35" s="2" t="str">
        <f>IF(貼り付け用!O35="","",貼り付け用!O35)</f>
        <v/>
      </c>
      <c r="P35" s="31" t="str">
        <f>IFERROR(VLOOKUP(L35,コード表!$B:$G,5,FALSE),"")</f>
        <v/>
      </c>
      <c r="Q35" s="2" t="str">
        <f>IF(貼り付け用!Q35="","",貼り付け用!Q35)</f>
        <v/>
      </c>
      <c r="R35" s="2" t="str">
        <f>IF(貼り付け用!R35="","",貼り付け用!R35)</f>
        <v/>
      </c>
      <c r="S35" s="2" t="str">
        <f>IF(貼り付け用!S35="","",貼り付け用!S35)</f>
        <v/>
      </c>
      <c r="T35" s="2" t="str">
        <f>IF(貼り付け用!T35="","",貼り付け用!T35)</f>
        <v/>
      </c>
      <c r="U35" s="31" t="str">
        <f>IFERROR(VLOOKUP(T35,コード表!$I:$K,2,FALSE),"")</f>
        <v/>
      </c>
      <c r="V35" s="31" t="str">
        <f>IFERROR(VLOOKUP(T35,コード表!$I:$K,3,FALSE),"")</f>
        <v/>
      </c>
      <c r="W35" s="2" t="str">
        <f>IF(貼り付け用!W35="","",貼り付け用!W35)</f>
        <v/>
      </c>
      <c r="X35" s="31" t="str">
        <f>IFERROR(VLOOKUP(AX35,目的別資産分類変換表!$B$3:$C$16,2,FALSE),"")</f>
        <v/>
      </c>
      <c r="Y35" s="34" t="str">
        <f>IF(貼り付け用!Y35="","",貼り付け用!Y35)</f>
        <v/>
      </c>
      <c r="Z35" s="34" t="str">
        <f>IF(貼り付け用!Z35="","",貼り付け用!Z35)</f>
        <v/>
      </c>
      <c r="AA35" s="34" t="str">
        <f>IF(貼り付け用!AA35="","",貼り付け用!AA35)</f>
        <v/>
      </c>
      <c r="AB35" s="34" t="str">
        <f>IF(貼り付け用!AB35="","",貼り付け用!AB35)</f>
        <v/>
      </c>
      <c r="AC35" s="2" t="str">
        <f>IF(貼り付け用!AC35="","",貼り付け用!AC35)</f>
        <v/>
      </c>
      <c r="AD35" s="31" t="str">
        <f>IFERROR(VLOOKUP(AC35,耐用年数表!$B:$J,9,FALSE),"")</f>
        <v/>
      </c>
      <c r="AE35" s="31" t="str">
        <f>IFERROR(VLOOKUP(AC35,耐用年数表!$B:$J,8,FALSE),"")</f>
        <v/>
      </c>
      <c r="AF35" s="2" t="str">
        <f>IF(貼り付け用!AF35="","",貼り付け用!AF35)</f>
        <v/>
      </c>
      <c r="AG35" s="26" t="str">
        <f>IF(貼り付け用!AG35="","",貼り付け用!AG35)</f>
        <v/>
      </c>
      <c r="AH35" s="54" t="str">
        <f>IF(貼り付け用!AH35="","",貼り付け用!AH35)</f>
        <v/>
      </c>
      <c r="AI35" s="54" t="str">
        <f>IF(貼り付け用!AI35="","",貼り付け用!AI35)</f>
        <v/>
      </c>
      <c r="AJ35" s="72" t="str">
        <f>IF(貼り付け用!AJ35="","",貼り付け用!AJ35)</f>
        <v/>
      </c>
      <c r="AK35" s="20" t="str">
        <f>IF(貼り付け用!AK35="","",貼り付け用!AK35)</f>
        <v/>
      </c>
      <c r="AL35" s="20" t="str">
        <f>IF(貼り付け用!AL35="","",貼り付け用!AL35)</f>
        <v/>
      </c>
      <c r="AM35" s="20" t="str">
        <f>IF(貼り付け用!AM35="","",貼り付け用!AM35)</f>
        <v/>
      </c>
      <c r="AN35" s="20" t="str">
        <f>IF(貼り付け用!AN35="","",貼り付け用!AN35)</f>
        <v/>
      </c>
      <c r="AO35" s="20" t="str">
        <f>IF(貼り付け用!AO35="","",貼り付け用!AO35)</f>
        <v/>
      </c>
      <c r="AP35" s="20" t="str">
        <f>IF(貼り付け用!AP35="","",貼り付け用!AP35)</f>
        <v/>
      </c>
      <c r="AQ35" s="20" t="str">
        <f>IF(貼り付け用!AQ35="","",貼り付け用!AQ35)</f>
        <v/>
      </c>
      <c r="AR35" s="20" t="str">
        <f>IF(貼り付け用!AR35="","",貼り付け用!AR35)</f>
        <v/>
      </c>
      <c r="AS35" s="20" t="str">
        <f>IF(貼り付け用!AS35="","",貼り付け用!AS35)</f>
        <v/>
      </c>
      <c r="AT35" s="90" t="str">
        <f t="shared" si="0"/>
        <v/>
      </c>
      <c r="AU35" s="90" t="str">
        <f t="shared" si="1"/>
        <v/>
      </c>
      <c r="AV35" s="34" t="str">
        <f>IF(貼り付け用!AV35="","",貼り付け用!AV35)</f>
        <v/>
      </c>
      <c r="AW35" s="34" t="str">
        <f>IF(貼り付け用!AW35="","",貼り付け用!AW35)</f>
        <v/>
      </c>
      <c r="AX35" s="34" t="str">
        <f>IF(貼り付け用!AX35="","",貼り付け用!AX35)</f>
        <v/>
      </c>
      <c r="AY35" s="34" t="str">
        <f>IF(貼り付け用!AY35="","",貼り付け用!AY35)</f>
        <v/>
      </c>
      <c r="AZ35" s="34" t="str">
        <f>IF(貼り付け用!AZ35="","",貼り付け用!AZ35)</f>
        <v/>
      </c>
      <c r="BA35" s="212"/>
      <c r="BB35" s="212"/>
      <c r="BC35" s="212"/>
      <c r="BD35" s="34" t="str">
        <f>IF(貼り付け用!BD35="","",貼り付け用!BD35)</f>
        <v/>
      </c>
      <c r="BE35" s="34" t="str">
        <f>IF(貼り付け用!BE35="","",貼り付け用!BE35)</f>
        <v/>
      </c>
      <c r="BF35" s="20"/>
      <c r="BG35" s="20"/>
      <c r="BH35" s="20"/>
      <c r="BI35" s="20"/>
      <c r="BJ35" s="20"/>
    </row>
    <row r="36" spans="5:62" ht="24" customHeight="1">
      <c r="E36" s="2"/>
      <c r="F36" s="217" t="str">
        <f>IF(貼り付け用!F36="","",貼り付け用!F36)</f>
        <v/>
      </c>
      <c r="G36" s="34" t="str">
        <f>IF(貼り付け用!G36="","",貼り付け用!G36)</f>
        <v/>
      </c>
      <c r="H36" s="2" t="str">
        <f>IF(貼り付け用!H36="","",貼り付け用!H36)</f>
        <v/>
      </c>
      <c r="I36" s="2" t="str">
        <f>IF(貼り付け用!I36="","",貼り付け用!I36)</f>
        <v/>
      </c>
      <c r="J36" s="2" t="str">
        <f>IF(貼り付け用!J36="","",貼り付け用!J36)</f>
        <v/>
      </c>
      <c r="K36" s="2" t="str">
        <f>IF(貼り付け用!K36="","",貼り付け用!K36)</f>
        <v/>
      </c>
      <c r="L36" s="2" t="str">
        <f>IF(貼り付け用!L36="","",貼り付け用!L36)</f>
        <v/>
      </c>
      <c r="M36" s="31" t="str">
        <f>IFERROR(VLOOKUP(L36,コード表!$B:$G,2,FALSE),"")</f>
        <v/>
      </c>
      <c r="N36" s="31" t="str">
        <f>IFERROR(VLOOKUP(L36,コード表!$B:$G,3,FALSE),"")</f>
        <v/>
      </c>
      <c r="O36" s="2" t="str">
        <f>IF(貼り付け用!O36="","",貼り付け用!O36)</f>
        <v/>
      </c>
      <c r="P36" s="31" t="str">
        <f>IFERROR(VLOOKUP(L36,コード表!$B:$G,5,FALSE),"")</f>
        <v/>
      </c>
      <c r="Q36" s="2" t="str">
        <f>IF(貼り付け用!Q36="","",貼り付け用!Q36)</f>
        <v/>
      </c>
      <c r="R36" s="2" t="str">
        <f>IF(貼り付け用!R36="","",貼り付け用!R36)</f>
        <v/>
      </c>
      <c r="S36" s="2" t="str">
        <f>IF(貼り付け用!S36="","",貼り付け用!S36)</f>
        <v/>
      </c>
      <c r="T36" s="2" t="str">
        <f>IF(貼り付け用!T36="","",貼り付け用!T36)</f>
        <v/>
      </c>
      <c r="U36" s="31" t="str">
        <f>IFERROR(VLOOKUP(T36,コード表!$I:$K,2,FALSE),"")</f>
        <v/>
      </c>
      <c r="V36" s="31" t="str">
        <f>IFERROR(VLOOKUP(T36,コード表!$I:$K,3,FALSE),"")</f>
        <v/>
      </c>
      <c r="W36" s="2" t="str">
        <f>IF(貼り付け用!W36="","",貼り付け用!W36)</f>
        <v/>
      </c>
      <c r="X36" s="31" t="str">
        <f>IFERROR(VLOOKUP(AX36,目的別資産分類変換表!$B$3:$C$16,2,FALSE),"")</f>
        <v/>
      </c>
      <c r="Y36" s="34" t="str">
        <f>IF(貼り付け用!Y36="","",貼り付け用!Y36)</f>
        <v/>
      </c>
      <c r="Z36" s="34" t="str">
        <f>IF(貼り付け用!Z36="","",貼り付け用!Z36)</f>
        <v/>
      </c>
      <c r="AA36" s="34" t="str">
        <f>IF(貼り付け用!AA36="","",貼り付け用!AA36)</f>
        <v/>
      </c>
      <c r="AB36" s="34" t="str">
        <f>IF(貼り付け用!AB36="","",貼り付け用!AB36)</f>
        <v/>
      </c>
      <c r="AC36" s="2" t="str">
        <f>IF(貼り付け用!AC36="","",貼り付け用!AC36)</f>
        <v/>
      </c>
      <c r="AD36" s="31" t="str">
        <f>IFERROR(VLOOKUP(AC36,耐用年数表!$B:$J,9,FALSE),"")</f>
        <v/>
      </c>
      <c r="AE36" s="31" t="str">
        <f>IFERROR(VLOOKUP(AC36,耐用年数表!$B:$J,8,FALSE),"")</f>
        <v/>
      </c>
      <c r="AF36" s="2" t="str">
        <f>IF(貼り付け用!AF36="","",貼り付け用!AF36)</f>
        <v/>
      </c>
      <c r="AG36" s="26" t="str">
        <f>IF(貼り付け用!AG36="","",貼り付け用!AG36)</f>
        <v/>
      </c>
      <c r="AH36" s="54" t="str">
        <f>IF(貼り付け用!AH36="","",貼り付け用!AH36)</f>
        <v/>
      </c>
      <c r="AI36" s="54" t="str">
        <f>IF(貼り付け用!AI36="","",貼り付け用!AI36)</f>
        <v/>
      </c>
      <c r="AJ36" s="72" t="str">
        <f>IF(貼り付け用!AJ36="","",貼り付け用!AJ36)</f>
        <v/>
      </c>
      <c r="AK36" s="20" t="str">
        <f>IF(貼り付け用!AK36="","",貼り付け用!AK36)</f>
        <v/>
      </c>
      <c r="AL36" s="20" t="str">
        <f>IF(貼り付け用!AL36="","",貼り付け用!AL36)</f>
        <v/>
      </c>
      <c r="AM36" s="20" t="str">
        <f>IF(貼り付け用!AM36="","",貼り付け用!AM36)</f>
        <v/>
      </c>
      <c r="AN36" s="20" t="str">
        <f>IF(貼り付け用!AN36="","",貼り付け用!AN36)</f>
        <v/>
      </c>
      <c r="AO36" s="20" t="str">
        <f>IF(貼り付け用!AO36="","",貼り付け用!AO36)</f>
        <v/>
      </c>
      <c r="AP36" s="20" t="str">
        <f>IF(貼り付け用!AP36="","",貼り付け用!AP36)</f>
        <v/>
      </c>
      <c r="AQ36" s="20" t="str">
        <f>IF(貼り付け用!AQ36="","",貼り付け用!AQ36)</f>
        <v/>
      </c>
      <c r="AR36" s="20" t="str">
        <f>IF(貼り付け用!AR36="","",貼り付け用!AR36)</f>
        <v/>
      </c>
      <c r="AS36" s="20" t="str">
        <f>IF(貼り付け用!AS36="","",貼り付け用!AS36)</f>
        <v/>
      </c>
      <c r="AT36" s="90" t="str">
        <f t="shared" si="0"/>
        <v/>
      </c>
      <c r="AU36" s="90" t="str">
        <f t="shared" si="1"/>
        <v/>
      </c>
      <c r="AV36" s="34" t="str">
        <f>IF(貼り付け用!AV36="","",貼り付け用!AV36)</f>
        <v/>
      </c>
      <c r="AW36" s="34" t="str">
        <f>IF(貼り付け用!AW36="","",貼り付け用!AW36)</f>
        <v/>
      </c>
      <c r="AX36" s="34" t="str">
        <f>IF(貼り付け用!AX36="","",貼り付け用!AX36)</f>
        <v/>
      </c>
      <c r="AY36" s="34" t="str">
        <f>IF(貼り付け用!AY36="","",貼り付け用!AY36)</f>
        <v/>
      </c>
      <c r="AZ36" s="34" t="str">
        <f>IF(貼り付け用!AZ36="","",貼り付け用!AZ36)</f>
        <v/>
      </c>
      <c r="BA36" s="212"/>
      <c r="BB36" s="212"/>
      <c r="BC36" s="212"/>
      <c r="BD36" s="34" t="str">
        <f>IF(貼り付け用!BD36="","",貼り付け用!BD36)</f>
        <v/>
      </c>
      <c r="BE36" s="34" t="str">
        <f>IF(貼り付け用!BE36="","",貼り付け用!BE36)</f>
        <v/>
      </c>
      <c r="BF36" s="20"/>
      <c r="BG36" s="20"/>
      <c r="BH36" s="20"/>
      <c r="BI36" s="20"/>
      <c r="BJ36" s="20"/>
    </row>
    <row r="37" spans="5:62" ht="24" customHeight="1">
      <c r="E37" s="2"/>
      <c r="F37" s="217" t="str">
        <f>IF(貼り付け用!F37="","",貼り付け用!F37)</f>
        <v/>
      </c>
      <c r="G37" s="34" t="str">
        <f>IF(貼り付け用!G37="","",貼り付け用!G37)</f>
        <v/>
      </c>
      <c r="H37" s="2" t="str">
        <f>IF(貼り付け用!H37="","",貼り付け用!H37)</f>
        <v/>
      </c>
      <c r="I37" s="2" t="str">
        <f>IF(貼り付け用!I37="","",貼り付け用!I37)</f>
        <v/>
      </c>
      <c r="J37" s="2" t="str">
        <f>IF(貼り付け用!J37="","",貼り付け用!J37)</f>
        <v/>
      </c>
      <c r="K37" s="2" t="str">
        <f>IF(貼り付け用!K37="","",貼り付け用!K37)</f>
        <v/>
      </c>
      <c r="L37" s="2" t="str">
        <f>IF(貼り付け用!L37="","",貼り付け用!L37)</f>
        <v/>
      </c>
      <c r="M37" s="31" t="str">
        <f>IFERROR(VLOOKUP(L37,コード表!$B:$G,2,FALSE),"")</f>
        <v/>
      </c>
      <c r="N37" s="31" t="str">
        <f>IFERROR(VLOOKUP(L37,コード表!$B:$G,3,FALSE),"")</f>
        <v/>
      </c>
      <c r="O37" s="2" t="str">
        <f>IF(貼り付け用!O37="","",貼り付け用!O37)</f>
        <v/>
      </c>
      <c r="P37" s="31" t="str">
        <f>IFERROR(VLOOKUP(L37,コード表!$B:$G,5,FALSE),"")</f>
        <v/>
      </c>
      <c r="Q37" s="2" t="str">
        <f>IF(貼り付け用!Q37="","",貼り付け用!Q37)</f>
        <v/>
      </c>
      <c r="R37" s="2" t="str">
        <f>IF(貼り付け用!R37="","",貼り付け用!R37)</f>
        <v/>
      </c>
      <c r="S37" s="2" t="str">
        <f>IF(貼り付け用!S37="","",貼り付け用!S37)</f>
        <v/>
      </c>
      <c r="T37" s="2" t="str">
        <f>IF(貼り付け用!T37="","",貼り付け用!T37)</f>
        <v/>
      </c>
      <c r="U37" s="31" t="str">
        <f>IFERROR(VLOOKUP(T37,コード表!$I:$K,2,FALSE),"")</f>
        <v/>
      </c>
      <c r="V37" s="31" t="str">
        <f>IFERROR(VLOOKUP(T37,コード表!$I:$K,3,FALSE),"")</f>
        <v/>
      </c>
      <c r="W37" s="2" t="str">
        <f>IF(貼り付け用!W37="","",貼り付け用!W37)</f>
        <v/>
      </c>
      <c r="X37" s="31" t="str">
        <f>IFERROR(VLOOKUP(AX37,目的別資産分類変換表!$B$3:$C$16,2,FALSE),"")</f>
        <v/>
      </c>
      <c r="Y37" s="34" t="str">
        <f>IF(貼り付け用!Y37="","",貼り付け用!Y37)</f>
        <v/>
      </c>
      <c r="Z37" s="34" t="str">
        <f>IF(貼り付け用!Z37="","",貼り付け用!Z37)</f>
        <v/>
      </c>
      <c r="AA37" s="34" t="str">
        <f>IF(貼り付け用!AA37="","",貼り付け用!AA37)</f>
        <v/>
      </c>
      <c r="AB37" s="34" t="str">
        <f>IF(貼り付け用!AB37="","",貼り付け用!AB37)</f>
        <v/>
      </c>
      <c r="AC37" s="2" t="str">
        <f>IF(貼り付け用!AC37="","",貼り付け用!AC37)</f>
        <v/>
      </c>
      <c r="AD37" s="31" t="str">
        <f>IFERROR(VLOOKUP(AC37,耐用年数表!$B:$J,9,FALSE),"")</f>
        <v/>
      </c>
      <c r="AE37" s="31" t="str">
        <f>IFERROR(VLOOKUP(AC37,耐用年数表!$B:$J,8,FALSE),"")</f>
        <v/>
      </c>
      <c r="AF37" s="2" t="str">
        <f>IF(貼り付け用!AF37="","",貼り付け用!AF37)</f>
        <v/>
      </c>
      <c r="AG37" s="26" t="str">
        <f>IF(貼り付け用!AG37="","",貼り付け用!AG37)</f>
        <v/>
      </c>
      <c r="AH37" s="54" t="str">
        <f>IF(貼り付け用!AH37="","",貼り付け用!AH37)</f>
        <v/>
      </c>
      <c r="AI37" s="54" t="str">
        <f>IF(貼り付け用!AI37="","",貼り付け用!AI37)</f>
        <v/>
      </c>
      <c r="AJ37" s="72" t="str">
        <f>IF(貼り付け用!AJ37="","",貼り付け用!AJ37)</f>
        <v/>
      </c>
      <c r="AK37" s="20" t="str">
        <f>IF(貼り付け用!AK37="","",貼り付け用!AK37)</f>
        <v/>
      </c>
      <c r="AL37" s="20" t="str">
        <f>IF(貼り付け用!AL37="","",貼り付け用!AL37)</f>
        <v/>
      </c>
      <c r="AM37" s="20" t="str">
        <f>IF(貼り付け用!AM37="","",貼り付け用!AM37)</f>
        <v/>
      </c>
      <c r="AN37" s="20" t="str">
        <f>IF(貼り付け用!AN37="","",貼り付け用!AN37)</f>
        <v/>
      </c>
      <c r="AO37" s="20" t="str">
        <f>IF(貼り付け用!AO37="","",貼り付け用!AO37)</f>
        <v/>
      </c>
      <c r="AP37" s="20" t="str">
        <f>IF(貼り付け用!AP37="","",貼り付け用!AP37)</f>
        <v/>
      </c>
      <c r="AQ37" s="20" t="str">
        <f>IF(貼り付け用!AQ37="","",貼り付け用!AQ37)</f>
        <v/>
      </c>
      <c r="AR37" s="20" t="str">
        <f>IF(貼り付け用!AR37="","",貼り付け用!AR37)</f>
        <v/>
      </c>
      <c r="AS37" s="20" t="str">
        <f>IF(貼り付け用!AS37="","",貼り付け用!AS37)</f>
        <v/>
      </c>
      <c r="AT37" s="90" t="str">
        <f t="shared" si="0"/>
        <v/>
      </c>
      <c r="AU37" s="90" t="str">
        <f t="shared" si="1"/>
        <v/>
      </c>
      <c r="AV37" s="34" t="str">
        <f>IF(貼り付け用!AV37="","",貼り付け用!AV37)</f>
        <v/>
      </c>
      <c r="AW37" s="34" t="str">
        <f>IF(貼り付け用!AW37="","",貼り付け用!AW37)</f>
        <v/>
      </c>
      <c r="AX37" s="34" t="str">
        <f>IF(貼り付け用!AX37="","",貼り付け用!AX37)</f>
        <v/>
      </c>
      <c r="AY37" s="34" t="str">
        <f>IF(貼り付け用!AY37="","",貼り付け用!AY37)</f>
        <v/>
      </c>
      <c r="AZ37" s="34" t="str">
        <f>IF(貼り付け用!AZ37="","",貼り付け用!AZ37)</f>
        <v/>
      </c>
      <c r="BA37" s="212"/>
      <c r="BB37" s="212"/>
      <c r="BC37" s="212"/>
      <c r="BD37" s="34" t="str">
        <f>IF(貼り付け用!BD37="","",貼り付け用!BD37)</f>
        <v/>
      </c>
      <c r="BE37" s="34" t="str">
        <f>IF(貼り付け用!BE37="","",貼り付け用!BE37)</f>
        <v/>
      </c>
      <c r="BF37" s="20"/>
      <c r="BG37" s="20"/>
      <c r="BH37" s="20"/>
      <c r="BI37" s="20"/>
      <c r="BJ37" s="20"/>
    </row>
    <row r="38" spans="5:62" ht="24" customHeight="1">
      <c r="E38" s="2"/>
      <c r="F38" s="217" t="str">
        <f>IF(貼り付け用!F38="","",貼り付け用!F38)</f>
        <v/>
      </c>
      <c r="G38" s="34" t="str">
        <f>IF(貼り付け用!G38="","",貼り付け用!G38)</f>
        <v/>
      </c>
      <c r="H38" s="2" t="str">
        <f>IF(貼り付け用!H38="","",貼り付け用!H38)</f>
        <v/>
      </c>
      <c r="I38" s="2" t="str">
        <f>IF(貼り付け用!I38="","",貼り付け用!I38)</f>
        <v/>
      </c>
      <c r="J38" s="2" t="str">
        <f>IF(貼り付け用!J38="","",貼り付け用!J38)</f>
        <v/>
      </c>
      <c r="K38" s="2" t="str">
        <f>IF(貼り付け用!K38="","",貼り付け用!K38)</f>
        <v/>
      </c>
      <c r="L38" s="2" t="str">
        <f>IF(貼り付け用!L38="","",貼り付け用!L38)</f>
        <v/>
      </c>
      <c r="M38" s="31" t="str">
        <f>IFERROR(VLOOKUP(L38,コード表!$B:$G,2,FALSE),"")</f>
        <v/>
      </c>
      <c r="N38" s="31" t="str">
        <f>IFERROR(VLOOKUP(L38,コード表!$B:$G,3,FALSE),"")</f>
        <v/>
      </c>
      <c r="O38" s="2" t="str">
        <f>IF(貼り付け用!O38="","",貼り付け用!O38)</f>
        <v/>
      </c>
      <c r="P38" s="31" t="str">
        <f>IFERROR(VLOOKUP(L38,コード表!$B:$G,5,FALSE),"")</f>
        <v/>
      </c>
      <c r="Q38" s="2" t="str">
        <f>IF(貼り付け用!Q38="","",貼り付け用!Q38)</f>
        <v/>
      </c>
      <c r="R38" s="2" t="str">
        <f>IF(貼り付け用!R38="","",貼り付け用!R38)</f>
        <v/>
      </c>
      <c r="S38" s="2" t="str">
        <f>IF(貼り付け用!S38="","",貼り付け用!S38)</f>
        <v/>
      </c>
      <c r="T38" s="2" t="str">
        <f>IF(貼り付け用!T38="","",貼り付け用!T38)</f>
        <v/>
      </c>
      <c r="U38" s="31" t="str">
        <f>IFERROR(VLOOKUP(T38,コード表!$I:$K,2,FALSE),"")</f>
        <v/>
      </c>
      <c r="V38" s="31" t="str">
        <f>IFERROR(VLOOKUP(T38,コード表!$I:$K,3,FALSE),"")</f>
        <v/>
      </c>
      <c r="W38" s="2" t="str">
        <f>IF(貼り付け用!W38="","",貼り付け用!W38)</f>
        <v/>
      </c>
      <c r="X38" s="31" t="str">
        <f>IFERROR(VLOOKUP(AX38,目的別資産分類変換表!$B$3:$C$16,2,FALSE),"")</f>
        <v/>
      </c>
      <c r="Y38" s="34" t="str">
        <f>IF(貼り付け用!Y38="","",貼り付け用!Y38)</f>
        <v/>
      </c>
      <c r="Z38" s="34" t="str">
        <f>IF(貼り付け用!Z38="","",貼り付け用!Z38)</f>
        <v/>
      </c>
      <c r="AA38" s="34" t="str">
        <f>IF(貼り付け用!AA38="","",貼り付け用!AA38)</f>
        <v/>
      </c>
      <c r="AB38" s="34" t="str">
        <f>IF(貼り付け用!AB38="","",貼り付け用!AB38)</f>
        <v/>
      </c>
      <c r="AC38" s="2" t="str">
        <f>IF(貼り付け用!AC38="","",貼り付け用!AC38)</f>
        <v/>
      </c>
      <c r="AD38" s="31" t="str">
        <f>IFERROR(VLOOKUP(AC38,耐用年数表!$B:$J,9,FALSE),"")</f>
        <v/>
      </c>
      <c r="AE38" s="31" t="str">
        <f>IFERROR(VLOOKUP(AC38,耐用年数表!$B:$J,8,FALSE),"")</f>
        <v/>
      </c>
      <c r="AF38" s="2" t="str">
        <f>IF(貼り付け用!AF38="","",貼り付け用!AF38)</f>
        <v/>
      </c>
      <c r="AG38" s="26" t="str">
        <f>IF(貼り付け用!AG38="","",貼り付け用!AG38)</f>
        <v/>
      </c>
      <c r="AH38" s="54" t="str">
        <f>IF(貼り付け用!AH38="","",貼り付け用!AH38)</f>
        <v/>
      </c>
      <c r="AI38" s="54" t="str">
        <f>IF(貼り付け用!AI38="","",貼り付け用!AI38)</f>
        <v/>
      </c>
      <c r="AJ38" s="72" t="str">
        <f>IF(貼り付け用!AJ38="","",貼り付け用!AJ38)</f>
        <v/>
      </c>
      <c r="AK38" s="20" t="str">
        <f>IF(貼り付け用!AK38="","",貼り付け用!AK38)</f>
        <v/>
      </c>
      <c r="AL38" s="20" t="str">
        <f>IF(貼り付け用!AL38="","",貼り付け用!AL38)</f>
        <v/>
      </c>
      <c r="AM38" s="20" t="str">
        <f>IF(貼り付け用!AM38="","",貼り付け用!AM38)</f>
        <v/>
      </c>
      <c r="AN38" s="20" t="str">
        <f>IF(貼り付け用!AN38="","",貼り付け用!AN38)</f>
        <v/>
      </c>
      <c r="AO38" s="20" t="str">
        <f>IF(貼り付け用!AO38="","",貼り付け用!AO38)</f>
        <v/>
      </c>
      <c r="AP38" s="20" t="str">
        <f>IF(貼り付け用!AP38="","",貼り付け用!AP38)</f>
        <v/>
      </c>
      <c r="AQ38" s="20" t="str">
        <f>IF(貼り付け用!AQ38="","",貼り付け用!AQ38)</f>
        <v/>
      </c>
      <c r="AR38" s="20" t="str">
        <f>IF(貼り付け用!AR38="","",貼り付け用!AR38)</f>
        <v/>
      </c>
      <c r="AS38" s="20" t="str">
        <f>IF(貼り付け用!AS38="","",貼り付け用!AS38)</f>
        <v/>
      </c>
      <c r="AT38" s="90" t="str">
        <f t="shared" si="0"/>
        <v/>
      </c>
      <c r="AU38" s="90" t="str">
        <f t="shared" si="1"/>
        <v/>
      </c>
      <c r="AV38" s="34" t="str">
        <f>IF(貼り付け用!AV38="","",貼り付け用!AV38)</f>
        <v/>
      </c>
      <c r="AW38" s="34" t="str">
        <f>IF(貼り付け用!AW38="","",貼り付け用!AW38)</f>
        <v/>
      </c>
      <c r="AX38" s="34" t="str">
        <f>IF(貼り付け用!AX38="","",貼り付け用!AX38)</f>
        <v/>
      </c>
      <c r="AY38" s="34" t="str">
        <f>IF(貼り付け用!AY38="","",貼り付け用!AY38)</f>
        <v/>
      </c>
      <c r="AZ38" s="34" t="str">
        <f>IF(貼り付け用!AZ38="","",貼り付け用!AZ38)</f>
        <v/>
      </c>
      <c r="BA38" s="212"/>
      <c r="BB38" s="212"/>
      <c r="BC38" s="212"/>
      <c r="BD38" s="34" t="str">
        <f>IF(貼り付け用!BD38="","",貼り付け用!BD38)</f>
        <v/>
      </c>
      <c r="BE38" s="34" t="str">
        <f>IF(貼り付け用!BE38="","",貼り付け用!BE38)</f>
        <v/>
      </c>
      <c r="BF38" s="20"/>
      <c r="BG38" s="20"/>
      <c r="BH38" s="20"/>
      <c r="BI38" s="20"/>
      <c r="BJ38" s="20"/>
    </row>
    <row r="39" spans="5:62" ht="24" customHeight="1">
      <c r="E39" s="2"/>
      <c r="F39" s="217" t="str">
        <f>IF(貼り付け用!F39="","",貼り付け用!F39)</f>
        <v/>
      </c>
      <c r="G39" s="34" t="str">
        <f>IF(貼り付け用!G39="","",貼り付け用!G39)</f>
        <v/>
      </c>
      <c r="H39" s="2" t="str">
        <f>IF(貼り付け用!H39="","",貼り付け用!H39)</f>
        <v/>
      </c>
      <c r="I39" s="2" t="str">
        <f>IF(貼り付け用!I39="","",貼り付け用!I39)</f>
        <v/>
      </c>
      <c r="J39" s="2" t="str">
        <f>IF(貼り付け用!J39="","",貼り付け用!J39)</f>
        <v/>
      </c>
      <c r="K39" s="2" t="str">
        <f>IF(貼り付け用!K39="","",貼り付け用!K39)</f>
        <v/>
      </c>
      <c r="L39" s="2" t="str">
        <f>IF(貼り付け用!L39="","",貼り付け用!L39)</f>
        <v/>
      </c>
      <c r="M39" s="31" t="str">
        <f>IFERROR(VLOOKUP(L39,コード表!$B:$G,2,FALSE),"")</f>
        <v/>
      </c>
      <c r="N39" s="31" t="str">
        <f>IFERROR(VLOOKUP(L39,コード表!$B:$G,3,FALSE),"")</f>
        <v/>
      </c>
      <c r="O39" s="2" t="str">
        <f>IF(貼り付け用!O39="","",貼り付け用!O39)</f>
        <v/>
      </c>
      <c r="P39" s="31" t="str">
        <f>IFERROR(VLOOKUP(L39,コード表!$B:$G,5,FALSE),"")</f>
        <v/>
      </c>
      <c r="Q39" s="2" t="str">
        <f>IF(貼り付け用!Q39="","",貼り付け用!Q39)</f>
        <v/>
      </c>
      <c r="R39" s="2" t="str">
        <f>IF(貼り付け用!R39="","",貼り付け用!R39)</f>
        <v/>
      </c>
      <c r="S39" s="2" t="str">
        <f>IF(貼り付け用!S39="","",貼り付け用!S39)</f>
        <v/>
      </c>
      <c r="T39" s="2" t="str">
        <f>IF(貼り付け用!T39="","",貼り付け用!T39)</f>
        <v/>
      </c>
      <c r="U39" s="31" t="str">
        <f>IFERROR(VLOOKUP(T39,コード表!$I:$K,2,FALSE),"")</f>
        <v/>
      </c>
      <c r="V39" s="31" t="str">
        <f>IFERROR(VLOOKUP(T39,コード表!$I:$K,3,FALSE),"")</f>
        <v/>
      </c>
      <c r="W39" s="2" t="str">
        <f>IF(貼り付け用!W39="","",貼り付け用!W39)</f>
        <v/>
      </c>
      <c r="X39" s="31" t="str">
        <f>IFERROR(VLOOKUP(AX39,目的別資産分類変換表!$B$3:$C$16,2,FALSE),"")</f>
        <v/>
      </c>
      <c r="Y39" s="34" t="str">
        <f>IF(貼り付け用!Y39="","",貼り付け用!Y39)</f>
        <v/>
      </c>
      <c r="Z39" s="34" t="str">
        <f>IF(貼り付け用!Z39="","",貼り付け用!Z39)</f>
        <v/>
      </c>
      <c r="AA39" s="34" t="str">
        <f>IF(貼り付け用!AA39="","",貼り付け用!AA39)</f>
        <v/>
      </c>
      <c r="AB39" s="34" t="str">
        <f>IF(貼り付け用!AB39="","",貼り付け用!AB39)</f>
        <v/>
      </c>
      <c r="AC39" s="2" t="str">
        <f>IF(貼り付け用!AC39="","",貼り付け用!AC39)</f>
        <v/>
      </c>
      <c r="AD39" s="31" t="str">
        <f>IFERROR(VLOOKUP(AC39,耐用年数表!$B:$J,9,FALSE),"")</f>
        <v/>
      </c>
      <c r="AE39" s="31" t="str">
        <f>IFERROR(VLOOKUP(AC39,耐用年数表!$B:$J,8,FALSE),"")</f>
        <v/>
      </c>
      <c r="AF39" s="2" t="str">
        <f>IF(貼り付け用!AF39="","",貼り付け用!AF39)</f>
        <v/>
      </c>
      <c r="AG39" s="26" t="str">
        <f>IF(貼り付け用!AG39="","",貼り付け用!AG39)</f>
        <v/>
      </c>
      <c r="AH39" s="54" t="str">
        <f>IF(貼り付け用!AH39="","",貼り付け用!AH39)</f>
        <v/>
      </c>
      <c r="AI39" s="54" t="str">
        <f>IF(貼り付け用!AI39="","",貼り付け用!AI39)</f>
        <v/>
      </c>
      <c r="AJ39" s="72" t="str">
        <f>IF(貼り付け用!AJ39="","",貼り付け用!AJ39)</f>
        <v/>
      </c>
      <c r="AK39" s="20" t="str">
        <f>IF(貼り付け用!AK39="","",貼り付け用!AK39)</f>
        <v/>
      </c>
      <c r="AL39" s="20" t="str">
        <f>IF(貼り付け用!AL39="","",貼り付け用!AL39)</f>
        <v/>
      </c>
      <c r="AM39" s="20" t="str">
        <f>IF(貼り付け用!AM39="","",貼り付け用!AM39)</f>
        <v/>
      </c>
      <c r="AN39" s="20" t="str">
        <f>IF(貼り付け用!AN39="","",貼り付け用!AN39)</f>
        <v/>
      </c>
      <c r="AO39" s="20" t="str">
        <f>IF(貼り付け用!AO39="","",貼り付け用!AO39)</f>
        <v/>
      </c>
      <c r="AP39" s="20" t="str">
        <f>IF(貼り付け用!AP39="","",貼り付け用!AP39)</f>
        <v/>
      </c>
      <c r="AQ39" s="20" t="str">
        <f>IF(貼り付け用!AQ39="","",貼り付け用!AQ39)</f>
        <v/>
      </c>
      <c r="AR39" s="20" t="str">
        <f>IF(貼り付け用!AR39="","",貼り付け用!AR39)</f>
        <v/>
      </c>
      <c r="AS39" s="20" t="str">
        <f>IF(貼り付け用!AS39="","",貼り付け用!AS39)</f>
        <v/>
      </c>
      <c r="AT39" s="90" t="str">
        <f t="shared" si="0"/>
        <v/>
      </c>
      <c r="AU39" s="90" t="str">
        <f t="shared" si="1"/>
        <v/>
      </c>
      <c r="AV39" s="34" t="str">
        <f>IF(貼り付け用!AV39="","",貼り付け用!AV39)</f>
        <v/>
      </c>
      <c r="AW39" s="34" t="str">
        <f>IF(貼り付け用!AW39="","",貼り付け用!AW39)</f>
        <v/>
      </c>
      <c r="AX39" s="34" t="str">
        <f>IF(貼り付け用!AX39="","",貼り付け用!AX39)</f>
        <v/>
      </c>
      <c r="AY39" s="34" t="str">
        <f>IF(貼り付け用!AY39="","",貼り付け用!AY39)</f>
        <v/>
      </c>
      <c r="AZ39" s="34" t="str">
        <f>IF(貼り付け用!AZ39="","",貼り付け用!AZ39)</f>
        <v/>
      </c>
      <c r="BA39" s="212"/>
      <c r="BB39" s="212"/>
      <c r="BC39" s="212"/>
      <c r="BD39" s="34" t="str">
        <f>IF(貼り付け用!BD39="","",貼り付け用!BD39)</f>
        <v/>
      </c>
      <c r="BE39" s="34" t="str">
        <f>IF(貼り付け用!BE39="","",貼り付け用!BE39)</f>
        <v/>
      </c>
      <c r="BF39" s="20"/>
      <c r="BG39" s="20"/>
      <c r="BH39" s="20"/>
      <c r="BI39" s="20"/>
      <c r="BJ39" s="20"/>
    </row>
    <row r="40" spans="5:62" ht="24" customHeight="1">
      <c r="E40" s="2"/>
      <c r="F40" s="217" t="str">
        <f>IF(貼り付け用!F40="","",貼り付け用!F40)</f>
        <v/>
      </c>
      <c r="G40" s="34" t="str">
        <f>IF(貼り付け用!G40="","",貼り付け用!G40)</f>
        <v/>
      </c>
      <c r="H40" s="2" t="str">
        <f>IF(貼り付け用!H40="","",貼り付け用!H40)</f>
        <v/>
      </c>
      <c r="I40" s="2" t="str">
        <f>IF(貼り付け用!I40="","",貼り付け用!I40)</f>
        <v/>
      </c>
      <c r="J40" s="2" t="str">
        <f>IF(貼り付け用!J40="","",貼り付け用!J40)</f>
        <v/>
      </c>
      <c r="K40" s="2" t="str">
        <f>IF(貼り付け用!K40="","",貼り付け用!K40)</f>
        <v/>
      </c>
      <c r="L40" s="2" t="str">
        <f>IF(貼り付け用!L40="","",貼り付け用!L40)</f>
        <v/>
      </c>
      <c r="M40" s="31" t="str">
        <f>IFERROR(VLOOKUP(L40,コード表!$B:$G,2,FALSE),"")</f>
        <v/>
      </c>
      <c r="N40" s="31" t="str">
        <f>IFERROR(VLOOKUP(L40,コード表!$B:$G,3,FALSE),"")</f>
        <v/>
      </c>
      <c r="O40" s="2" t="str">
        <f>IF(貼り付け用!O40="","",貼り付け用!O40)</f>
        <v/>
      </c>
      <c r="P40" s="31" t="str">
        <f>IFERROR(VLOOKUP(L40,コード表!$B:$G,5,FALSE),"")</f>
        <v/>
      </c>
      <c r="Q40" s="2" t="str">
        <f>IF(貼り付け用!Q40="","",貼り付け用!Q40)</f>
        <v/>
      </c>
      <c r="R40" s="2" t="str">
        <f>IF(貼り付け用!R40="","",貼り付け用!R40)</f>
        <v/>
      </c>
      <c r="S40" s="2" t="str">
        <f>IF(貼り付け用!S40="","",貼り付け用!S40)</f>
        <v/>
      </c>
      <c r="T40" s="2" t="str">
        <f>IF(貼り付け用!T40="","",貼り付け用!T40)</f>
        <v/>
      </c>
      <c r="U40" s="31" t="str">
        <f>IFERROR(VLOOKUP(T40,コード表!$I:$K,2,FALSE),"")</f>
        <v/>
      </c>
      <c r="V40" s="31" t="str">
        <f>IFERROR(VLOOKUP(T40,コード表!$I:$K,3,FALSE),"")</f>
        <v/>
      </c>
      <c r="W40" s="2" t="str">
        <f>IF(貼り付け用!W40="","",貼り付け用!W40)</f>
        <v/>
      </c>
      <c r="X40" s="31" t="str">
        <f>IFERROR(VLOOKUP(AX40,目的別資産分類変換表!$B$3:$C$16,2,FALSE),"")</f>
        <v/>
      </c>
      <c r="Y40" s="34" t="str">
        <f>IF(貼り付け用!Y40="","",貼り付け用!Y40)</f>
        <v/>
      </c>
      <c r="Z40" s="34" t="str">
        <f>IF(貼り付け用!Z40="","",貼り付け用!Z40)</f>
        <v/>
      </c>
      <c r="AA40" s="34" t="str">
        <f>IF(貼り付け用!AA40="","",貼り付け用!AA40)</f>
        <v/>
      </c>
      <c r="AB40" s="34" t="str">
        <f>IF(貼り付け用!AB40="","",貼り付け用!AB40)</f>
        <v/>
      </c>
      <c r="AC40" s="2" t="str">
        <f>IF(貼り付け用!AC40="","",貼り付け用!AC40)</f>
        <v/>
      </c>
      <c r="AD40" s="31" t="str">
        <f>IFERROR(VLOOKUP(AC40,耐用年数表!$B:$J,9,FALSE),"")</f>
        <v/>
      </c>
      <c r="AE40" s="31" t="str">
        <f>IFERROR(VLOOKUP(AC40,耐用年数表!$B:$J,8,FALSE),"")</f>
        <v/>
      </c>
      <c r="AF40" s="2" t="str">
        <f>IF(貼り付け用!AF40="","",貼り付け用!AF40)</f>
        <v/>
      </c>
      <c r="AG40" s="26" t="str">
        <f>IF(貼り付け用!AG40="","",貼り付け用!AG40)</f>
        <v/>
      </c>
      <c r="AH40" s="54" t="str">
        <f>IF(貼り付け用!AH40="","",貼り付け用!AH40)</f>
        <v/>
      </c>
      <c r="AI40" s="54" t="str">
        <f>IF(貼り付け用!AI40="","",貼り付け用!AI40)</f>
        <v/>
      </c>
      <c r="AJ40" s="72" t="str">
        <f>IF(貼り付け用!AJ40="","",貼り付け用!AJ40)</f>
        <v/>
      </c>
      <c r="AK40" s="20" t="str">
        <f>IF(貼り付け用!AK40="","",貼り付け用!AK40)</f>
        <v/>
      </c>
      <c r="AL40" s="20" t="str">
        <f>IF(貼り付け用!AL40="","",貼り付け用!AL40)</f>
        <v/>
      </c>
      <c r="AM40" s="20" t="str">
        <f>IF(貼り付け用!AM40="","",貼り付け用!AM40)</f>
        <v/>
      </c>
      <c r="AN40" s="20" t="str">
        <f>IF(貼り付け用!AN40="","",貼り付け用!AN40)</f>
        <v/>
      </c>
      <c r="AO40" s="20" t="str">
        <f>IF(貼り付け用!AO40="","",貼り付け用!AO40)</f>
        <v/>
      </c>
      <c r="AP40" s="20" t="str">
        <f>IF(貼り付け用!AP40="","",貼り付け用!AP40)</f>
        <v/>
      </c>
      <c r="AQ40" s="20" t="str">
        <f>IF(貼り付け用!AQ40="","",貼り付け用!AQ40)</f>
        <v/>
      </c>
      <c r="AR40" s="20" t="str">
        <f>IF(貼り付け用!AR40="","",貼り付け用!AR40)</f>
        <v/>
      </c>
      <c r="AS40" s="20" t="str">
        <f>IF(貼り付け用!AS40="","",貼り付け用!AS40)</f>
        <v/>
      </c>
      <c r="AT40" s="90" t="str">
        <f t="shared" si="0"/>
        <v/>
      </c>
      <c r="AU40" s="90" t="str">
        <f t="shared" si="1"/>
        <v/>
      </c>
      <c r="AV40" s="34" t="str">
        <f>IF(貼り付け用!AV40="","",貼り付け用!AV40)</f>
        <v/>
      </c>
      <c r="AW40" s="34" t="str">
        <f>IF(貼り付け用!AW40="","",貼り付け用!AW40)</f>
        <v/>
      </c>
      <c r="AX40" s="34" t="str">
        <f>IF(貼り付け用!AX40="","",貼り付け用!AX40)</f>
        <v/>
      </c>
      <c r="AY40" s="34" t="str">
        <f>IF(貼り付け用!AY40="","",貼り付け用!AY40)</f>
        <v/>
      </c>
      <c r="AZ40" s="34" t="str">
        <f>IF(貼り付け用!AZ40="","",貼り付け用!AZ40)</f>
        <v/>
      </c>
      <c r="BA40" s="212"/>
      <c r="BB40" s="212"/>
      <c r="BC40" s="212"/>
      <c r="BD40" s="34" t="str">
        <f>IF(貼り付け用!BD40="","",貼り付け用!BD40)</f>
        <v/>
      </c>
      <c r="BE40" s="34" t="str">
        <f>IF(貼り付け用!BE40="","",貼り付け用!BE40)</f>
        <v/>
      </c>
      <c r="BF40" s="20"/>
      <c r="BG40" s="20"/>
      <c r="BH40" s="20"/>
      <c r="BI40" s="20"/>
      <c r="BJ40" s="20"/>
    </row>
    <row r="41" spans="5:62" ht="24" customHeight="1">
      <c r="E41" s="2"/>
      <c r="F41" s="217" t="str">
        <f>IF(貼り付け用!F41="","",貼り付け用!F41)</f>
        <v/>
      </c>
      <c r="G41" s="34" t="str">
        <f>IF(貼り付け用!G41="","",貼り付け用!G41)</f>
        <v/>
      </c>
      <c r="H41" s="2" t="str">
        <f>IF(貼り付け用!H41="","",貼り付け用!H41)</f>
        <v/>
      </c>
      <c r="I41" s="2" t="str">
        <f>IF(貼り付け用!I41="","",貼り付け用!I41)</f>
        <v/>
      </c>
      <c r="J41" s="2" t="str">
        <f>IF(貼り付け用!J41="","",貼り付け用!J41)</f>
        <v/>
      </c>
      <c r="K41" s="2" t="str">
        <f>IF(貼り付け用!K41="","",貼り付け用!K41)</f>
        <v/>
      </c>
      <c r="L41" s="2" t="str">
        <f>IF(貼り付け用!L41="","",貼り付け用!L41)</f>
        <v/>
      </c>
      <c r="M41" s="31" t="str">
        <f>IFERROR(VLOOKUP(L41,コード表!$B:$G,2,FALSE),"")</f>
        <v/>
      </c>
      <c r="N41" s="31" t="str">
        <f>IFERROR(VLOOKUP(L41,コード表!$B:$G,3,FALSE),"")</f>
        <v/>
      </c>
      <c r="O41" s="2" t="str">
        <f>IF(貼り付け用!O41="","",貼り付け用!O41)</f>
        <v/>
      </c>
      <c r="P41" s="31" t="str">
        <f>IFERROR(VLOOKUP(L41,コード表!$B:$G,5,FALSE),"")</f>
        <v/>
      </c>
      <c r="Q41" s="2" t="str">
        <f>IF(貼り付け用!Q41="","",貼り付け用!Q41)</f>
        <v/>
      </c>
      <c r="R41" s="2" t="str">
        <f>IF(貼り付け用!R41="","",貼り付け用!R41)</f>
        <v/>
      </c>
      <c r="S41" s="2" t="str">
        <f>IF(貼り付け用!S41="","",貼り付け用!S41)</f>
        <v/>
      </c>
      <c r="T41" s="2" t="str">
        <f>IF(貼り付け用!T41="","",貼り付け用!T41)</f>
        <v/>
      </c>
      <c r="U41" s="31" t="str">
        <f>IFERROR(VLOOKUP(T41,コード表!$I:$K,2,FALSE),"")</f>
        <v/>
      </c>
      <c r="V41" s="31" t="str">
        <f>IFERROR(VLOOKUP(T41,コード表!$I:$K,3,FALSE),"")</f>
        <v/>
      </c>
      <c r="W41" s="2" t="str">
        <f>IF(貼り付け用!W41="","",貼り付け用!W41)</f>
        <v/>
      </c>
      <c r="X41" s="31" t="str">
        <f>IFERROR(VLOOKUP(AX41,目的別資産分類変換表!$B$3:$C$16,2,FALSE),"")</f>
        <v/>
      </c>
      <c r="Y41" s="34" t="str">
        <f>IF(貼り付け用!Y41="","",貼り付け用!Y41)</f>
        <v/>
      </c>
      <c r="Z41" s="34" t="str">
        <f>IF(貼り付け用!Z41="","",貼り付け用!Z41)</f>
        <v/>
      </c>
      <c r="AA41" s="34" t="str">
        <f>IF(貼り付け用!AA41="","",貼り付け用!AA41)</f>
        <v/>
      </c>
      <c r="AB41" s="34" t="str">
        <f>IF(貼り付け用!AB41="","",貼り付け用!AB41)</f>
        <v/>
      </c>
      <c r="AC41" s="2" t="str">
        <f>IF(貼り付け用!AC41="","",貼り付け用!AC41)</f>
        <v/>
      </c>
      <c r="AD41" s="31" t="str">
        <f>IFERROR(VLOOKUP(AC41,耐用年数表!$B:$J,9,FALSE),"")</f>
        <v/>
      </c>
      <c r="AE41" s="31" t="str">
        <f>IFERROR(VLOOKUP(AC41,耐用年数表!$B:$J,8,FALSE),"")</f>
        <v/>
      </c>
      <c r="AF41" s="2" t="str">
        <f>IF(貼り付け用!AF41="","",貼り付け用!AF41)</f>
        <v/>
      </c>
      <c r="AG41" s="26" t="str">
        <f>IF(貼り付け用!AG41="","",貼り付け用!AG41)</f>
        <v/>
      </c>
      <c r="AH41" s="54" t="str">
        <f>IF(貼り付け用!AH41="","",貼り付け用!AH41)</f>
        <v/>
      </c>
      <c r="AI41" s="54" t="str">
        <f>IF(貼り付け用!AI41="","",貼り付け用!AI41)</f>
        <v/>
      </c>
      <c r="AJ41" s="72" t="str">
        <f>IF(貼り付け用!AJ41="","",貼り付け用!AJ41)</f>
        <v/>
      </c>
      <c r="AK41" s="20" t="str">
        <f>IF(貼り付け用!AK41="","",貼り付け用!AK41)</f>
        <v/>
      </c>
      <c r="AL41" s="20" t="str">
        <f>IF(貼り付け用!AL41="","",貼り付け用!AL41)</f>
        <v/>
      </c>
      <c r="AM41" s="20" t="str">
        <f>IF(貼り付け用!AM41="","",貼り付け用!AM41)</f>
        <v/>
      </c>
      <c r="AN41" s="20" t="str">
        <f>IF(貼り付け用!AN41="","",貼り付け用!AN41)</f>
        <v/>
      </c>
      <c r="AO41" s="20" t="str">
        <f>IF(貼り付け用!AO41="","",貼り付け用!AO41)</f>
        <v/>
      </c>
      <c r="AP41" s="20" t="str">
        <f>IF(貼り付け用!AP41="","",貼り付け用!AP41)</f>
        <v/>
      </c>
      <c r="AQ41" s="20" t="str">
        <f>IF(貼り付け用!AQ41="","",貼り付け用!AQ41)</f>
        <v/>
      </c>
      <c r="AR41" s="20" t="str">
        <f>IF(貼り付け用!AR41="","",貼り付け用!AR41)</f>
        <v/>
      </c>
      <c r="AS41" s="20" t="str">
        <f>IF(貼り付け用!AS41="","",貼り付け用!AS41)</f>
        <v/>
      </c>
      <c r="AT41" s="90" t="str">
        <f t="shared" si="0"/>
        <v/>
      </c>
      <c r="AU41" s="90" t="str">
        <f t="shared" si="1"/>
        <v/>
      </c>
      <c r="AV41" s="34" t="str">
        <f>IF(貼り付け用!AV41="","",貼り付け用!AV41)</f>
        <v/>
      </c>
      <c r="AW41" s="34" t="str">
        <f>IF(貼り付け用!AW41="","",貼り付け用!AW41)</f>
        <v/>
      </c>
      <c r="AX41" s="34" t="str">
        <f>IF(貼り付け用!AX41="","",貼り付け用!AX41)</f>
        <v/>
      </c>
      <c r="AY41" s="34" t="str">
        <f>IF(貼り付け用!AY41="","",貼り付け用!AY41)</f>
        <v/>
      </c>
      <c r="AZ41" s="34" t="str">
        <f>IF(貼り付け用!AZ41="","",貼り付け用!AZ41)</f>
        <v/>
      </c>
      <c r="BA41" s="212"/>
      <c r="BB41" s="212"/>
      <c r="BC41" s="212"/>
      <c r="BD41" s="34" t="str">
        <f>IF(貼り付け用!BD41="","",貼り付け用!BD41)</f>
        <v/>
      </c>
      <c r="BE41" s="34" t="str">
        <f>IF(貼り付け用!BE41="","",貼り付け用!BE41)</f>
        <v/>
      </c>
      <c r="BF41" s="20"/>
      <c r="BG41" s="20"/>
      <c r="BH41" s="20"/>
      <c r="BI41" s="20"/>
      <c r="BJ41" s="20"/>
    </row>
    <row r="42" spans="5:62" ht="24" customHeight="1">
      <c r="E42" s="2"/>
      <c r="F42" s="217" t="str">
        <f>IF(貼り付け用!F42="","",貼り付け用!F42)</f>
        <v/>
      </c>
      <c r="G42" s="34" t="str">
        <f>IF(貼り付け用!G42="","",貼り付け用!G42)</f>
        <v/>
      </c>
      <c r="H42" s="2" t="str">
        <f>IF(貼り付け用!H42="","",貼り付け用!H42)</f>
        <v/>
      </c>
      <c r="I42" s="2" t="str">
        <f>IF(貼り付け用!I42="","",貼り付け用!I42)</f>
        <v/>
      </c>
      <c r="J42" s="2" t="str">
        <f>IF(貼り付け用!J42="","",貼り付け用!J42)</f>
        <v/>
      </c>
      <c r="K42" s="2" t="str">
        <f>IF(貼り付け用!K42="","",貼り付け用!K42)</f>
        <v/>
      </c>
      <c r="L42" s="2" t="str">
        <f>IF(貼り付け用!L42="","",貼り付け用!L42)</f>
        <v/>
      </c>
      <c r="M42" s="31" t="str">
        <f>IFERROR(VLOOKUP(L42,コード表!$B:$G,2,FALSE),"")</f>
        <v/>
      </c>
      <c r="N42" s="31" t="str">
        <f>IFERROR(VLOOKUP(L42,コード表!$B:$G,3,FALSE),"")</f>
        <v/>
      </c>
      <c r="O42" s="2" t="str">
        <f>IF(貼り付け用!O42="","",貼り付け用!O42)</f>
        <v/>
      </c>
      <c r="P42" s="31" t="str">
        <f>IFERROR(VLOOKUP(L42,コード表!$B:$G,5,FALSE),"")</f>
        <v/>
      </c>
      <c r="Q42" s="2" t="str">
        <f>IF(貼り付け用!Q42="","",貼り付け用!Q42)</f>
        <v/>
      </c>
      <c r="R42" s="2" t="str">
        <f>IF(貼り付け用!R42="","",貼り付け用!R42)</f>
        <v/>
      </c>
      <c r="S42" s="2" t="str">
        <f>IF(貼り付け用!S42="","",貼り付け用!S42)</f>
        <v/>
      </c>
      <c r="T42" s="2" t="str">
        <f>IF(貼り付け用!T42="","",貼り付け用!T42)</f>
        <v/>
      </c>
      <c r="U42" s="31" t="str">
        <f>IFERROR(VLOOKUP(T42,コード表!$I:$K,2,FALSE),"")</f>
        <v/>
      </c>
      <c r="V42" s="31" t="str">
        <f>IFERROR(VLOOKUP(T42,コード表!$I:$K,3,FALSE),"")</f>
        <v/>
      </c>
      <c r="W42" s="2" t="str">
        <f>IF(貼り付け用!W42="","",貼り付け用!W42)</f>
        <v/>
      </c>
      <c r="X42" s="31" t="str">
        <f>IFERROR(VLOOKUP(AX42,目的別資産分類変換表!$B$3:$C$16,2,FALSE),"")</f>
        <v/>
      </c>
      <c r="Y42" s="34" t="str">
        <f>IF(貼り付け用!Y42="","",貼り付け用!Y42)</f>
        <v/>
      </c>
      <c r="Z42" s="34" t="str">
        <f>IF(貼り付け用!Z42="","",貼り付け用!Z42)</f>
        <v/>
      </c>
      <c r="AA42" s="34" t="str">
        <f>IF(貼り付け用!AA42="","",貼り付け用!AA42)</f>
        <v/>
      </c>
      <c r="AB42" s="34" t="str">
        <f>IF(貼り付け用!AB42="","",貼り付け用!AB42)</f>
        <v/>
      </c>
      <c r="AC42" s="2" t="str">
        <f>IF(貼り付け用!AC42="","",貼り付け用!AC42)</f>
        <v/>
      </c>
      <c r="AD42" s="31" t="str">
        <f>IFERROR(VLOOKUP(AC42,耐用年数表!$B:$J,9,FALSE),"")</f>
        <v/>
      </c>
      <c r="AE42" s="31" t="str">
        <f>IFERROR(VLOOKUP(AC42,耐用年数表!$B:$J,8,FALSE),"")</f>
        <v/>
      </c>
      <c r="AF42" s="2" t="str">
        <f>IF(貼り付け用!AF42="","",貼り付け用!AF42)</f>
        <v/>
      </c>
      <c r="AG42" s="26" t="str">
        <f>IF(貼り付け用!AG42="","",貼り付け用!AG42)</f>
        <v/>
      </c>
      <c r="AH42" s="54" t="str">
        <f>IF(貼り付け用!AH42="","",貼り付け用!AH42)</f>
        <v/>
      </c>
      <c r="AI42" s="54" t="str">
        <f>IF(貼り付け用!AI42="","",貼り付け用!AI42)</f>
        <v/>
      </c>
      <c r="AJ42" s="72" t="str">
        <f>IF(貼り付け用!AJ42="","",貼り付け用!AJ42)</f>
        <v/>
      </c>
      <c r="AK42" s="20" t="str">
        <f>IF(貼り付け用!AK42="","",貼り付け用!AK42)</f>
        <v/>
      </c>
      <c r="AL42" s="20" t="str">
        <f>IF(貼り付け用!AL42="","",貼り付け用!AL42)</f>
        <v/>
      </c>
      <c r="AM42" s="20" t="str">
        <f>IF(貼り付け用!AM42="","",貼り付け用!AM42)</f>
        <v/>
      </c>
      <c r="AN42" s="20" t="str">
        <f>IF(貼り付け用!AN42="","",貼り付け用!AN42)</f>
        <v/>
      </c>
      <c r="AO42" s="20" t="str">
        <f>IF(貼り付け用!AO42="","",貼り付け用!AO42)</f>
        <v/>
      </c>
      <c r="AP42" s="20" t="str">
        <f>IF(貼り付け用!AP42="","",貼り付け用!AP42)</f>
        <v/>
      </c>
      <c r="AQ42" s="20" t="str">
        <f>IF(貼り付け用!AQ42="","",貼り付け用!AQ42)</f>
        <v/>
      </c>
      <c r="AR42" s="20" t="str">
        <f>IF(貼り付け用!AR42="","",貼り付け用!AR42)</f>
        <v/>
      </c>
      <c r="AS42" s="20" t="str">
        <f>IF(貼り付け用!AS42="","",貼り付け用!AS42)</f>
        <v/>
      </c>
      <c r="AT42" s="90" t="str">
        <f t="shared" si="0"/>
        <v/>
      </c>
      <c r="AU42" s="90" t="str">
        <f t="shared" si="1"/>
        <v/>
      </c>
      <c r="AV42" s="34" t="str">
        <f>IF(貼り付け用!AV42="","",貼り付け用!AV42)</f>
        <v/>
      </c>
      <c r="AW42" s="34" t="str">
        <f>IF(貼り付け用!AW42="","",貼り付け用!AW42)</f>
        <v/>
      </c>
      <c r="AX42" s="34" t="str">
        <f>IF(貼り付け用!AX42="","",貼り付け用!AX42)</f>
        <v/>
      </c>
      <c r="AY42" s="34" t="str">
        <f>IF(貼り付け用!AY42="","",貼り付け用!AY42)</f>
        <v/>
      </c>
      <c r="AZ42" s="34" t="str">
        <f>IF(貼り付け用!AZ42="","",貼り付け用!AZ42)</f>
        <v/>
      </c>
      <c r="BA42" s="212"/>
      <c r="BB42" s="212"/>
      <c r="BC42" s="212"/>
      <c r="BD42" s="34" t="str">
        <f>IF(貼り付け用!BD42="","",貼り付け用!BD42)</f>
        <v/>
      </c>
      <c r="BE42" s="34" t="str">
        <f>IF(貼り付け用!BE42="","",貼り付け用!BE42)</f>
        <v/>
      </c>
      <c r="BF42" s="20"/>
      <c r="BG42" s="20"/>
      <c r="BH42" s="20"/>
      <c r="BI42" s="20"/>
      <c r="BJ42" s="20"/>
    </row>
    <row r="43" spans="5:62" ht="24" customHeight="1">
      <c r="E43" s="2"/>
      <c r="F43" s="217" t="str">
        <f>IF(貼り付け用!F43="","",貼り付け用!F43)</f>
        <v/>
      </c>
      <c r="G43" s="34" t="str">
        <f>IF(貼り付け用!G43="","",貼り付け用!G43)</f>
        <v/>
      </c>
      <c r="H43" s="2" t="str">
        <f>IF(貼り付け用!H43="","",貼り付け用!H43)</f>
        <v/>
      </c>
      <c r="I43" s="2" t="str">
        <f>IF(貼り付け用!I43="","",貼り付け用!I43)</f>
        <v/>
      </c>
      <c r="J43" s="2" t="str">
        <f>IF(貼り付け用!J43="","",貼り付け用!J43)</f>
        <v/>
      </c>
      <c r="K43" s="2" t="str">
        <f>IF(貼り付け用!K43="","",貼り付け用!K43)</f>
        <v/>
      </c>
      <c r="L43" s="2" t="str">
        <f>IF(貼り付け用!L43="","",貼り付け用!L43)</f>
        <v/>
      </c>
      <c r="M43" s="31" t="str">
        <f>IFERROR(VLOOKUP(L43,コード表!$B:$G,2,FALSE),"")</f>
        <v/>
      </c>
      <c r="N43" s="31" t="str">
        <f>IFERROR(VLOOKUP(L43,コード表!$B:$G,3,FALSE),"")</f>
        <v/>
      </c>
      <c r="O43" s="2" t="str">
        <f>IF(貼り付け用!O43="","",貼り付け用!O43)</f>
        <v/>
      </c>
      <c r="P43" s="31" t="str">
        <f>IFERROR(VLOOKUP(L43,コード表!$B:$G,5,FALSE),"")</f>
        <v/>
      </c>
      <c r="Q43" s="2" t="str">
        <f>IF(貼り付け用!Q43="","",貼り付け用!Q43)</f>
        <v/>
      </c>
      <c r="R43" s="2" t="str">
        <f>IF(貼り付け用!R43="","",貼り付け用!R43)</f>
        <v/>
      </c>
      <c r="S43" s="2" t="str">
        <f>IF(貼り付け用!S43="","",貼り付け用!S43)</f>
        <v/>
      </c>
      <c r="T43" s="2" t="str">
        <f>IF(貼り付け用!T43="","",貼り付け用!T43)</f>
        <v/>
      </c>
      <c r="U43" s="31" t="str">
        <f>IFERROR(VLOOKUP(T43,コード表!$I:$K,2,FALSE),"")</f>
        <v/>
      </c>
      <c r="V43" s="31" t="str">
        <f>IFERROR(VLOOKUP(T43,コード表!$I:$K,3,FALSE),"")</f>
        <v/>
      </c>
      <c r="W43" s="2" t="str">
        <f>IF(貼り付け用!W43="","",貼り付け用!W43)</f>
        <v/>
      </c>
      <c r="X43" s="31" t="str">
        <f>IFERROR(VLOOKUP(AX43,目的別資産分類変換表!$B$3:$C$16,2,FALSE),"")</f>
        <v/>
      </c>
      <c r="Y43" s="34" t="str">
        <f>IF(貼り付け用!Y43="","",貼り付け用!Y43)</f>
        <v/>
      </c>
      <c r="Z43" s="34" t="str">
        <f>IF(貼り付け用!Z43="","",貼り付け用!Z43)</f>
        <v/>
      </c>
      <c r="AA43" s="34" t="str">
        <f>IF(貼り付け用!AA43="","",貼り付け用!AA43)</f>
        <v/>
      </c>
      <c r="AB43" s="34" t="str">
        <f>IF(貼り付け用!AB43="","",貼り付け用!AB43)</f>
        <v/>
      </c>
      <c r="AC43" s="2" t="str">
        <f>IF(貼り付け用!AC43="","",貼り付け用!AC43)</f>
        <v/>
      </c>
      <c r="AD43" s="31" t="str">
        <f>IFERROR(VLOOKUP(AC43,耐用年数表!$B:$J,9,FALSE),"")</f>
        <v/>
      </c>
      <c r="AE43" s="31" t="str">
        <f>IFERROR(VLOOKUP(AC43,耐用年数表!$B:$J,8,FALSE),"")</f>
        <v/>
      </c>
      <c r="AF43" s="2" t="str">
        <f>IF(貼り付け用!AF43="","",貼り付け用!AF43)</f>
        <v/>
      </c>
      <c r="AG43" s="26" t="str">
        <f>IF(貼り付け用!AG43="","",貼り付け用!AG43)</f>
        <v/>
      </c>
      <c r="AH43" s="54" t="str">
        <f>IF(貼り付け用!AH43="","",貼り付け用!AH43)</f>
        <v/>
      </c>
      <c r="AI43" s="54" t="str">
        <f>IF(貼り付け用!AI43="","",貼り付け用!AI43)</f>
        <v/>
      </c>
      <c r="AJ43" s="72" t="str">
        <f>IF(貼り付け用!AJ43="","",貼り付け用!AJ43)</f>
        <v/>
      </c>
      <c r="AK43" s="20" t="str">
        <f>IF(貼り付け用!AK43="","",貼り付け用!AK43)</f>
        <v/>
      </c>
      <c r="AL43" s="20" t="str">
        <f>IF(貼り付け用!AL43="","",貼り付け用!AL43)</f>
        <v/>
      </c>
      <c r="AM43" s="20" t="str">
        <f>IF(貼り付け用!AM43="","",貼り付け用!AM43)</f>
        <v/>
      </c>
      <c r="AN43" s="20" t="str">
        <f>IF(貼り付け用!AN43="","",貼り付け用!AN43)</f>
        <v/>
      </c>
      <c r="AO43" s="20" t="str">
        <f>IF(貼り付け用!AO43="","",貼り付け用!AO43)</f>
        <v/>
      </c>
      <c r="AP43" s="20" t="str">
        <f>IF(貼り付け用!AP43="","",貼り付け用!AP43)</f>
        <v/>
      </c>
      <c r="AQ43" s="20" t="str">
        <f>IF(貼り付け用!AQ43="","",貼り付け用!AQ43)</f>
        <v/>
      </c>
      <c r="AR43" s="20" t="str">
        <f>IF(貼り付け用!AR43="","",貼り付け用!AR43)</f>
        <v/>
      </c>
      <c r="AS43" s="20" t="str">
        <f>IF(貼り付け用!AS43="","",貼り付け用!AS43)</f>
        <v/>
      </c>
      <c r="AT43" s="90" t="str">
        <f t="shared" si="0"/>
        <v/>
      </c>
      <c r="AU43" s="90" t="str">
        <f t="shared" si="1"/>
        <v/>
      </c>
      <c r="AV43" s="34" t="str">
        <f>IF(貼り付け用!AV43="","",貼り付け用!AV43)</f>
        <v/>
      </c>
      <c r="AW43" s="34" t="str">
        <f>IF(貼り付け用!AW43="","",貼り付け用!AW43)</f>
        <v/>
      </c>
      <c r="AX43" s="34" t="str">
        <f>IF(貼り付け用!AX43="","",貼り付け用!AX43)</f>
        <v/>
      </c>
      <c r="AY43" s="34" t="str">
        <f>IF(貼り付け用!AY43="","",貼り付け用!AY43)</f>
        <v/>
      </c>
      <c r="AZ43" s="34" t="str">
        <f>IF(貼り付け用!AZ43="","",貼り付け用!AZ43)</f>
        <v/>
      </c>
      <c r="BA43" s="212"/>
      <c r="BB43" s="212"/>
      <c r="BC43" s="212"/>
      <c r="BD43" s="34" t="str">
        <f>IF(貼り付け用!BD43="","",貼り付け用!BD43)</f>
        <v/>
      </c>
      <c r="BE43" s="34" t="str">
        <f>IF(貼り付け用!BE43="","",貼り付け用!BE43)</f>
        <v/>
      </c>
      <c r="BF43" s="20"/>
      <c r="BG43" s="20"/>
      <c r="BH43" s="20"/>
      <c r="BI43" s="20"/>
      <c r="BJ43" s="20"/>
    </row>
    <row r="44" spans="5:62" ht="24" customHeight="1">
      <c r="E44" s="2"/>
      <c r="F44" s="217" t="str">
        <f>IF(貼り付け用!F44="","",貼り付け用!F44)</f>
        <v/>
      </c>
      <c r="G44" s="34" t="str">
        <f>IF(貼り付け用!G44="","",貼り付け用!G44)</f>
        <v/>
      </c>
      <c r="H44" s="2" t="str">
        <f>IF(貼り付け用!H44="","",貼り付け用!H44)</f>
        <v/>
      </c>
      <c r="I44" s="2" t="str">
        <f>IF(貼り付け用!I44="","",貼り付け用!I44)</f>
        <v/>
      </c>
      <c r="J44" s="2" t="str">
        <f>IF(貼り付け用!J44="","",貼り付け用!J44)</f>
        <v/>
      </c>
      <c r="K44" s="2" t="str">
        <f>IF(貼り付け用!K44="","",貼り付け用!K44)</f>
        <v/>
      </c>
      <c r="L44" s="2" t="str">
        <f>IF(貼り付け用!L44="","",貼り付け用!L44)</f>
        <v/>
      </c>
      <c r="M44" s="31" t="str">
        <f>IFERROR(VLOOKUP(L44,コード表!$B:$G,2,FALSE),"")</f>
        <v/>
      </c>
      <c r="N44" s="31" t="str">
        <f>IFERROR(VLOOKUP(L44,コード表!$B:$G,3,FALSE),"")</f>
        <v/>
      </c>
      <c r="O44" s="2" t="str">
        <f>IF(貼り付け用!O44="","",貼り付け用!O44)</f>
        <v/>
      </c>
      <c r="P44" s="31" t="str">
        <f>IFERROR(VLOOKUP(L44,コード表!$B:$G,5,FALSE),"")</f>
        <v/>
      </c>
      <c r="Q44" s="2" t="str">
        <f>IF(貼り付け用!Q44="","",貼り付け用!Q44)</f>
        <v/>
      </c>
      <c r="R44" s="2" t="str">
        <f>IF(貼り付け用!R44="","",貼り付け用!R44)</f>
        <v/>
      </c>
      <c r="S44" s="2" t="str">
        <f>IF(貼り付け用!S44="","",貼り付け用!S44)</f>
        <v/>
      </c>
      <c r="T44" s="2" t="str">
        <f>IF(貼り付け用!T44="","",貼り付け用!T44)</f>
        <v/>
      </c>
      <c r="U44" s="31" t="str">
        <f>IFERROR(VLOOKUP(T44,コード表!$I:$K,2,FALSE),"")</f>
        <v/>
      </c>
      <c r="V44" s="31" t="str">
        <f>IFERROR(VLOOKUP(T44,コード表!$I:$K,3,FALSE),"")</f>
        <v/>
      </c>
      <c r="W44" s="2" t="str">
        <f>IF(貼り付け用!W44="","",貼り付け用!W44)</f>
        <v/>
      </c>
      <c r="X44" s="31" t="str">
        <f>IFERROR(VLOOKUP(AX44,目的別資産分類変換表!$B$3:$C$16,2,FALSE),"")</f>
        <v/>
      </c>
      <c r="Y44" s="34" t="str">
        <f>IF(貼り付け用!Y44="","",貼り付け用!Y44)</f>
        <v/>
      </c>
      <c r="Z44" s="34" t="str">
        <f>IF(貼り付け用!Z44="","",貼り付け用!Z44)</f>
        <v/>
      </c>
      <c r="AA44" s="34" t="str">
        <f>IF(貼り付け用!AA44="","",貼り付け用!AA44)</f>
        <v/>
      </c>
      <c r="AB44" s="34" t="str">
        <f>IF(貼り付け用!AB44="","",貼り付け用!AB44)</f>
        <v/>
      </c>
      <c r="AC44" s="2" t="str">
        <f>IF(貼り付け用!AC44="","",貼り付け用!AC44)</f>
        <v/>
      </c>
      <c r="AD44" s="31" t="str">
        <f>IFERROR(VLOOKUP(AC44,耐用年数表!$B:$J,9,FALSE),"")</f>
        <v/>
      </c>
      <c r="AE44" s="31" t="str">
        <f>IFERROR(VLOOKUP(AC44,耐用年数表!$B:$J,8,FALSE),"")</f>
        <v/>
      </c>
      <c r="AF44" s="2" t="str">
        <f>IF(貼り付け用!AF44="","",貼り付け用!AF44)</f>
        <v/>
      </c>
      <c r="AG44" s="26" t="str">
        <f>IF(貼り付け用!AG44="","",貼り付け用!AG44)</f>
        <v/>
      </c>
      <c r="AH44" s="54" t="str">
        <f>IF(貼り付け用!AH44="","",貼り付け用!AH44)</f>
        <v/>
      </c>
      <c r="AI44" s="54" t="str">
        <f>IF(貼り付け用!AI44="","",貼り付け用!AI44)</f>
        <v/>
      </c>
      <c r="AJ44" s="72" t="str">
        <f>IF(貼り付け用!AJ44="","",貼り付け用!AJ44)</f>
        <v/>
      </c>
      <c r="AK44" s="20" t="str">
        <f>IF(貼り付け用!AK44="","",貼り付け用!AK44)</f>
        <v/>
      </c>
      <c r="AL44" s="20" t="str">
        <f>IF(貼り付け用!AL44="","",貼り付け用!AL44)</f>
        <v/>
      </c>
      <c r="AM44" s="20" t="str">
        <f>IF(貼り付け用!AM44="","",貼り付け用!AM44)</f>
        <v/>
      </c>
      <c r="AN44" s="20" t="str">
        <f>IF(貼り付け用!AN44="","",貼り付け用!AN44)</f>
        <v/>
      </c>
      <c r="AO44" s="20" t="str">
        <f>IF(貼り付け用!AO44="","",貼り付け用!AO44)</f>
        <v/>
      </c>
      <c r="AP44" s="20" t="str">
        <f>IF(貼り付け用!AP44="","",貼り付け用!AP44)</f>
        <v/>
      </c>
      <c r="AQ44" s="20" t="str">
        <f>IF(貼り付け用!AQ44="","",貼り付け用!AQ44)</f>
        <v/>
      </c>
      <c r="AR44" s="20" t="str">
        <f>IF(貼り付け用!AR44="","",貼り付け用!AR44)</f>
        <v/>
      </c>
      <c r="AS44" s="20" t="str">
        <f>IF(貼り付け用!AS44="","",貼り付け用!AS44)</f>
        <v/>
      </c>
      <c r="AT44" s="90" t="str">
        <f t="shared" si="0"/>
        <v/>
      </c>
      <c r="AU44" s="90" t="str">
        <f t="shared" si="1"/>
        <v/>
      </c>
      <c r="AV44" s="34" t="str">
        <f>IF(貼り付け用!AV44="","",貼り付け用!AV44)</f>
        <v/>
      </c>
      <c r="AW44" s="34" t="str">
        <f>IF(貼り付け用!AW44="","",貼り付け用!AW44)</f>
        <v/>
      </c>
      <c r="AX44" s="34" t="str">
        <f>IF(貼り付け用!AX44="","",貼り付け用!AX44)</f>
        <v/>
      </c>
      <c r="AY44" s="34" t="str">
        <f>IF(貼り付け用!AY44="","",貼り付け用!AY44)</f>
        <v/>
      </c>
      <c r="AZ44" s="34" t="str">
        <f>IF(貼り付け用!AZ44="","",貼り付け用!AZ44)</f>
        <v/>
      </c>
      <c r="BA44" s="212"/>
      <c r="BB44" s="212"/>
      <c r="BC44" s="212"/>
      <c r="BD44" s="34" t="str">
        <f>IF(貼り付け用!BD44="","",貼り付け用!BD44)</f>
        <v/>
      </c>
      <c r="BE44" s="34" t="str">
        <f>IF(貼り付け用!BE44="","",貼り付け用!BE44)</f>
        <v/>
      </c>
      <c r="BF44" s="20"/>
      <c r="BG44" s="20"/>
      <c r="BH44" s="20"/>
      <c r="BI44" s="20"/>
      <c r="BJ44" s="20"/>
    </row>
    <row r="45" spans="5:62" ht="24" customHeight="1">
      <c r="E45" s="2"/>
      <c r="F45" s="217" t="str">
        <f>IF(貼り付け用!F45="","",貼り付け用!F45)</f>
        <v/>
      </c>
      <c r="G45" s="34" t="str">
        <f>IF(貼り付け用!G45="","",貼り付け用!G45)</f>
        <v/>
      </c>
      <c r="H45" s="2" t="str">
        <f>IF(貼り付け用!H45="","",貼り付け用!H45)</f>
        <v/>
      </c>
      <c r="I45" s="2" t="str">
        <f>IF(貼り付け用!I45="","",貼り付け用!I45)</f>
        <v/>
      </c>
      <c r="J45" s="2" t="str">
        <f>IF(貼り付け用!J45="","",貼り付け用!J45)</f>
        <v/>
      </c>
      <c r="K45" s="2" t="str">
        <f>IF(貼り付け用!K45="","",貼り付け用!K45)</f>
        <v/>
      </c>
      <c r="L45" s="2" t="str">
        <f>IF(貼り付け用!L45="","",貼り付け用!L45)</f>
        <v/>
      </c>
      <c r="M45" s="31" t="str">
        <f>IFERROR(VLOOKUP(L45,コード表!$B:$G,2,FALSE),"")</f>
        <v/>
      </c>
      <c r="N45" s="31" t="str">
        <f>IFERROR(VLOOKUP(L45,コード表!$B:$G,3,FALSE),"")</f>
        <v/>
      </c>
      <c r="O45" s="2" t="str">
        <f>IF(貼り付け用!O45="","",貼り付け用!O45)</f>
        <v/>
      </c>
      <c r="P45" s="31" t="str">
        <f>IFERROR(VLOOKUP(L45,コード表!$B:$G,5,FALSE),"")</f>
        <v/>
      </c>
      <c r="Q45" s="2" t="str">
        <f>IF(貼り付け用!Q45="","",貼り付け用!Q45)</f>
        <v/>
      </c>
      <c r="R45" s="2" t="str">
        <f>IF(貼り付け用!R45="","",貼り付け用!R45)</f>
        <v/>
      </c>
      <c r="S45" s="2" t="str">
        <f>IF(貼り付け用!S45="","",貼り付け用!S45)</f>
        <v/>
      </c>
      <c r="T45" s="2" t="str">
        <f>IF(貼り付け用!T45="","",貼り付け用!T45)</f>
        <v/>
      </c>
      <c r="U45" s="31" t="str">
        <f>IFERROR(VLOOKUP(T45,コード表!$I:$K,2,FALSE),"")</f>
        <v/>
      </c>
      <c r="V45" s="31" t="str">
        <f>IFERROR(VLOOKUP(T45,コード表!$I:$K,3,FALSE),"")</f>
        <v/>
      </c>
      <c r="W45" s="2" t="str">
        <f>IF(貼り付け用!W45="","",貼り付け用!W45)</f>
        <v/>
      </c>
      <c r="X45" s="31" t="str">
        <f>IFERROR(VLOOKUP(AX45,目的別資産分類変換表!$B$3:$C$16,2,FALSE),"")</f>
        <v/>
      </c>
      <c r="Y45" s="34" t="str">
        <f>IF(貼り付け用!Y45="","",貼り付け用!Y45)</f>
        <v/>
      </c>
      <c r="Z45" s="34" t="str">
        <f>IF(貼り付け用!Z45="","",貼り付け用!Z45)</f>
        <v/>
      </c>
      <c r="AA45" s="34" t="str">
        <f>IF(貼り付け用!AA45="","",貼り付け用!AA45)</f>
        <v/>
      </c>
      <c r="AB45" s="34" t="str">
        <f>IF(貼り付け用!AB45="","",貼り付け用!AB45)</f>
        <v/>
      </c>
      <c r="AC45" s="2" t="str">
        <f>IF(貼り付け用!AC45="","",貼り付け用!AC45)</f>
        <v/>
      </c>
      <c r="AD45" s="31" t="str">
        <f>IFERROR(VLOOKUP(AC45,耐用年数表!$B:$J,9,FALSE),"")</f>
        <v/>
      </c>
      <c r="AE45" s="31" t="str">
        <f>IFERROR(VLOOKUP(AC45,耐用年数表!$B:$J,8,FALSE),"")</f>
        <v/>
      </c>
      <c r="AF45" s="2" t="str">
        <f>IF(貼り付け用!AF45="","",貼り付け用!AF45)</f>
        <v/>
      </c>
      <c r="AG45" s="26" t="str">
        <f>IF(貼り付け用!AG45="","",貼り付け用!AG45)</f>
        <v/>
      </c>
      <c r="AH45" s="54" t="str">
        <f>IF(貼り付け用!AH45="","",貼り付け用!AH45)</f>
        <v/>
      </c>
      <c r="AI45" s="54" t="str">
        <f>IF(貼り付け用!AI45="","",貼り付け用!AI45)</f>
        <v/>
      </c>
      <c r="AJ45" s="72" t="str">
        <f>IF(貼り付け用!AJ45="","",貼り付け用!AJ45)</f>
        <v/>
      </c>
      <c r="AK45" s="20" t="str">
        <f>IF(貼り付け用!AK45="","",貼り付け用!AK45)</f>
        <v/>
      </c>
      <c r="AL45" s="20" t="str">
        <f>IF(貼り付け用!AL45="","",貼り付け用!AL45)</f>
        <v/>
      </c>
      <c r="AM45" s="20" t="str">
        <f>IF(貼り付け用!AM45="","",貼り付け用!AM45)</f>
        <v/>
      </c>
      <c r="AN45" s="20" t="str">
        <f>IF(貼り付け用!AN45="","",貼り付け用!AN45)</f>
        <v/>
      </c>
      <c r="AO45" s="20" t="str">
        <f>IF(貼り付け用!AO45="","",貼り付け用!AO45)</f>
        <v/>
      </c>
      <c r="AP45" s="20" t="str">
        <f>IF(貼り付け用!AP45="","",貼り付け用!AP45)</f>
        <v/>
      </c>
      <c r="AQ45" s="20" t="str">
        <f>IF(貼り付け用!AQ45="","",貼り付け用!AQ45)</f>
        <v/>
      </c>
      <c r="AR45" s="20" t="str">
        <f>IF(貼り付け用!AR45="","",貼り付け用!AR45)</f>
        <v/>
      </c>
      <c r="AS45" s="20" t="str">
        <f>IF(貼り付け用!AS45="","",貼り付け用!AS45)</f>
        <v/>
      </c>
      <c r="AT45" s="90" t="str">
        <f t="shared" si="0"/>
        <v/>
      </c>
      <c r="AU45" s="90" t="str">
        <f t="shared" si="1"/>
        <v/>
      </c>
      <c r="AV45" s="34" t="str">
        <f>IF(貼り付け用!AV45="","",貼り付け用!AV45)</f>
        <v/>
      </c>
      <c r="AW45" s="34" t="str">
        <f>IF(貼り付け用!AW45="","",貼り付け用!AW45)</f>
        <v/>
      </c>
      <c r="AX45" s="34" t="str">
        <f>IF(貼り付け用!AX45="","",貼り付け用!AX45)</f>
        <v/>
      </c>
      <c r="AY45" s="34" t="str">
        <f>IF(貼り付け用!AY45="","",貼り付け用!AY45)</f>
        <v/>
      </c>
      <c r="AZ45" s="34" t="str">
        <f>IF(貼り付け用!AZ45="","",貼り付け用!AZ45)</f>
        <v/>
      </c>
      <c r="BA45" s="212"/>
      <c r="BB45" s="212"/>
      <c r="BC45" s="212"/>
      <c r="BD45" s="34" t="str">
        <f>IF(貼り付け用!BD45="","",貼り付け用!BD45)</f>
        <v/>
      </c>
      <c r="BE45" s="34" t="str">
        <f>IF(貼り付け用!BE45="","",貼り付け用!BE45)</f>
        <v/>
      </c>
      <c r="BF45" s="20"/>
      <c r="BG45" s="20"/>
      <c r="BH45" s="20"/>
      <c r="BI45" s="20"/>
      <c r="BJ45" s="20"/>
    </row>
    <row r="46" spans="5:62" ht="24" customHeight="1">
      <c r="E46" s="2"/>
      <c r="F46" s="217" t="str">
        <f>IF(貼り付け用!F46="","",貼り付け用!F46)</f>
        <v/>
      </c>
      <c r="G46" s="34" t="str">
        <f>IF(貼り付け用!G46="","",貼り付け用!G46)</f>
        <v/>
      </c>
      <c r="H46" s="2" t="str">
        <f>IF(貼り付け用!H46="","",貼り付け用!H46)</f>
        <v/>
      </c>
      <c r="I46" s="2" t="str">
        <f>IF(貼り付け用!I46="","",貼り付け用!I46)</f>
        <v/>
      </c>
      <c r="J46" s="2" t="str">
        <f>IF(貼り付け用!J46="","",貼り付け用!J46)</f>
        <v/>
      </c>
      <c r="K46" s="2" t="str">
        <f>IF(貼り付け用!K46="","",貼り付け用!K46)</f>
        <v/>
      </c>
      <c r="L46" s="2" t="str">
        <f>IF(貼り付け用!L46="","",貼り付け用!L46)</f>
        <v/>
      </c>
      <c r="M46" s="31" t="str">
        <f>IFERROR(VLOOKUP(L46,コード表!$B:$G,2,FALSE),"")</f>
        <v/>
      </c>
      <c r="N46" s="31" t="str">
        <f>IFERROR(VLOOKUP(L46,コード表!$B:$G,3,FALSE),"")</f>
        <v/>
      </c>
      <c r="O46" s="2" t="str">
        <f>IF(貼り付け用!O46="","",貼り付け用!O46)</f>
        <v/>
      </c>
      <c r="P46" s="31" t="str">
        <f>IFERROR(VLOOKUP(L46,コード表!$B:$G,5,FALSE),"")</f>
        <v/>
      </c>
      <c r="Q46" s="2" t="str">
        <f>IF(貼り付け用!Q46="","",貼り付け用!Q46)</f>
        <v/>
      </c>
      <c r="R46" s="2" t="str">
        <f>IF(貼り付け用!R46="","",貼り付け用!R46)</f>
        <v/>
      </c>
      <c r="S46" s="2" t="str">
        <f>IF(貼り付け用!S46="","",貼り付け用!S46)</f>
        <v/>
      </c>
      <c r="T46" s="2" t="str">
        <f>IF(貼り付け用!T46="","",貼り付け用!T46)</f>
        <v/>
      </c>
      <c r="U46" s="31" t="str">
        <f>IFERROR(VLOOKUP(T46,コード表!$I:$K,2,FALSE),"")</f>
        <v/>
      </c>
      <c r="V46" s="31" t="str">
        <f>IFERROR(VLOOKUP(T46,コード表!$I:$K,3,FALSE),"")</f>
        <v/>
      </c>
      <c r="W46" s="2" t="str">
        <f>IF(貼り付け用!W46="","",貼り付け用!W46)</f>
        <v/>
      </c>
      <c r="X46" s="31" t="str">
        <f>IFERROR(VLOOKUP(AX46,目的別資産分類変換表!$B$3:$C$16,2,FALSE),"")</f>
        <v/>
      </c>
      <c r="Y46" s="34" t="str">
        <f>IF(貼り付け用!Y46="","",貼り付け用!Y46)</f>
        <v/>
      </c>
      <c r="Z46" s="34" t="str">
        <f>IF(貼り付け用!Z46="","",貼り付け用!Z46)</f>
        <v/>
      </c>
      <c r="AA46" s="34" t="str">
        <f>IF(貼り付け用!AA46="","",貼り付け用!AA46)</f>
        <v/>
      </c>
      <c r="AB46" s="34" t="str">
        <f>IF(貼り付け用!AB46="","",貼り付け用!AB46)</f>
        <v/>
      </c>
      <c r="AC46" s="2" t="str">
        <f>IF(貼り付け用!AC46="","",貼り付け用!AC46)</f>
        <v/>
      </c>
      <c r="AD46" s="31" t="str">
        <f>IFERROR(VLOOKUP(AC46,耐用年数表!$B:$J,9,FALSE),"")</f>
        <v/>
      </c>
      <c r="AE46" s="31" t="str">
        <f>IFERROR(VLOOKUP(AC46,耐用年数表!$B:$J,8,FALSE),"")</f>
        <v/>
      </c>
      <c r="AF46" s="2" t="str">
        <f>IF(貼り付け用!AF46="","",貼り付け用!AF46)</f>
        <v/>
      </c>
      <c r="AG46" s="26" t="str">
        <f>IF(貼り付け用!AG46="","",貼り付け用!AG46)</f>
        <v/>
      </c>
      <c r="AH46" s="54" t="str">
        <f>IF(貼り付け用!AH46="","",貼り付け用!AH46)</f>
        <v/>
      </c>
      <c r="AI46" s="54" t="str">
        <f>IF(貼り付け用!AI46="","",貼り付け用!AI46)</f>
        <v/>
      </c>
      <c r="AJ46" s="72" t="str">
        <f>IF(貼り付け用!AJ46="","",貼り付け用!AJ46)</f>
        <v/>
      </c>
      <c r="AK46" s="20" t="str">
        <f>IF(貼り付け用!AK46="","",貼り付け用!AK46)</f>
        <v/>
      </c>
      <c r="AL46" s="20" t="str">
        <f>IF(貼り付け用!AL46="","",貼り付け用!AL46)</f>
        <v/>
      </c>
      <c r="AM46" s="20" t="str">
        <f>IF(貼り付け用!AM46="","",貼り付け用!AM46)</f>
        <v/>
      </c>
      <c r="AN46" s="20" t="str">
        <f>IF(貼り付け用!AN46="","",貼り付け用!AN46)</f>
        <v/>
      </c>
      <c r="AO46" s="20" t="str">
        <f>IF(貼り付け用!AO46="","",貼り付け用!AO46)</f>
        <v/>
      </c>
      <c r="AP46" s="20" t="str">
        <f>IF(貼り付け用!AP46="","",貼り付け用!AP46)</f>
        <v/>
      </c>
      <c r="AQ46" s="20" t="str">
        <f>IF(貼り付け用!AQ46="","",貼り付け用!AQ46)</f>
        <v/>
      </c>
      <c r="AR46" s="20" t="str">
        <f>IF(貼り付け用!AR46="","",貼り付け用!AR46)</f>
        <v/>
      </c>
      <c r="AS46" s="20" t="str">
        <f>IF(貼り付け用!AS46="","",貼り付け用!AS46)</f>
        <v/>
      </c>
      <c r="AT46" s="90" t="str">
        <f t="shared" si="0"/>
        <v/>
      </c>
      <c r="AU46" s="90" t="str">
        <f t="shared" si="1"/>
        <v/>
      </c>
      <c r="AV46" s="34" t="str">
        <f>IF(貼り付け用!AV46="","",貼り付け用!AV46)</f>
        <v/>
      </c>
      <c r="AW46" s="34" t="str">
        <f>IF(貼り付け用!AW46="","",貼り付け用!AW46)</f>
        <v/>
      </c>
      <c r="AX46" s="34" t="str">
        <f>IF(貼り付け用!AX46="","",貼り付け用!AX46)</f>
        <v/>
      </c>
      <c r="AY46" s="34" t="str">
        <f>IF(貼り付け用!AY46="","",貼り付け用!AY46)</f>
        <v/>
      </c>
      <c r="AZ46" s="34" t="str">
        <f>IF(貼り付け用!AZ46="","",貼り付け用!AZ46)</f>
        <v/>
      </c>
      <c r="BA46" s="212"/>
      <c r="BB46" s="212"/>
      <c r="BC46" s="212"/>
      <c r="BD46" s="34" t="str">
        <f>IF(貼り付け用!BD46="","",貼り付け用!BD46)</f>
        <v/>
      </c>
      <c r="BE46" s="34" t="str">
        <f>IF(貼り付け用!BE46="","",貼り付け用!BE46)</f>
        <v/>
      </c>
      <c r="BF46" s="20"/>
      <c r="BG46" s="20"/>
      <c r="BH46" s="20"/>
      <c r="BI46" s="20"/>
      <c r="BJ46" s="20"/>
    </row>
    <row r="47" spans="5:62" ht="24" customHeight="1">
      <c r="E47" s="2"/>
      <c r="F47" s="217" t="str">
        <f>IF(貼り付け用!F47="","",貼り付け用!F47)</f>
        <v/>
      </c>
      <c r="G47" s="34" t="str">
        <f>IF(貼り付け用!G47="","",貼り付け用!G47)</f>
        <v/>
      </c>
      <c r="H47" s="2" t="str">
        <f>IF(貼り付け用!H47="","",貼り付け用!H47)</f>
        <v/>
      </c>
      <c r="I47" s="2" t="str">
        <f>IF(貼り付け用!I47="","",貼り付け用!I47)</f>
        <v/>
      </c>
      <c r="J47" s="2" t="str">
        <f>IF(貼り付け用!J47="","",貼り付け用!J47)</f>
        <v/>
      </c>
      <c r="K47" s="2" t="str">
        <f>IF(貼り付け用!K47="","",貼り付け用!K47)</f>
        <v/>
      </c>
      <c r="L47" s="2" t="str">
        <f>IF(貼り付け用!L47="","",貼り付け用!L47)</f>
        <v/>
      </c>
      <c r="M47" s="31" t="str">
        <f>IFERROR(VLOOKUP(L47,コード表!$B:$G,2,FALSE),"")</f>
        <v/>
      </c>
      <c r="N47" s="31" t="str">
        <f>IFERROR(VLOOKUP(L47,コード表!$B:$G,3,FALSE),"")</f>
        <v/>
      </c>
      <c r="O47" s="2" t="str">
        <f>IF(貼り付け用!O47="","",貼り付け用!O47)</f>
        <v/>
      </c>
      <c r="P47" s="31" t="str">
        <f>IFERROR(VLOOKUP(L47,コード表!$B:$G,5,FALSE),"")</f>
        <v/>
      </c>
      <c r="Q47" s="2" t="str">
        <f>IF(貼り付け用!Q47="","",貼り付け用!Q47)</f>
        <v/>
      </c>
      <c r="R47" s="2" t="str">
        <f>IF(貼り付け用!R47="","",貼り付け用!R47)</f>
        <v/>
      </c>
      <c r="S47" s="2" t="str">
        <f>IF(貼り付け用!S47="","",貼り付け用!S47)</f>
        <v/>
      </c>
      <c r="T47" s="2" t="str">
        <f>IF(貼り付け用!T47="","",貼り付け用!T47)</f>
        <v/>
      </c>
      <c r="U47" s="31" t="str">
        <f>IFERROR(VLOOKUP(T47,コード表!$I:$K,2,FALSE),"")</f>
        <v/>
      </c>
      <c r="V47" s="31" t="str">
        <f>IFERROR(VLOOKUP(T47,コード表!$I:$K,3,FALSE),"")</f>
        <v/>
      </c>
      <c r="W47" s="2" t="str">
        <f>IF(貼り付け用!W47="","",貼り付け用!W47)</f>
        <v/>
      </c>
      <c r="X47" s="31" t="str">
        <f>IFERROR(VLOOKUP(AX47,目的別資産分類変換表!$B$3:$C$16,2,FALSE),"")</f>
        <v/>
      </c>
      <c r="Y47" s="34" t="str">
        <f>IF(貼り付け用!Y47="","",貼り付け用!Y47)</f>
        <v/>
      </c>
      <c r="Z47" s="34" t="str">
        <f>IF(貼り付け用!Z47="","",貼り付け用!Z47)</f>
        <v/>
      </c>
      <c r="AA47" s="34" t="str">
        <f>IF(貼り付け用!AA47="","",貼り付け用!AA47)</f>
        <v/>
      </c>
      <c r="AB47" s="34" t="str">
        <f>IF(貼り付け用!AB47="","",貼り付け用!AB47)</f>
        <v/>
      </c>
      <c r="AC47" s="2" t="str">
        <f>IF(貼り付け用!AC47="","",貼り付け用!AC47)</f>
        <v/>
      </c>
      <c r="AD47" s="31" t="str">
        <f>IFERROR(VLOOKUP(AC47,耐用年数表!$B:$J,9,FALSE),"")</f>
        <v/>
      </c>
      <c r="AE47" s="31" t="str">
        <f>IFERROR(VLOOKUP(AC47,耐用年数表!$B:$J,8,FALSE),"")</f>
        <v/>
      </c>
      <c r="AF47" s="2" t="str">
        <f>IF(貼り付け用!AF47="","",貼り付け用!AF47)</f>
        <v/>
      </c>
      <c r="AG47" s="26" t="str">
        <f>IF(貼り付け用!AG47="","",貼り付け用!AG47)</f>
        <v/>
      </c>
      <c r="AH47" s="54" t="str">
        <f>IF(貼り付け用!AH47="","",貼り付け用!AH47)</f>
        <v/>
      </c>
      <c r="AI47" s="54" t="str">
        <f>IF(貼り付け用!AI47="","",貼り付け用!AI47)</f>
        <v/>
      </c>
      <c r="AJ47" s="72" t="str">
        <f>IF(貼り付け用!AJ47="","",貼り付け用!AJ47)</f>
        <v/>
      </c>
      <c r="AK47" s="20" t="str">
        <f>IF(貼り付け用!AK47="","",貼り付け用!AK47)</f>
        <v/>
      </c>
      <c r="AL47" s="20" t="str">
        <f>IF(貼り付け用!AL47="","",貼り付け用!AL47)</f>
        <v/>
      </c>
      <c r="AM47" s="20" t="str">
        <f>IF(貼り付け用!AM47="","",貼り付け用!AM47)</f>
        <v/>
      </c>
      <c r="AN47" s="20" t="str">
        <f>IF(貼り付け用!AN47="","",貼り付け用!AN47)</f>
        <v/>
      </c>
      <c r="AO47" s="20" t="str">
        <f>IF(貼り付け用!AO47="","",貼り付け用!AO47)</f>
        <v/>
      </c>
      <c r="AP47" s="20" t="str">
        <f>IF(貼り付け用!AP47="","",貼り付け用!AP47)</f>
        <v/>
      </c>
      <c r="AQ47" s="20" t="str">
        <f>IF(貼り付け用!AQ47="","",貼り付け用!AQ47)</f>
        <v/>
      </c>
      <c r="AR47" s="20" t="str">
        <f>IF(貼り付け用!AR47="","",貼り付け用!AR47)</f>
        <v/>
      </c>
      <c r="AS47" s="20" t="str">
        <f>IF(貼り付け用!AS47="","",貼り付け用!AS47)</f>
        <v/>
      </c>
      <c r="AT47" s="90" t="str">
        <f t="shared" si="0"/>
        <v/>
      </c>
      <c r="AU47" s="90" t="str">
        <f t="shared" si="1"/>
        <v/>
      </c>
      <c r="AV47" s="34" t="str">
        <f>IF(貼り付け用!AV47="","",貼り付け用!AV47)</f>
        <v/>
      </c>
      <c r="AW47" s="34" t="str">
        <f>IF(貼り付け用!AW47="","",貼り付け用!AW47)</f>
        <v/>
      </c>
      <c r="AX47" s="34" t="str">
        <f>IF(貼り付け用!AX47="","",貼り付け用!AX47)</f>
        <v/>
      </c>
      <c r="AY47" s="34" t="str">
        <f>IF(貼り付け用!AY47="","",貼り付け用!AY47)</f>
        <v/>
      </c>
      <c r="AZ47" s="34" t="str">
        <f>IF(貼り付け用!AZ47="","",貼り付け用!AZ47)</f>
        <v/>
      </c>
      <c r="BA47" s="212"/>
      <c r="BB47" s="212"/>
      <c r="BC47" s="212"/>
      <c r="BD47" s="34" t="str">
        <f>IF(貼り付け用!BD47="","",貼り付け用!BD47)</f>
        <v/>
      </c>
      <c r="BE47" s="34" t="str">
        <f>IF(貼り付け用!BE47="","",貼り付け用!BE47)</f>
        <v/>
      </c>
      <c r="BF47" s="20"/>
      <c r="BG47" s="20"/>
      <c r="BH47" s="20"/>
      <c r="BI47" s="20"/>
      <c r="BJ47" s="20"/>
    </row>
    <row r="48" spans="5:62" ht="24" customHeight="1">
      <c r="E48" s="2"/>
      <c r="F48" s="217" t="str">
        <f>IF(貼り付け用!F48="","",貼り付け用!F48)</f>
        <v/>
      </c>
      <c r="G48" s="34" t="str">
        <f>IF(貼り付け用!G48="","",貼り付け用!G48)</f>
        <v/>
      </c>
      <c r="H48" s="2" t="str">
        <f>IF(貼り付け用!H48="","",貼り付け用!H48)</f>
        <v/>
      </c>
      <c r="I48" s="2" t="str">
        <f>IF(貼り付け用!I48="","",貼り付け用!I48)</f>
        <v/>
      </c>
      <c r="J48" s="2" t="str">
        <f>IF(貼り付け用!J48="","",貼り付け用!J48)</f>
        <v/>
      </c>
      <c r="K48" s="2" t="str">
        <f>IF(貼り付け用!K48="","",貼り付け用!K48)</f>
        <v/>
      </c>
      <c r="L48" s="2" t="str">
        <f>IF(貼り付け用!L48="","",貼り付け用!L48)</f>
        <v/>
      </c>
      <c r="M48" s="31" t="str">
        <f>IFERROR(VLOOKUP(L48,コード表!$B:$G,2,FALSE),"")</f>
        <v/>
      </c>
      <c r="N48" s="31" t="str">
        <f>IFERROR(VLOOKUP(L48,コード表!$B:$G,3,FALSE),"")</f>
        <v/>
      </c>
      <c r="O48" s="2" t="str">
        <f>IF(貼り付け用!O48="","",貼り付け用!O48)</f>
        <v/>
      </c>
      <c r="P48" s="31" t="str">
        <f>IFERROR(VLOOKUP(L48,コード表!$B:$G,5,FALSE),"")</f>
        <v/>
      </c>
      <c r="Q48" s="2" t="str">
        <f>IF(貼り付け用!Q48="","",貼り付け用!Q48)</f>
        <v/>
      </c>
      <c r="R48" s="2" t="str">
        <f>IF(貼り付け用!R48="","",貼り付け用!R48)</f>
        <v/>
      </c>
      <c r="S48" s="2" t="str">
        <f>IF(貼り付け用!S48="","",貼り付け用!S48)</f>
        <v/>
      </c>
      <c r="T48" s="2" t="str">
        <f>IF(貼り付け用!T48="","",貼り付け用!T48)</f>
        <v/>
      </c>
      <c r="U48" s="31" t="str">
        <f>IFERROR(VLOOKUP(T48,コード表!$I:$K,2,FALSE),"")</f>
        <v/>
      </c>
      <c r="V48" s="31" t="str">
        <f>IFERROR(VLOOKUP(T48,コード表!$I:$K,3,FALSE),"")</f>
        <v/>
      </c>
      <c r="W48" s="2" t="str">
        <f>IF(貼り付け用!W48="","",貼り付け用!W48)</f>
        <v/>
      </c>
      <c r="X48" s="31" t="str">
        <f>IFERROR(VLOOKUP(AX48,目的別資産分類変換表!$B$3:$C$16,2,FALSE),"")</f>
        <v/>
      </c>
      <c r="Y48" s="34" t="str">
        <f>IF(貼り付け用!Y48="","",貼り付け用!Y48)</f>
        <v/>
      </c>
      <c r="Z48" s="34" t="str">
        <f>IF(貼り付け用!Z48="","",貼り付け用!Z48)</f>
        <v/>
      </c>
      <c r="AA48" s="34" t="str">
        <f>IF(貼り付け用!AA48="","",貼り付け用!AA48)</f>
        <v/>
      </c>
      <c r="AB48" s="34" t="str">
        <f>IF(貼り付け用!AB48="","",貼り付け用!AB48)</f>
        <v/>
      </c>
      <c r="AC48" s="2" t="str">
        <f>IF(貼り付け用!AC48="","",貼り付け用!AC48)</f>
        <v/>
      </c>
      <c r="AD48" s="31" t="str">
        <f>IFERROR(VLOOKUP(AC48,耐用年数表!$B:$J,9,FALSE),"")</f>
        <v/>
      </c>
      <c r="AE48" s="31" t="str">
        <f>IFERROR(VLOOKUP(AC48,耐用年数表!$B:$J,8,FALSE),"")</f>
        <v/>
      </c>
      <c r="AF48" s="2" t="str">
        <f>IF(貼り付け用!AF48="","",貼り付け用!AF48)</f>
        <v/>
      </c>
      <c r="AG48" s="26" t="str">
        <f>IF(貼り付け用!AG48="","",貼り付け用!AG48)</f>
        <v/>
      </c>
      <c r="AH48" s="54" t="str">
        <f>IF(貼り付け用!AH48="","",貼り付け用!AH48)</f>
        <v/>
      </c>
      <c r="AI48" s="54" t="str">
        <f>IF(貼り付け用!AI48="","",貼り付け用!AI48)</f>
        <v/>
      </c>
      <c r="AJ48" s="72" t="str">
        <f>IF(貼り付け用!AJ48="","",貼り付け用!AJ48)</f>
        <v/>
      </c>
      <c r="AK48" s="20" t="str">
        <f>IF(貼り付け用!AK48="","",貼り付け用!AK48)</f>
        <v/>
      </c>
      <c r="AL48" s="20" t="str">
        <f>IF(貼り付け用!AL48="","",貼り付け用!AL48)</f>
        <v/>
      </c>
      <c r="AM48" s="20" t="str">
        <f>IF(貼り付け用!AM48="","",貼り付け用!AM48)</f>
        <v/>
      </c>
      <c r="AN48" s="20" t="str">
        <f>IF(貼り付け用!AN48="","",貼り付け用!AN48)</f>
        <v/>
      </c>
      <c r="AO48" s="20" t="str">
        <f>IF(貼り付け用!AO48="","",貼り付け用!AO48)</f>
        <v/>
      </c>
      <c r="AP48" s="20" t="str">
        <f>IF(貼り付け用!AP48="","",貼り付け用!AP48)</f>
        <v/>
      </c>
      <c r="AQ48" s="20" t="str">
        <f>IF(貼り付け用!AQ48="","",貼り付け用!AQ48)</f>
        <v/>
      </c>
      <c r="AR48" s="20" t="str">
        <f>IF(貼り付け用!AR48="","",貼り付け用!AR48)</f>
        <v/>
      </c>
      <c r="AS48" s="20" t="str">
        <f>IF(貼り付け用!AS48="","",貼り付け用!AS48)</f>
        <v/>
      </c>
      <c r="AT48" s="90" t="str">
        <f t="shared" si="0"/>
        <v/>
      </c>
      <c r="AU48" s="90" t="str">
        <f t="shared" si="1"/>
        <v/>
      </c>
      <c r="AV48" s="34" t="str">
        <f>IF(貼り付け用!AV48="","",貼り付け用!AV48)</f>
        <v/>
      </c>
      <c r="AW48" s="34" t="str">
        <f>IF(貼り付け用!AW48="","",貼り付け用!AW48)</f>
        <v/>
      </c>
      <c r="AX48" s="34" t="str">
        <f>IF(貼り付け用!AX48="","",貼り付け用!AX48)</f>
        <v/>
      </c>
      <c r="AY48" s="34" t="str">
        <f>IF(貼り付け用!AY48="","",貼り付け用!AY48)</f>
        <v/>
      </c>
      <c r="AZ48" s="34" t="str">
        <f>IF(貼り付け用!AZ48="","",貼り付け用!AZ48)</f>
        <v/>
      </c>
      <c r="BA48" s="212"/>
      <c r="BB48" s="212"/>
      <c r="BC48" s="212"/>
      <c r="BD48" s="34" t="str">
        <f>IF(貼り付け用!BD48="","",貼り付け用!BD48)</f>
        <v/>
      </c>
      <c r="BE48" s="34" t="str">
        <f>IF(貼り付け用!BE48="","",貼り付け用!BE48)</f>
        <v/>
      </c>
      <c r="BF48" s="20"/>
      <c r="BG48" s="20"/>
      <c r="BH48" s="20"/>
      <c r="BI48" s="20"/>
      <c r="BJ48" s="20"/>
    </row>
    <row r="49" spans="5:62" ht="24" customHeight="1">
      <c r="E49" s="2"/>
      <c r="F49" s="217" t="str">
        <f>IF(貼り付け用!F49="","",貼り付け用!F49)</f>
        <v/>
      </c>
      <c r="G49" s="34" t="str">
        <f>IF(貼り付け用!G49="","",貼り付け用!G49)</f>
        <v/>
      </c>
      <c r="H49" s="2" t="str">
        <f>IF(貼り付け用!H49="","",貼り付け用!H49)</f>
        <v/>
      </c>
      <c r="I49" s="2" t="str">
        <f>IF(貼り付け用!I49="","",貼り付け用!I49)</f>
        <v/>
      </c>
      <c r="J49" s="2" t="str">
        <f>IF(貼り付け用!J49="","",貼り付け用!J49)</f>
        <v/>
      </c>
      <c r="K49" s="2" t="str">
        <f>IF(貼り付け用!K49="","",貼り付け用!K49)</f>
        <v/>
      </c>
      <c r="L49" s="2" t="str">
        <f>IF(貼り付け用!L49="","",貼り付け用!L49)</f>
        <v/>
      </c>
      <c r="M49" s="31" t="str">
        <f>IFERROR(VLOOKUP(L49,コード表!$B:$G,2,FALSE),"")</f>
        <v/>
      </c>
      <c r="N49" s="31" t="str">
        <f>IFERROR(VLOOKUP(L49,コード表!$B:$G,3,FALSE),"")</f>
        <v/>
      </c>
      <c r="O49" s="2" t="str">
        <f>IF(貼り付け用!O49="","",貼り付け用!O49)</f>
        <v/>
      </c>
      <c r="P49" s="31" t="str">
        <f>IFERROR(VLOOKUP(L49,コード表!$B:$G,5,FALSE),"")</f>
        <v/>
      </c>
      <c r="Q49" s="2" t="str">
        <f>IF(貼り付け用!Q49="","",貼り付け用!Q49)</f>
        <v/>
      </c>
      <c r="R49" s="2" t="str">
        <f>IF(貼り付け用!R49="","",貼り付け用!R49)</f>
        <v/>
      </c>
      <c r="S49" s="2" t="str">
        <f>IF(貼り付け用!S49="","",貼り付け用!S49)</f>
        <v/>
      </c>
      <c r="T49" s="2" t="str">
        <f>IF(貼り付け用!T49="","",貼り付け用!T49)</f>
        <v/>
      </c>
      <c r="U49" s="31" t="str">
        <f>IFERROR(VLOOKUP(T49,コード表!$I:$K,2,FALSE),"")</f>
        <v/>
      </c>
      <c r="V49" s="31" t="str">
        <f>IFERROR(VLOOKUP(T49,コード表!$I:$K,3,FALSE),"")</f>
        <v/>
      </c>
      <c r="W49" s="2" t="str">
        <f>IF(貼り付け用!W49="","",貼り付け用!W49)</f>
        <v/>
      </c>
      <c r="X49" s="31" t="str">
        <f>IFERROR(VLOOKUP(AX49,目的別資産分類変換表!$B$3:$C$16,2,FALSE),"")</f>
        <v/>
      </c>
      <c r="Y49" s="34" t="str">
        <f>IF(貼り付け用!Y49="","",貼り付け用!Y49)</f>
        <v/>
      </c>
      <c r="Z49" s="34" t="str">
        <f>IF(貼り付け用!Z49="","",貼り付け用!Z49)</f>
        <v/>
      </c>
      <c r="AA49" s="34" t="str">
        <f>IF(貼り付け用!AA49="","",貼り付け用!AA49)</f>
        <v/>
      </c>
      <c r="AB49" s="34" t="str">
        <f>IF(貼り付け用!AB49="","",貼り付け用!AB49)</f>
        <v/>
      </c>
      <c r="AC49" s="2" t="str">
        <f>IF(貼り付け用!AC49="","",貼り付け用!AC49)</f>
        <v/>
      </c>
      <c r="AD49" s="31" t="str">
        <f>IFERROR(VLOOKUP(AC49,耐用年数表!$B:$J,9,FALSE),"")</f>
        <v/>
      </c>
      <c r="AE49" s="31" t="str">
        <f>IFERROR(VLOOKUP(AC49,耐用年数表!$B:$J,8,FALSE),"")</f>
        <v/>
      </c>
      <c r="AF49" s="2" t="str">
        <f>IF(貼り付け用!AF49="","",貼り付け用!AF49)</f>
        <v/>
      </c>
      <c r="AG49" s="26" t="str">
        <f>IF(貼り付け用!AG49="","",貼り付け用!AG49)</f>
        <v/>
      </c>
      <c r="AH49" s="54" t="str">
        <f>IF(貼り付け用!AH49="","",貼り付け用!AH49)</f>
        <v/>
      </c>
      <c r="AI49" s="54" t="str">
        <f>IF(貼り付け用!AI49="","",貼り付け用!AI49)</f>
        <v/>
      </c>
      <c r="AJ49" s="72" t="str">
        <f>IF(貼り付け用!AJ49="","",貼り付け用!AJ49)</f>
        <v/>
      </c>
      <c r="AK49" s="20" t="str">
        <f>IF(貼り付け用!AK49="","",貼り付け用!AK49)</f>
        <v/>
      </c>
      <c r="AL49" s="20" t="str">
        <f>IF(貼り付け用!AL49="","",貼り付け用!AL49)</f>
        <v/>
      </c>
      <c r="AM49" s="20" t="str">
        <f>IF(貼り付け用!AM49="","",貼り付け用!AM49)</f>
        <v/>
      </c>
      <c r="AN49" s="20" t="str">
        <f>IF(貼り付け用!AN49="","",貼り付け用!AN49)</f>
        <v/>
      </c>
      <c r="AO49" s="20" t="str">
        <f>IF(貼り付け用!AO49="","",貼り付け用!AO49)</f>
        <v/>
      </c>
      <c r="AP49" s="20" t="str">
        <f>IF(貼り付け用!AP49="","",貼り付け用!AP49)</f>
        <v/>
      </c>
      <c r="AQ49" s="20" t="str">
        <f>IF(貼り付け用!AQ49="","",貼り付け用!AQ49)</f>
        <v/>
      </c>
      <c r="AR49" s="20" t="str">
        <f>IF(貼り付け用!AR49="","",貼り付け用!AR49)</f>
        <v/>
      </c>
      <c r="AS49" s="20" t="str">
        <f>IF(貼り付け用!AS49="","",貼り付け用!AS49)</f>
        <v/>
      </c>
      <c r="AT49" s="90" t="str">
        <f t="shared" si="0"/>
        <v/>
      </c>
      <c r="AU49" s="90" t="str">
        <f t="shared" si="1"/>
        <v/>
      </c>
      <c r="AV49" s="34" t="str">
        <f>IF(貼り付け用!AV49="","",貼り付け用!AV49)</f>
        <v/>
      </c>
      <c r="AW49" s="34" t="str">
        <f>IF(貼り付け用!AW49="","",貼り付け用!AW49)</f>
        <v/>
      </c>
      <c r="AX49" s="34" t="str">
        <f>IF(貼り付け用!AX49="","",貼り付け用!AX49)</f>
        <v/>
      </c>
      <c r="AY49" s="34" t="str">
        <f>IF(貼り付け用!AY49="","",貼り付け用!AY49)</f>
        <v/>
      </c>
      <c r="AZ49" s="34" t="str">
        <f>IF(貼り付け用!AZ49="","",貼り付け用!AZ49)</f>
        <v/>
      </c>
      <c r="BA49" s="212"/>
      <c r="BB49" s="212"/>
      <c r="BC49" s="212"/>
      <c r="BD49" s="34" t="str">
        <f>IF(貼り付け用!BD49="","",貼り付け用!BD49)</f>
        <v/>
      </c>
      <c r="BE49" s="34" t="str">
        <f>IF(貼り付け用!BE49="","",貼り付け用!BE49)</f>
        <v/>
      </c>
      <c r="BF49" s="20"/>
      <c r="BG49" s="20"/>
      <c r="BH49" s="20"/>
      <c r="BI49" s="20"/>
      <c r="BJ49" s="20"/>
    </row>
    <row r="50" spans="5:62" ht="24" customHeight="1">
      <c r="E50" s="2"/>
      <c r="F50" s="217" t="str">
        <f>IF(貼り付け用!F50="","",貼り付け用!F50)</f>
        <v/>
      </c>
      <c r="G50" s="34" t="str">
        <f>IF(貼り付け用!G50="","",貼り付け用!G50)</f>
        <v/>
      </c>
      <c r="H50" s="2" t="str">
        <f>IF(貼り付け用!H50="","",貼り付け用!H50)</f>
        <v/>
      </c>
      <c r="I50" s="2" t="str">
        <f>IF(貼り付け用!I50="","",貼り付け用!I50)</f>
        <v/>
      </c>
      <c r="J50" s="2" t="str">
        <f>IF(貼り付け用!J50="","",貼り付け用!J50)</f>
        <v/>
      </c>
      <c r="K50" s="2" t="str">
        <f>IF(貼り付け用!K50="","",貼り付け用!K50)</f>
        <v/>
      </c>
      <c r="L50" s="2" t="str">
        <f>IF(貼り付け用!L50="","",貼り付け用!L50)</f>
        <v/>
      </c>
      <c r="M50" s="31" t="str">
        <f>IFERROR(VLOOKUP(L50,コード表!$B:$G,2,FALSE),"")</f>
        <v/>
      </c>
      <c r="N50" s="31" t="str">
        <f>IFERROR(VLOOKUP(L50,コード表!$B:$G,3,FALSE),"")</f>
        <v/>
      </c>
      <c r="O50" s="2" t="str">
        <f>IF(貼り付け用!O50="","",貼り付け用!O50)</f>
        <v/>
      </c>
      <c r="P50" s="31" t="str">
        <f>IFERROR(VLOOKUP(L50,コード表!$B:$G,5,FALSE),"")</f>
        <v/>
      </c>
      <c r="Q50" s="2" t="str">
        <f>IF(貼り付け用!Q50="","",貼り付け用!Q50)</f>
        <v/>
      </c>
      <c r="R50" s="2" t="str">
        <f>IF(貼り付け用!R50="","",貼り付け用!R50)</f>
        <v/>
      </c>
      <c r="S50" s="2" t="str">
        <f>IF(貼り付け用!S50="","",貼り付け用!S50)</f>
        <v/>
      </c>
      <c r="T50" s="2" t="str">
        <f>IF(貼り付け用!T50="","",貼り付け用!T50)</f>
        <v/>
      </c>
      <c r="U50" s="31" t="str">
        <f>IFERROR(VLOOKUP(T50,コード表!$I:$K,2,FALSE),"")</f>
        <v/>
      </c>
      <c r="V50" s="31" t="str">
        <f>IFERROR(VLOOKUP(T50,コード表!$I:$K,3,FALSE),"")</f>
        <v/>
      </c>
      <c r="W50" s="2" t="str">
        <f>IF(貼り付け用!W50="","",貼り付け用!W50)</f>
        <v/>
      </c>
      <c r="X50" s="31" t="str">
        <f>IFERROR(VLOOKUP(AX50,目的別資産分類変換表!$B$3:$C$16,2,FALSE),"")</f>
        <v/>
      </c>
      <c r="Y50" s="34" t="str">
        <f>IF(貼り付け用!Y50="","",貼り付け用!Y50)</f>
        <v/>
      </c>
      <c r="Z50" s="34" t="str">
        <f>IF(貼り付け用!Z50="","",貼り付け用!Z50)</f>
        <v/>
      </c>
      <c r="AA50" s="34" t="str">
        <f>IF(貼り付け用!AA50="","",貼り付け用!AA50)</f>
        <v/>
      </c>
      <c r="AB50" s="34" t="str">
        <f>IF(貼り付け用!AB50="","",貼り付け用!AB50)</f>
        <v/>
      </c>
      <c r="AC50" s="2" t="str">
        <f>IF(貼り付け用!AC50="","",貼り付け用!AC50)</f>
        <v/>
      </c>
      <c r="AD50" s="31" t="str">
        <f>IFERROR(VLOOKUP(AC50,耐用年数表!$B:$J,9,FALSE),"")</f>
        <v/>
      </c>
      <c r="AE50" s="31" t="str">
        <f>IFERROR(VLOOKUP(AC50,耐用年数表!$B:$J,8,FALSE),"")</f>
        <v/>
      </c>
      <c r="AF50" s="2" t="str">
        <f>IF(貼り付け用!AF50="","",貼り付け用!AF50)</f>
        <v/>
      </c>
      <c r="AG50" s="26" t="str">
        <f>IF(貼り付け用!AG50="","",貼り付け用!AG50)</f>
        <v/>
      </c>
      <c r="AH50" s="54" t="str">
        <f>IF(貼り付け用!AH50="","",貼り付け用!AH50)</f>
        <v/>
      </c>
      <c r="AI50" s="54" t="str">
        <f>IF(貼り付け用!AI50="","",貼り付け用!AI50)</f>
        <v/>
      </c>
      <c r="AJ50" s="72" t="str">
        <f>IF(貼り付け用!AJ50="","",貼り付け用!AJ50)</f>
        <v/>
      </c>
      <c r="AK50" s="20" t="str">
        <f>IF(貼り付け用!AK50="","",貼り付け用!AK50)</f>
        <v/>
      </c>
      <c r="AL50" s="20" t="str">
        <f>IF(貼り付け用!AL50="","",貼り付け用!AL50)</f>
        <v/>
      </c>
      <c r="AM50" s="20" t="str">
        <f>IF(貼り付け用!AM50="","",貼り付け用!AM50)</f>
        <v/>
      </c>
      <c r="AN50" s="20" t="str">
        <f>IF(貼り付け用!AN50="","",貼り付け用!AN50)</f>
        <v/>
      </c>
      <c r="AO50" s="20" t="str">
        <f>IF(貼り付け用!AO50="","",貼り付け用!AO50)</f>
        <v/>
      </c>
      <c r="AP50" s="20" t="str">
        <f>IF(貼り付け用!AP50="","",貼り付け用!AP50)</f>
        <v/>
      </c>
      <c r="AQ50" s="20" t="str">
        <f>IF(貼り付け用!AQ50="","",貼り付け用!AQ50)</f>
        <v/>
      </c>
      <c r="AR50" s="20" t="str">
        <f>IF(貼り付け用!AR50="","",貼り付け用!AR50)</f>
        <v/>
      </c>
      <c r="AS50" s="20" t="str">
        <f>IF(貼り付け用!AS50="","",貼り付け用!AS50)</f>
        <v/>
      </c>
      <c r="AT50" s="90" t="str">
        <f t="shared" si="0"/>
        <v/>
      </c>
      <c r="AU50" s="90" t="str">
        <f t="shared" si="1"/>
        <v/>
      </c>
      <c r="AV50" s="34" t="str">
        <f>IF(貼り付け用!AV50="","",貼り付け用!AV50)</f>
        <v/>
      </c>
      <c r="AW50" s="34" t="str">
        <f>IF(貼り付け用!AW50="","",貼り付け用!AW50)</f>
        <v/>
      </c>
      <c r="AX50" s="34" t="str">
        <f>IF(貼り付け用!AX50="","",貼り付け用!AX50)</f>
        <v/>
      </c>
      <c r="AY50" s="34" t="str">
        <f>IF(貼り付け用!AY50="","",貼り付け用!AY50)</f>
        <v/>
      </c>
      <c r="AZ50" s="34" t="str">
        <f>IF(貼り付け用!AZ50="","",貼り付け用!AZ50)</f>
        <v/>
      </c>
      <c r="BA50" s="212"/>
      <c r="BB50" s="212"/>
      <c r="BC50" s="212"/>
      <c r="BD50" s="34" t="str">
        <f>IF(貼り付け用!BD50="","",貼り付け用!BD50)</f>
        <v/>
      </c>
      <c r="BE50" s="34" t="str">
        <f>IF(貼り付け用!BE50="","",貼り付け用!BE50)</f>
        <v/>
      </c>
      <c r="BF50" s="20"/>
      <c r="BG50" s="20"/>
      <c r="BH50" s="20"/>
      <c r="BI50" s="20"/>
      <c r="BJ50" s="20"/>
    </row>
    <row r="51" spans="5:62" ht="24" customHeight="1">
      <c r="E51" s="2"/>
      <c r="F51" s="217" t="str">
        <f>IF(貼り付け用!F51="","",貼り付け用!F51)</f>
        <v/>
      </c>
      <c r="G51" s="34" t="str">
        <f>IF(貼り付け用!G51="","",貼り付け用!G51)</f>
        <v/>
      </c>
      <c r="H51" s="2" t="str">
        <f>IF(貼り付け用!H51="","",貼り付け用!H51)</f>
        <v/>
      </c>
      <c r="I51" s="2" t="str">
        <f>IF(貼り付け用!I51="","",貼り付け用!I51)</f>
        <v/>
      </c>
      <c r="J51" s="2" t="str">
        <f>IF(貼り付け用!J51="","",貼り付け用!J51)</f>
        <v/>
      </c>
      <c r="K51" s="2" t="str">
        <f>IF(貼り付け用!K51="","",貼り付け用!K51)</f>
        <v/>
      </c>
      <c r="L51" s="2" t="str">
        <f>IF(貼り付け用!L51="","",貼り付け用!L51)</f>
        <v/>
      </c>
      <c r="M51" s="31" t="str">
        <f>IFERROR(VLOOKUP(L51,コード表!$B:$G,2,FALSE),"")</f>
        <v/>
      </c>
      <c r="N51" s="31" t="str">
        <f>IFERROR(VLOOKUP(L51,コード表!$B:$G,3,FALSE),"")</f>
        <v/>
      </c>
      <c r="O51" s="2" t="str">
        <f>IF(貼り付け用!O51="","",貼り付け用!O51)</f>
        <v/>
      </c>
      <c r="P51" s="31" t="str">
        <f>IFERROR(VLOOKUP(L51,コード表!$B:$G,5,FALSE),"")</f>
        <v/>
      </c>
      <c r="Q51" s="2" t="str">
        <f>IF(貼り付け用!Q51="","",貼り付け用!Q51)</f>
        <v/>
      </c>
      <c r="R51" s="2" t="str">
        <f>IF(貼り付け用!R51="","",貼り付け用!R51)</f>
        <v/>
      </c>
      <c r="S51" s="2" t="str">
        <f>IF(貼り付け用!S51="","",貼り付け用!S51)</f>
        <v/>
      </c>
      <c r="T51" s="2" t="str">
        <f>IF(貼り付け用!T51="","",貼り付け用!T51)</f>
        <v/>
      </c>
      <c r="U51" s="31" t="str">
        <f>IFERROR(VLOOKUP(T51,コード表!$I:$K,2,FALSE),"")</f>
        <v/>
      </c>
      <c r="V51" s="31" t="str">
        <f>IFERROR(VLOOKUP(T51,コード表!$I:$K,3,FALSE),"")</f>
        <v/>
      </c>
      <c r="W51" s="2" t="str">
        <f>IF(貼り付け用!W51="","",貼り付け用!W51)</f>
        <v/>
      </c>
      <c r="X51" s="31" t="str">
        <f>IFERROR(VLOOKUP(AX51,目的別資産分類変換表!$B$3:$C$16,2,FALSE),"")</f>
        <v/>
      </c>
      <c r="Y51" s="34" t="str">
        <f>IF(貼り付け用!Y51="","",貼り付け用!Y51)</f>
        <v/>
      </c>
      <c r="Z51" s="34" t="str">
        <f>IF(貼り付け用!Z51="","",貼り付け用!Z51)</f>
        <v/>
      </c>
      <c r="AA51" s="34" t="str">
        <f>IF(貼り付け用!AA51="","",貼り付け用!AA51)</f>
        <v/>
      </c>
      <c r="AB51" s="34" t="str">
        <f>IF(貼り付け用!AB51="","",貼り付け用!AB51)</f>
        <v/>
      </c>
      <c r="AC51" s="2" t="str">
        <f>IF(貼り付け用!AC51="","",貼り付け用!AC51)</f>
        <v/>
      </c>
      <c r="AD51" s="31" t="str">
        <f>IFERROR(VLOOKUP(AC51,耐用年数表!$B:$J,9,FALSE),"")</f>
        <v/>
      </c>
      <c r="AE51" s="31" t="str">
        <f>IFERROR(VLOOKUP(AC51,耐用年数表!$B:$J,8,FALSE),"")</f>
        <v/>
      </c>
      <c r="AF51" s="2" t="str">
        <f>IF(貼り付け用!AF51="","",貼り付け用!AF51)</f>
        <v/>
      </c>
      <c r="AG51" s="26" t="str">
        <f>IF(貼り付け用!AG51="","",貼り付け用!AG51)</f>
        <v/>
      </c>
      <c r="AH51" s="54" t="str">
        <f>IF(貼り付け用!AH51="","",貼り付け用!AH51)</f>
        <v/>
      </c>
      <c r="AI51" s="54" t="str">
        <f>IF(貼り付け用!AI51="","",貼り付け用!AI51)</f>
        <v/>
      </c>
      <c r="AJ51" s="72" t="str">
        <f>IF(貼り付け用!AJ51="","",貼り付け用!AJ51)</f>
        <v/>
      </c>
      <c r="AK51" s="20" t="str">
        <f>IF(貼り付け用!AK51="","",貼り付け用!AK51)</f>
        <v/>
      </c>
      <c r="AL51" s="20" t="str">
        <f>IF(貼り付け用!AL51="","",貼り付け用!AL51)</f>
        <v/>
      </c>
      <c r="AM51" s="20" t="str">
        <f>IF(貼り付け用!AM51="","",貼り付け用!AM51)</f>
        <v/>
      </c>
      <c r="AN51" s="20" t="str">
        <f>IF(貼り付け用!AN51="","",貼り付け用!AN51)</f>
        <v/>
      </c>
      <c r="AO51" s="20" t="str">
        <f>IF(貼り付け用!AO51="","",貼り付け用!AO51)</f>
        <v/>
      </c>
      <c r="AP51" s="20" t="str">
        <f>IF(貼り付け用!AP51="","",貼り付け用!AP51)</f>
        <v/>
      </c>
      <c r="AQ51" s="20" t="str">
        <f>IF(貼り付け用!AQ51="","",貼り付け用!AQ51)</f>
        <v/>
      </c>
      <c r="AR51" s="20" t="str">
        <f>IF(貼り付け用!AR51="","",貼り付け用!AR51)</f>
        <v/>
      </c>
      <c r="AS51" s="20" t="str">
        <f>IF(貼り付け用!AS51="","",貼り付け用!AS51)</f>
        <v/>
      </c>
      <c r="AT51" s="90" t="str">
        <f t="shared" si="0"/>
        <v/>
      </c>
      <c r="AU51" s="90" t="str">
        <f t="shared" si="1"/>
        <v/>
      </c>
      <c r="AV51" s="34" t="str">
        <f>IF(貼り付け用!AV51="","",貼り付け用!AV51)</f>
        <v/>
      </c>
      <c r="AW51" s="34" t="str">
        <f>IF(貼り付け用!AW51="","",貼り付け用!AW51)</f>
        <v/>
      </c>
      <c r="AX51" s="34" t="str">
        <f>IF(貼り付け用!AX51="","",貼り付け用!AX51)</f>
        <v/>
      </c>
      <c r="AY51" s="34" t="str">
        <f>IF(貼り付け用!AY51="","",貼り付け用!AY51)</f>
        <v/>
      </c>
      <c r="AZ51" s="34" t="str">
        <f>IF(貼り付け用!AZ51="","",貼り付け用!AZ51)</f>
        <v/>
      </c>
      <c r="BA51" s="212"/>
      <c r="BB51" s="212"/>
      <c r="BC51" s="212"/>
      <c r="BD51" s="34" t="str">
        <f>IF(貼り付け用!BD51="","",貼り付け用!BD51)</f>
        <v/>
      </c>
      <c r="BE51" s="34" t="str">
        <f>IF(貼り付け用!BE51="","",貼り付け用!BE51)</f>
        <v/>
      </c>
      <c r="BF51" s="20"/>
      <c r="BG51" s="20"/>
      <c r="BH51" s="20"/>
      <c r="BI51" s="20"/>
      <c r="BJ51" s="20"/>
    </row>
    <row r="52" spans="5:62" ht="24" customHeight="1">
      <c r="E52" s="2"/>
      <c r="F52" s="217" t="str">
        <f>IF(貼り付け用!F52="","",貼り付け用!F52)</f>
        <v/>
      </c>
      <c r="G52" s="34" t="str">
        <f>IF(貼り付け用!G52="","",貼り付け用!G52)</f>
        <v/>
      </c>
      <c r="H52" s="2" t="str">
        <f>IF(貼り付け用!H52="","",貼り付け用!H52)</f>
        <v/>
      </c>
      <c r="I52" s="2" t="str">
        <f>IF(貼り付け用!I52="","",貼り付け用!I52)</f>
        <v/>
      </c>
      <c r="J52" s="2" t="str">
        <f>IF(貼り付け用!J52="","",貼り付け用!J52)</f>
        <v/>
      </c>
      <c r="K52" s="2" t="str">
        <f>IF(貼り付け用!K52="","",貼り付け用!K52)</f>
        <v/>
      </c>
      <c r="L52" s="2" t="str">
        <f>IF(貼り付け用!L52="","",貼り付け用!L52)</f>
        <v/>
      </c>
      <c r="M52" s="31" t="str">
        <f>IFERROR(VLOOKUP(L52,コード表!$B:$G,2,FALSE),"")</f>
        <v/>
      </c>
      <c r="N52" s="31" t="str">
        <f>IFERROR(VLOOKUP(L52,コード表!$B:$G,3,FALSE),"")</f>
        <v/>
      </c>
      <c r="O52" s="2" t="str">
        <f>IF(貼り付け用!O52="","",貼り付け用!O52)</f>
        <v/>
      </c>
      <c r="P52" s="31" t="str">
        <f>IFERROR(VLOOKUP(L52,コード表!$B:$G,5,FALSE),"")</f>
        <v/>
      </c>
      <c r="Q52" s="2" t="str">
        <f>IF(貼り付け用!Q52="","",貼り付け用!Q52)</f>
        <v/>
      </c>
      <c r="R52" s="2" t="str">
        <f>IF(貼り付け用!R52="","",貼り付け用!R52)</f>
        <v/>
      </c>
      <c r="S52" s="2" t="str">
        <f>IF(貼り付け用!S52="","",貼り付け用!S52)</f>
        <v/>
      </c>
      <c r="T52" s="2" t="str">
        <f>IF(貼り付け用!T52="","",貼り付け用!T52)</f>
        <v/>
      </c>
      <c r="U52" s="31" t="str">
        <f>IFERROR(VLOOKUP(T52,コード表!$I:$K,2,FALSE),"")</f>
        <v/>
      </c>
      <c r="V52" s="31" t="str">
        <f>IFERROR(VLOOKUP(T52,コード表!$I:$K,3,FALSE),"")</f>
        <v/>
      </c>
      <c r="W52" s="2" t="str">
        <f>IF(貼り付け用!W52="","",貼り付け用!W52)</f>
        <v/>
      </c>
      <c r="X52" s="31" t="str">
        <f>IFERROR(VLOOKUP(AX52,目的別資産分類変換表!$B$3:$C$16,2,FALSE),"")</f>
        <v/>
      </c>
      <c r="Y52" s="34" t="str">
        <f>IF(貼り付け用!Y52="","",貼り付け用!Y52)</f>
        <v/>
      </c>
      <c r="Z52" s="34" t="str">
        <f>IF(貼り付け用!Z52="","",貼り付け用!Z52)</f>
        <v/>
      </c>
      <c r="AA52" s="34" t="str">
        <f>IF(貼り付け用!AA52="","",貼り付け用!AA52)</f>
        <v/>
      </c>
      <c r="AB52" s="34" t="str">
        <f>IF(貼り付け用!AB52="","",貼り付け用!AB52)</f>
        <v/>
      </c>
      <c r="AC52" s="2" t="str">
        <f>IF(貼り付け用!AC52="","",貼り付け用!AC52)</f>
        <v/>
      </c>
      <c r="AD52" s="31" t="str">
        <f>IFERROR(VLOOKUP(AC52,耐用年数表!$B:$J,9,FALSE),"")</f>
        <v/>
      </c>
      <c r="AE52" s="31" t="str">
        <f>IFERROR(VLOOKUP(AC52,耐用年数表!$B:$J,8,FALSE),"")</f>
        <v/>
      </c>
      <c r="AF52" s="2" t="str">
        <f>IF(貼り付け用!AF52="","",貼り付け用!AF52)</f>
        <v/>
      </c>
      <c r="AG52" s="26" t="str">
        <f>IF(貼り付け用!AG52="","",貼り付け用!AG52)</f>
        <v/>
      </c>
      <c r="AH52" s="54" t="str">
        <f>IF(貼り付け用!AH52="","",貼り付け用!AH52)</f>
        <v/>
      </c>
      <c r="AI52" s="54" t="str">
        <f>IF(貼り付け用!AI52="","",貼り付け用!AI52)</f>
        <v/>
      </c>
      <c r="AJ52" s="72" t="str">
        <f>IF(貼り付け用!AJ52="","",貼り付け用!AJ52)</f>
        <v/>
      </c>
      <c r="AK52" s="20" t="str">
        <f>IF(貼り付け用!AK52="","",貼り付け用!AK52)</f>
        <v/>
      </c>
      <c r="AL52" s="20" t="str">
        <f>IF(貼り付け用!AL52="","",貼り付け用!AL52)</f>
        <v/>
      </c>
      <c r="AM52" s="20" t="str">
        <f>IF(貼り付け用!AM52="","",貼り付け用!AM52)</f>
        <v/>
      </c>
      <c r="AN52" s="20" t="str">
        <f>IF(貼り付け用!AN52="","",貼り付け用!AN52)</f>
        <v/>
      </c>
      <c r="AO52" s="20" t="str">
        <f>IF(貼り付け用!AO52="","",貼り付け用!AO52)</f>
        <v/>
      </c>
      <c r="AP52" s="20" t="str">
        <f>IF(貼り付け用!AP52="","",貼り付け用!AP52)</f>
        <v/>
      </c>
      <c r="AQ52" s="20" t="str">
        <f>IF(貼り付け用!AQ52="","",貼り付け用!AQ52)</f>
        <v/>
      </c>
      <c r="AR52" s="20" t="str">
        <f>IF(貼り付け用!AR52="","",貼り付け用!AR52)</f>
        <v/>
      </c>
      <c r="AS52" s="20" t="str">
        <f>IF(貼り付け用!AS52="","",貼り付け用!AS52)</f>
        <v/>
      </c>
      <c r="AT52" s="90" t="str">
        <f t="shared" si="0"/>
        <v/>
      </c>
      <c r="AU52" s="90" t="str">
        <f t="shared" si="1"/>
        <v/>
      </c>
      <c r="AV52" s="34" t="str">
        <f>IF(貼り付け用!AV52="","",貼り付け用!AV52)</f>
        <v/>
      </c>
      <c r="AW52" s="34" t="str">
        <f>IF(貼り付け用!AW52="","",貼り付け用!AW52)</f>
        <v/>
      </c>
      <c r="AX52" s="34" t="str">
        <f>IF(貼り付け用!AX52="","",貼り付け用!AX52)</f>
        <v/>
      </c>
      <c r="AY52" s="34" t="str">
        <f>IF(貼り付け用!AY52="","",貼り付け用!AY52)</f>
        <v/>
      </c>
      <c r="AZ52" s="34" t="str">
        <f>IF(貼り付け用!AZ52="","",貼り付け用!AZ52)</f>
        <v/>
      </c>
      <c r="BA52" s="212"/>
      <c r="BB52" s="212"/>
      <c r="BC52" s="212"/>
      <c r="BD52" s="34" t="str">
        <f>IF(貼り付け用!BD52="","",貼り付け用!BD52)</f>
        <v/>
      </c>
      <c r="BE52" s="34" t="str">
        <f>IF(貼り付け用!BE52="","",貼り付け用!BE52)</f>
        <v/>
      </c>
      <c r="BF52" s="20"/>
      <c r="BG52" s="20"/>
      <c r="BH52" s="20"/>
      <c r="BI52" s="20"/>
      <c r="BJ52" s="20"/>
    </row>
    <row r="53" spans="5:62" ht="24" customHeight="1">
      <c r="E53" s="2"/>
      <c r="F53" s="217" t="str">
        <f>IF(貼り付け用!F53="","",貼り付け用!F53)</f>
        <v/>
      </c>
      <c r="G53" s="34" t="str">
        <f>IF(貼り付け用!G53="","",貼り付け用!G53)</f>
        <v/>
      </c>
      <c r="H53" s="2" t="str">
        <f>IF(貼り付け用!H53="","",貼り付け用!H53)</f>
        <v/>
      </c>
      <c r="I53" s="2" t="str">
        <f>IF(貼り付け用!I53="","",貼り付け用!I53)</f>
        <v/>
      </c>
      <c r="J53" s="2" t="str">
        <f>IF(貼り付け用!J53="","",貼り付け用!J53)</f>
        <v/>
      </c>
      <c r="K53" s="2" t="str">
        <f>IF(貼り付け用!K53="","",貼り付け用!K53)</f>
        <v/>
      </c>
      <c r="L53" s="2" t="str">
        <f>IF(貼り付け用!L53="","",貼り付け用!L53)</f>
        <v/>
      </c>
      <c r="M53" s="31" t="str">
        <f>IFERROR(VLOOKUP(L53,コード表!$B:$G,2,FALSE),"")</f>
        <v/>
      </c>
      <c r="N53" s="31" t="str">
        <f>IFERROR(VLOOKUP(L53,コード表!$B:$G,3,FALSE),"")</f>
        <v/>
      </c>
      <c r="O53" s="2" t="str">
        <f>IF(貼り付け用!O53="","",貼り付け用!O53)</f>
        <v/>
      </c>
      <c r="P53" s="31" t="str">
        <f>IFERROR(VLOOKUP(L53,コード表!$B:$G,5,FALSE),"")</f>
        <v/>
      </c>
      <c r="Q53" s="2" t="str">
        <f>IF(貼り付け用!Q53="","",貼り付け用!Q53)</f>
        <v/>
      </c>
      <c r="R53" s="2" t="str">
        <f>IF(貼り付け用!R53="","",貼り付け用!R53)</f>
        <v/>
      </c>
      <c r="S53" s="2" t="str">
        <f>IF(貼り付け用!S53="","",貼り付け用!S53)</f>
        <v/>
      </c>
      <c r="T53" s="2" t="str">
        <f>IF(貼り付け用!T53="","",貼り付け用!T53)</f>
        <v/>
      </c>
      <c r="U53" s="31" t="str">
        <f>IFERROR(VLOOKUP(T53,コード表!$I:$K,2,FALSE),"")</f>
        <v/>
      </c>
      <c r="V53" s="31" t="str">
        <f>IFERROR(VLOOKUP(T53,コード表!$I:$K,3,FALSE),"")</f>
        <v/>
      </c>
      <c r="W53" s="2" t="str">
        <f>IF(貼り付け用!W53="","",貼り付け用!W53)</f>
        <v/>
      </c>
      <c r="X53" s="31" t="str">
        <f>IFERROR(VLOOKUP(AX53,目的別資産分類変換表!$B$3:$C$16,2,FALSE),"")</f>
        <v/>
      </c>
      <c r="Y53" s="34" t="str">
        <f>IF(貼り付け用!Y53="","",貼り付け用!Y53)</f>
        <v/>
      </c>
      <c r="Z53" s="34" t="str">
        <f>IF(貼り付け用!Z53="","",貼り付け用!Z53)</f>
        <v/>
      </c>
      <c r="AA53" s="34" t="str">
        <f>IF(貼り付け用!AA53="","",貼り付け用!AA53)</f>
        <v/>
      </c>
      <c r="AB53" s="34" t="str">
        <f>IF(貼り付け用!AB53="","",貼り付け用!AB53)</f>
        <v/>
      </c>
      <c r="AC53" s="2" t="str">
        <f>IF(貼り付け用!AC53="","",貼り付け用!AC53)</f>
        <v/>
      </c>
      <c r="AD53" s="31" t="str">
        <f>IFERROR(VLOOKUP(AC53,耐用年数表!$B:$J,9,FALSE),"")</f>
        <v/>
      </c>
      <c r="AE53" s="31" t="str">
        <f>IFERROR(VLOOKUP(AC53,耐用年数表!$B:$J,8,FALSE),"")</f>
        <v/>
      </c>
      <c r="AF53" s="2" t="str">
        <f>IF(貼り付け用!AF53="","",貼り付け用!AF53)</f>
        <v/>
      </c>
      <c r="AG53" s="26" t="str">
        <f>IF(貼り付け用!AG53="","",貼り付け用!AG53)</f>
        <v/>
      </c>
      <c r="AH53" s="54" t="str">
        <f>IF(貼り付け用!AH53="","",貼り付け用!AH53)</f>
        <v/>
      </c>
      <c r="AI53" s="54" t="str">
        <f>IF(貼り付け用!AI53="","",貼り付け用!AI53)</f>
        <v/>
      </c>
      <c r="AJ53" s="72" t="str">
        <f>IF(貼り付け用!AJ53="","",貼り付け用!AJ53)</f>
        <v/>
      </c>
      <c r="AK53" s="20" t="str">
        <f>IF(貼り付け用!AK53="","",貼り付け用!AK53)</f>
        <v/>
      </c>
      <c r="AL53" s="20" t="str">
        <f>IF(貼り付け用!AL53="","",貼り付け用!AL53)</f>
        <v/>
      </c>
      <c r="AM53" s="20" t="str">
        <f>IF(貼り付け用!AM53="","",貼り付け用!AM53)</f>
        <v/>
      </c>
      <c r="AN53" s="20" t="str">
        <f>IF(貼り付け用!AN53="","",貼り付け用!AN53)</f>
        <v/>
      </c>
      <c r="AO53" s="20" t="str">
        <f>IF(貼り付け用!AO53="","",貼り付け用!AO53)</f>
        <v/>
      </c>
      <c r="AP53" s="20" t="str">
        <f>IF(貼り付け用!AP53="","",貼り付け用!AP53)</f>
        <v/>
      </c>
      <c r="AQ53" s="20" t="str">
        <f>IF(貼り付け用!AQ53="","",貼り付け用!AQ53)</f>
        <v/>
      </c>
      <c r="AR53" s="20" t="str">
        <f>IF(貼り付け用!AR53="","",貼り付け用!AR53)</f>
        <v/>
      </c>
      <c r="AS53" s="20" t="str">
        <f>IF(貼り付け用!AS53="","",貼り付け用!AS53)</f>
        <v/>
      </c>
      <c r="AT53" s="90" t="str">
        <f t="shared" si="0"/>
        <v/>
      </c>
      <c r="AU53" s="90" t="str">
        <f t="shared" si="1"/>
        <v/>
      </c>
      <c r="AV53" s="34" t="str">
        <f>IF(貼り付け用!AV53="","",貼り付け用!AV53)</f>
        <v/>
      </c>
      <c r="AW53" s="34" t="str">
        <f>IF(貼り付け用!AW53="","",貼り付け用!AW53)</f>
        <v/>
      </c>
      <c r="AX53" s="34" t="str">
        <f>IF(貼り付け用!AX53="","",貼り付け用!AX53)</f>
        <v/>
      </c>
      <c r="AY53" s="34" t="str">
        <f>IF(貼り付け用!AY53="","",貼り付け用!AY53)</f>
        <v/>
      </c>
      <c r="AZ53" s="34" t="str">
        <f>IF(貼り付け用!AZ53="","",貼り付け用!AZ53)</f>
        <v/>
      </c>
      <c r="BA53" s="212"/>
      <c r="BB53" s="212"/>
      <c r="BC53" s="212"/>
      <c r="BD53" s="34" t="str">
        <f>IF(貼り付け用!BD53="","",貼り付け用!BD53)</f>
        <v/>
      </c>
      <c r="BE53" s="34" t="str">
        <f>IF(貼り付け用!BE53="","",貼り付け用!BE53)</f>
        <v/>
      </c>
      <c r="BF53" s="20"/>
      <c r="BG53" s="20"/>
      <c r="BH53" s="20"/>
      <c r="BI53" s="20"/>
      <c r="BJ53" s="20"/>
    </row>
    <row r="54" spans="5:62" ht="24" customHeight="1">
      <c r="E54" s="2"/>
      <c r="F54" s="217" t="str">
        <f>IF(貼り付け用!F54="","",貼り付け用!F54)</f>
        <v/>
      </c>
      <c r="G54" s="34" t="str">
        <f>IF(貼り付け用!G54="","",貼り付け用!G54)</f>
        <v/>
      </c>
      <c r="H54" s="2" t="str">
        <f>IF(貼り付け用!H54="","",貼り付け用!H54)</f>
        <v/>
      </c>
      <c r="I54" s="2" t="str">
        <f>IF(貼り付け用!I54="","",貼り付け用!I54)</f>
        <v/>
      </c>
      <c r="J54" s="2" t="str">
        <f>IF(貼り付け用!J54="","",貼り付け用!J54)</f>
        <v/>
      </c>
      <c r="K54" s="2" t="str">
        <f>IF(貼り付け用!K54="","",貼り付け用!K54)</f>
        <v/>
      </c>
      <c r="L54" s="2" t="str">
        <f>IF(貼り付け用!L54="","",貼り付け用!L54)</f>
        <v/>
      </c>
      <c r="M54" s="31" t="str">
        <f>IFERROR(VLOOKUP(L54,コード表!$B:$G,2,FALSE),"")</f>
        <v/>
      </c>
      <c r="N54" s="31" t="str">
        <f>IFERROR(VLOOKUP(L54,コード表!$B:$G,3,FALSE),"")</f>
        <v/>
      </c>
      <c r="O54" s="2" t="str">
        <f>IF(貼り付け用!O54="","",貼り付け用!O54)</f>
        <v/>
      </c>
      <c r="P54" s="31" t="str">
        <f>IFERROR(VLOOKUP(L54,コード表!$B:$G,5,FALSE),"")</f>
        <v/>
      </c>
      <c r="Q54" s="2" t="str">
        <f>IF(貼り付け用!Q54="","",貼り付け用!Q54)</f>
        <v/>
      </c>
      <c r="R54" s="2" t="str">
        <f>IF(貼り付け用!R54="","",貼り付け用!R54)</f>
        <v/>
      </c>
      <c r="S54" s="2" t="str">
        <f>IF(貼り付け用!S54="","",貼り付け用!S54)</f>
        <v/>
      </c>
      <c r="T54" s="2" t="str">
        <f>IF(貼り付け用!T54="","",貼り付け用!T54)</f>
        <v/>
      </c>
      <c r="U54" s="31" t="str">
        <f>IFERROR(VLOOKUP(T54,コード表!$I:$K,2,FALSE),"")</f>
        <v/>
      </c>
      <c r="V54" s="31" t="str">
        <f>IFERROR(VLOOKUP(T54,コード表!$I:$K,3,FALSE),"")</f>
        <v/>
      </c>
      <c r="W54" s="2" t="str">
        <f>IF(貼り付け用!W54="","",貼り付け用!W54)</f>
        <v/>
      </c>
      <c r="X54" s="31" t="str">
        <f>IFERROR(VLOOKUP(AX54,目的別資産分類変換表!$B$3:$C$16,2,FALSE),"")</f>
        <v/>
      </c>
      <c r="Y54" s="34" t="str">
        <f>IF(貼り付け用!Y54="","",貼り付け用!Y54)</f>
        <v/>
      </c>
      <c r="Z54" s="34" t="str">
        <f>IF(貼り付け用!Z54="","",貼り付け用!Z54)</f>
        <v/>
      </c>
      <c r="AA54" s="34" t="str">
        <f>IF(貼り付け用!AA54="","",貼り付け用!AA54)</f>
        <v/>
      </c>
      <c r="AB54" s="34" t="str">
        <f>IF(貼り付け用!AB54="","",貼り付け用!AB54)</f>
        <v/>
      </c>
      <c r="AC54" s="2" t="str">
        <f>IF(貼り付け用!AC54="","",貼り付け用!AC54)</f>
        <v/>
      </c>
      <c r="AD54" s="31" t="str">
        <f>IFERROR(VLOOKUP(AC54,耐用年数表!$B:$J,9,FALSE),"")</f>
        <v/>
      </c>
      <c r="AE54" s="31" t="str">
        <f>IFERROR(VLOOKUP(AC54,耐用年数表!$B:$J,8,FALSE),"")</f>
        <v/>
      </c>
      <c r="AF54" s="2" t="str">
        <f>IF(貼り付け用!AF54="","",貼り付け用!AF54)</f>
        <v/>
      </c>
      <c r="AG54" s="26" t="str">
        <f>IF(貼り付け用!AG54="","",貼り付け用!AG54)</f>
        <v/>
      </c>
      <c r="AH54" s="54" t="str">
        <f>IF(貼り付け用!AH54="","",貼り付け用!AH54)</f>
        <v/>
      </c>
      <c r="AI54" s="54" t="str">
        <f>IF(貼り付け用!AI54="","",貼り付け用!AI54)</f>
        <v/>
      </c>
      <c r="AJ54" s="72" t="str">
        <f>IF(貼り付け用!AJ54="","",貼り付け用!AJ54)</f>
        <v/>
      </c>
      <c r="AK54" s="20" t="str">
        <f>IF(貼り付け用!AK54="","",貼り付け用!AK54)</f>
        <v/>
      </c>
      <c r="AL54" s="20" t="str">
        <f>IF(貼り付け用!AL54="","",貼り付け用!AL54)</f>
        <v/>
      </c>
      <c r="AM54" s="20" t="str">
        <f>IF(貼り付け用!AM54="","",貼り付け用!AM54)</f>
        <v/>
      </c>
      <c r="AN54" s="20" t="str">
        <f>IF(貼り付け用!AN54="","",貼り付け用!AN54)</f>
        <v/>
      </c>
      <c r="AO54" s="20" t="str">
        <f>IF(貼り付け用!AO54="","",貼り付け用!AO54)</f>
        <v/>
      </c>
      <c r="AP54" s="20" t="str">
        <f>IF(貼り付け用!AP54="","",貼り付け用!AP54)</f>
        <v/>
      </c>
      <c r="AQ54" s="20" t="str">
        <f>IF(貼り付け用!AQ54="","",貼り付け用!AQ54)</f>
        <v/>
      </c>
      <c r="AR54" s="20" t="str">
        <f>IF(貼り付け用!AR54="","",貼り付け用!AR54)</f>
        <v/>
      </c>
      <c r="AS54" s="20" t="str">
        <f>IF(貼り付け用!AS54="","",貼り付け用!AS54)</f>
        <v/>
      </c>
      <c r="AT54" s="90" t="str">
        <f t="shared" si="0"/>
        <v/>
      </c>
      <c r="AU54" s="90" t="str">
        <f t="shared" si="1"/>
        <v/>
      </c>
      <c r="AV54" s="34" t="str">
        <f>IF(貼り付け用!AV54="","",貼り付け用!AV54)</f>
        <v/>
      </c>
      <c r="AW54" s="34" t="str">
        <f>IF(貼り付け用!AW54="","",貼り付け用!AW54)</f>
        <v/>
      </c>
      <c r="AX54" s="34" t="str">
        <f>IF(貼り付け用!AX54="","",貼り付け用!AX54)</f>
        <v/>
      </c>
      <c r="AY54" s="34" t="str">
        <f>IF(貼り付け用!AY54="","",貼り付け用!AY54)</f>
        <v/>
      </c>
      <c r="AZ54" s="34" t="str">
        <f>IF(貼り付け用!AZ54="","",貼り付け用!AZ54)</f>
        <v/>
      </c>
      <c r="BA54" s="212"/>
      <c r="BB54" s="212"/>
      <c r="BC54" s="212"/>
      <c r="BD54" s="34" t="str">
        <f>IF(貼り付け用!BD54="","",貼り付け用!BD54)</f>
        <v/>
      </c>
      <c r="BE54" s="34" t="str">
        <f>IF(貼り付け用!BE54="","",貼り付け用!BE54)</f>
        <v/>
      </c>
      <c r="BF54" s="20"/>
      <c r="BG54" s="20"/>
      <c r="BH54" s="20"/>
      <c r="BI54" s="20"/>
      <c r="BJ54" s="20"/>
    </row>
    <row r="55" spans="5:62" ht="24" customHeight="1">
      <c r="E55" s="2"/>
      <c r="F55" s="217" t="str">
        <f>IF(貼り付け用!F55="","",貼り付け用!F55)</f>
        <v/>
      </c>
      <c r="G55" s="34" t="str">
        <f>IF(貼り付け用!G55="","",貼り付け用!G55)</f>
        <v/>
      </c>
      <c r="H55" s="2" t="str">
        <f>IF(貼り付け用!H55="","",貼り付け用!H55)</f>
        <v/>
      </c>
      <c r="I55" s="2" t="str">
        <f>IF(貼り付け用!I55="","",貼り付け用!I55)</f>
        <v/>
      </c>
      <c r="J55" s="2" t="str">
        <f>IF(貼り付け用!J55="","",貼り付け用!J55)</f>
        <v/>
      </c>
      <c r="K55" s="2" t="str">
        <f>IF(貼り付け用!K55="","",貼り付け用!K55)</f>
        <v/>
      </c>
      <c r="L55" s="2" t="str">
        <f>IF(貼り付け用!L55="","",貼り付け用!L55)</f>
        <v/>
      </c>
      <c r="M55" s="31" t="str">
        <f>IFERROR(VLOOKUP(L55,コード表!$B:$G,2,FALSE),"")</f>
        <v/>
      </c>
      <c r="N55" s="31" t="str">
        <f>IFERROR(VLOOKUP(L55,コード表!$B:$G,3,FALSE),"")</f>
        <v/>
      </c>
      <c r="O55" s="2" t="str">
        <f>IF(貼り付け用!O55="","",貼り付け用!O55)</f>
        <v/>
      </c>
      <c r="P55" s="31" t="str">
        <f>IFERROR(VLOOKUP(L55,コード表!$B:$G,5,FALSE),"")</f>
        <v/>
      </c>
      <c r="Q55" s="2" t="str">
        <f>IF(貼り付け用!Q55="","",貼り付け用!Q55)</f>
        <v/>
      </c>
      <c r="R55" s="2" t="str">
        <f>IF(貼り付け用!R55="","",貼り付け用!R55)</f>
        <v/>
      </c>
      <c r="S55" s="2" t="str">
        <f>IF(貼り付け用!S55="","",貼り付け用!S55)</f>
        <v/>
      </c>
      <c r="T55" s="2" t="str">
        <f>IF(貼り付け用!T55="","",貼り付け用!T55)</f>
        <v/>
      </c>
      <c r="U55" s="31" t="str">
        <f>IFERROR(VLOOKUP(T55,コード表!$I:$K,2,FALSE),"")</f>
        <v/>
      </c>
      <c r="V55" s="31" t="str">
        <f>IFERROR(VLOOKUP(T55,コード表!$I:$K,3,FALSE),"")</f>
        <v/>
      </c>
      <c r="W55" s="2" t="str">
        <f>IF(貼り付け用!W55="","",貼り付け用!W55)</f>
        <v/>
      </c>
      <c r="X55" s="31" t="str">
        <f>IFERROR(VLOOKUP(AX55,目的別資産分類変換表!$B$3:$C$16,2,FALSE),"")</f>
        <v/>
      </c>
      <c r="Y55" s="34" t="str">
        <f>IF(貼り付け用!Y55="","",貼り付け用!Y55)</f>
        <v/>
      </c>
      <c r="Z55" s="34" t="str">
        <f>IF(貼り付け用!Z55="","",貼り付け用!Z55)</f>
        <v/>
      </c>
      <c r="AA55" s="34" t="str">
        <f>IF(貼り付け用!AA55="","",貼り付け用!AA55)</f>
        <v/>
      </c>
      <c r="AB55" s="34" t="str">
        <f>IF(貼り付け用!AB55="","",貼り付け用!AB55)</f>
        <v/>
      </c>
      <c r="AC55" s="2" t="str">
        <f>IF(貼り付け用!AC55="","",貼り付け用!AC55)</f>
        <v/>
      </c>
      <c r="AD55" s="31" t="str">
        <f>IFERROR(VLOOKUP(AC55,耐用年数表!$B:$J,9,FALSE),"")</f>
        <v/>
      </c>
      <c r="AE55" s="31" t="str">
        <f>IFERROR(VLOOKUP(AC55,耐用年数表!$B:$J,8,FALSE),"")</f>
        <v/>
      </c>
      <c r="AF55" s="2" t="str">
        <f>IF(貼り付け用!AF55="","",貼り付け用!AF55)</f>
        <v/>
      </c>
      <c r="AG55" s="26" t="str">
        <f>IF(貼り付け用!AG55="","",貼り付け用!AG55)</f>
        <v/>
      </c>
      <c r="AH55" s="54" t="str">
        <f>IF(貼り付け用!AH55="","",貼り付け用!AH55)</f>
        <v/>
      </c>
      <c r="AI55" s="54" t="str">
        <f>IF(貼り付け用!AI55="","",貼り付け用!AI55)</f>
        <v/>
      </c>
      <c r="AJ55" s="72" t="str">
        <f>IF(貼り付け用!AJ55="","",貼り付け用!AJ55)</f>
        <v/>
      </c>
      <c r="AK55" s="20" t="str">
        <f>IF(貼り付け用!AK55="","",貼り付け用!AK55)</f>
        <v/>
      </c>
      <c r="AL55" s="20" t="str">
        <f>IF(貼り付け用!AL55="","",貼り付け用!AL55)</f>
        <v/>
      </c>
      <c r="AM55" s="20" t="str">
        <f>IF(貼り付け用!AM55="","",貼り付け用!AM55)</f>
        <v/>
      </c>
      <c r="AN55" s="20" t="str">
        <f>IF(貼り付け用!AN55="","",貼り付け用!AN55)</f>
        <v/>
      </c>
      <c r="AO55" s="20" t="str">
        <f>IF(貼り付け用!AO55="","",貼り付け用!AO55)</f>
        <v/>
      </c>
      <c r="AP55" s="20" t="str">
        <f>IF(貼り付け用!AP55="","",貼り付け用!AP55)</f>
        <v/>
      </c>
      <c r="AQ55" s="20" t="str">
        <f>IF(貼り付け用!AQ55="","",貼り付け用!AQ55)</f>
        <v/>
      </c>
      <c r="AR55" s="20" t="str">
        <f>IF(貼り付け用!AR55="","",貼り付け用!AR55)</f>
        <v/>
      </c>
      <c r="AS55" s="20" t="str">
        <f>IF(貼り付け用!AS55="","",貼り付け用!AS55)</f>
        <v/>
      </c>
      <c r="AT55" s="90" t="str">
        <f t="shared" si="0"/>
        <v/>
      </c>
      <c r="AU55" s="90" t="str">
        <f t="shared" si="1"/>
        <v/>
      </c>
      <c r="AV55" s="34" t="str">
        <f>IF(貼り付け用!AV55="","",貼り付け用!AV55)</f>
        <v/>
      </c>
      <c r="AW55" s="34" t="str">
        <f>IF(貼り付け用!AW55="","",貼り付け用!AW55)</f>
        <v/>
      </c>
      <c r="AX55" s="34" t="str">
        <f>IF(貼り付け用!AX55="","",貼り付け用!AX55)</f>
        <v/>
      </c>
      <c r="AY55" s="34" t="str">
        <f>IF(貼り付け用!AY55="","",貼り付け用!AY55)</f>
        <v/>
      </c>
      <c r="AZ55" s="34" t="str">
        <f>IF(貼り付け用!AZ55="","",貼り付け用!AZ55)</f>
        <v/>
      </c>
      <c r="BA55" s="212"/>
      <c r="BB55" s="212"/>
      <c r="BC55" s="212"/>
      <c r="BD55" s="34" t="str">
        <f>IF(貼り付け用!BD55="","",貼り付け用!BD55)</f>
        <v/>
      </c>
      <c r="BE55" s="34" t="str">
        <f>IF(貼り付け用!BE55="","",貼り付け用!BE55)</f>
        <v/>
      </c>
      <c r="BF55" s="20"/>
      <c r="BG55" s="20"/>
      <c r="BH55" s="20"/>
      <c r="BI55" s="20"/>
      <c r="BJ55" s="20"/>
    </row>
    <row r="56" spans="5:62" ht="24" customHeight="1">
      <c r="E56" s="2"/>
      <c r="F56" s="217" t="str">
        <f>IF(貼り付け用!F56="","",貼り付け用!F56)</f>
        <v/>
      </c>
      <c r="G56" s="34" t="str">
        <f>IF(貼り付け用!G56="","",貼り付け用!G56)</f>
        <v/>
      </c>
      <c r="H56" s="2" t="str">
        <f>IF(貼り付け用!H56="","",貼り付け用!H56)</f>
        <v/>
      </c>
      <c r="I56" s="2" t="str">
        <f>IF(貼り付け用!I56="","",貼り付け用!I56)</f>
        <v/>
      </c>
      <c r="J56" s="2" t="str">
        <f>IF(貼り付け用!J56="","",貼り付け用!J56)</f>
        <v/>
      </c>
      <c r="K56" s="2" t="str">
        <f>IF(貼り付け用!K56="","",貼り付け用!K56)</f>
        <v/>
      </c>
      <c r="L56" s="2" t="str">
        <f>IF(貼り付け用!L56="","",貼り付け用!L56)</f>
        <v/>
      </c>
      <c r="M56" s="31" t="str">
        <f>IFERROR(VLOOKUP(L56,コード表!$B:$G,2,FALSE),"")</f>
        <v/>
      </c>
      <c r="N56" s="31" t="str">
        <f>IFERROR(VLOOKUP(L56,コード表!$B:$G,3,FALSE),"")</f>
        <v/>
      </c>
      <c r="O56" s="2" t="str">
        <f>IF(貼り付け用!O56="","",貼り付け用!O56)</f>
        <v/>
      </c>
      <c r="P56" s="31" t="str">
        <f>IFERROR(VLOOKUP(L56,コード表!$B:$G,5,FALSE),"")</f>
        <v/>
      </c>
      <c r="Q56" s="2" t="str">
        <f>IF(貼り付け用!Q56="","",貼り付け用!Q56)</f>
        <v/>
      </c>
      <c r="R56" s="2" t="str">
        <f>IF(貼り付け用!R56="","",貼り付け用!R56)</f>
        <v/>
      </c>
      <c r="S56" s="2" t="str">
        <f>IF(貼り付け用!S56="","",貼り付け用!S56)</f>
        <v/>
      </c>
      <c r="T56" s="2" t="str">
        <f>IF(貼り付け用!T56="","",貼り付け用!T56)</f>
        <v/>
      </c>
      <c r="U56" s="31" t="str">
        <f>IFERROR(VLOOKUP(T56,コード表!$I:$K,2,FALSE),"")</f>
        <v/>
      </c>
      <c r="V56" s="31" t="str">
        <f>IFERROR(VLOOKUP(T56,コード表!$I:$K,3,FALSE),"")</f>
        <v/>
      </c>
      <c r="W56" s="2" t="str">
        <f>IF(貼り付け用!W56="","",貼り付け用!W56)</f>
        <v/>
      </c>
      <c r="X56" s="31" t="str">
        <f>IFERROR(VLOOKUP(AX56,目的別資産分類変換表!$B$3:$C$16,2,FALSE),"")</f>
        <v/>
      </c>
      <c r="Y56" s="34" t="str">
        <f>IF(貼り付け用!Y56="","",貼り付け用!Y56)</f>
        <v/>
      </c>
      <c r="Z56" s="34" t="str">
        <f>IF(貼り付け用!Z56="","",貼り付け用!Z56)</f>
        <v/>
      </c>
      <c r="AA56" s="34" t="str">
        <f>IF(貼り付け用!AA56="","",貼り付け用!AA56)</f>
        <v/>
      </c>
      <c r="AB56" s="34" t="str">
        <f>IF(貼り付け用!AB56="","",貼り付け用!AB56)</f>
        <v/>
      </c>
      <c r="AC56" s="2" t="str">
        <f>IF(貼り付け用!AC56="","",貼り付け用!AC56)</f>
        <v/>
      </c>
      <c r="AD56" s="31" t="str">
        <f>IFERROR(VLOOKUP(AC56,耐用年数表!$B:$J,9,FALSE),"")</f>
        <v/>
      </c>
      <c r="AE56" s="31" t="str">
        <f>IFERROR(VLOOKUP(AC56,耐用年数表!$B:$J,8,FALSE),"")</f>
        <v/>
      </c>
      <c r="AF56" s="2" t="str">
        <f>IF(貼り付け用!AF56="","",貼り付け用!AF56)</f>
        <v/>
      </c>
      <c r="AG56" s="26" t="str">
        <f>IF(貼り付け用!AG56="","",貼り付け用!AG56)</f>
        <v/>
      </c>
      <c r="AH56" s="54" t="str">
        <f>IF(貼り付け用!AH56="","",貼り付け用!AH56)</f>
        <v/>
      </c>
      <c r="AI56" s="54" t="str">
        <f>IF(貼り付け用!AI56="","",貼り付け用!AI56)</f>
        <v/>
      </c>
      <c r="AJ56" s="72" t="str">
        <f>IF(貼り付け用!AJ56="","",貼り付け用!AJ56)</f>
        <v/>
      </c>
      <c r="AK56" s="20" t="str">
        <f>IF(貼り付け用!AK56="","",貼り付け用!AK56)</f>
        <v/>
      </c>
      <c r="AL56" s="20" t="str">
        <f>IF(貼り付け用!AL56="","",貼り付け用!AL56)</f>
        <v/>
      </c>
      <c r="AM56" s="20" t="str">
        <f>IF(貼り付け用!AM56="","",貼り付け用!AM56)</f>
        <v/>
      </c>
      <c r="AN56" s="20" t="str">
        <f>IF(貼り付け用!AN56="","",貼り付け用!AN56)</f>
        <v/>
      </c>
      <c r="AO56" s="20" t="str">
        <f>IF(貼り付け用!AO56="","",貼り付け用!AO56)</f>
        <v/>
      </c>
      <c r="AP56" s="20" t="str">
        <f>IF(貼り付け用!AP56="","",貼り付け用!AP56)</f>
        <v/>
      </c>
      <c r="AQ56" s="20" t="str">
        <f>IF(貼り付け用!AQ56="","",貼り付け用!AQ56)</f>
        <v/>
      </c>
      <c r="AR56" s="20" t="str">
        <f>IF(貼り付け用!AR56="","",貼り付け用!AR56)</f>
        <v/>
      </c>
      <c r="AS56" s="20" t="str">
        <f>IF(貼り付け用!AS56="","",貼り付け用!AS56)</f>
        <v/>
      </c>
      <c r="AT56" s="90" t="str">
        <f t="shared" si="0"/>
        <v/>
      </c>
      <c r="AU56" s="90" t="str">
        <f t="shared" si="1"/>
        <v/>
      </c>
      <c r="AV56" s="34" t="str">
        <f>IF(貼り付け用!AV56="","",貼り付け用!AV56)</f>
        <v/>
      </c>
      <c r="AW56" s="34" t="str">
        <f>IF(貼り付け用!AW56="","",貼り付け用!AW56)</f>
        <v/>
      </c>
      <c r="AX56" s="34" t="str">
        <f>IF(貼り付け用!AX56="","",貼り付け用!AX56)</f>
        <v/>
      </c>
      <c r="AY56" s="34" t="str">
        <f>IF(貼り付け用!AY56="","",貼り付け用!AY56)</f>
        <v/>
      </c>
      <c r="AZ56" s="34" t="str">
        <f>IF(貼り付け用!AZ56="","",貼り付け用!AZ56)</f>
        <v/>
      </c>
      <c r="BA56" s="212"/>
      <c r="BB56" s="212"/>
      <c r="BC56" s="212"/>
      <c r="BD56" s="34" t="str">
        <f>IF(貼り付け用!BD56="","",貼り付け用!BD56)</f>
        <v/>
      </c>
      <c r="BE56" s="34" t="str">
        <f>IF(貼り付け用!BE56="","",貼り付け用!BE56)</f>
        <v/>
      </c>
      <c r="BF56" s="20"/>
      <c r="BG56" s="20"/>
      <c r="BH56" s="20"/>
      <c r="BI56" s="20"/>
      <c r="BJ56" s="20"/>
    </row>
    <row r="57" spans="5:62" ht="24" customHeight="1">
      <c r="E57" s="2"/>
      <c r="F57" s="217" t="str">
        <f>IF(貼り付け用!F57="","",貼り付け用!F57)</f>
        <v/>
      </c>
      <c r="G57" s="34" t="str">
        <f>IF(貼り付け用!G57="","",貼り付け用!G57)</f>
        <v/>
      </c>
      <c r="H57" s="2" t="str">
        <f>IF(貼り付け用!H57="","",貼り付け用!H57)</f>
        <v/>
      </c>
      <c r="I57" s="2" t="str">
        <f>IF(貼り付け用!I57="","",貼り付け用!I57)</f>
        <v/>
      </c>
      <c r="J57" s="2" t="str">
        <f>IF(貼り付け用!J57="","",貼り付け用!J57)</f>
        <v/>
      </c>
      <c r="K57" s="2" t="str">
        <f>IF(貼り付け用!K57="","",貼り付け用!K57)</f>
        <v/>
      </c>
      <c r="L57" s="2" t="str">
        <f>IF(貼り付け用!L57="","",貼り付け用!L57)</f>
        <v/>
      </c>
      <c r="M57" s="31" t="str">
        <f>IFERROR(VLOOKUP(L57,コード表!$B:$G,2,FALSE),"")</f>
        <v/>
      </c>
      <c r="N57" s="31" t="str">
        <f>IFERROR(VLOOKUP(L57,コード表!$B:$G,3,FALSE),"")</f>
        <v/>
      </c>
      <c r="O57" s="2" t="str">
        <f>IF(貼り付け用!O57="","",貼り付け用!O57)</f>
        <v/>
      </c>
      <c r="P57" s="31" t="str">
        <f>IFERROR(VLOOKUP(L57,コード表!$B:$G,5,FALSE),"")</f>
        <v/>
      </c>
      <c r="Q57" s="2" t="str">
        <f>IF(貼り付け用!Q57="","",貼り付け用!Q57)</f>
        <v/>
      </c>
      <c r="R57" s="2" t="str">
        <f>IF(貼り付け用!R57="","",貼り付け用!R57)</f>
        <v/>
      </c>
      <c r="S57" s="2" t="str">
        <f>IF(貼り付け用!S57="","",貼り付け用!S57)</f>
        <v/>
      </c>
      <c r="T57" s="2" t="str">
        <f>IF(貼り付け用!T57="","",貼り付け用!T57)</f>
        <v/>
      </c>
      <c r="U57" s="31" t="str">
        <f>IFERROR(VLOOKUP(T57,コード表!$I:$K,2,FALSE),"")</f>
        <v/>
      </c>
      <c r="V57" s="31" t="str">
        <f>IFERROR(VLOOKUP(T57,コード表!$I:$K,3,FALSE),"")</f>
        <v/>
      </c>
      <c r="W57" s="2" t="str">
        <f>IF(貼り付け用!W57="","",貼り付け用!W57)</f>
        <v/>
      </c>
      <c r="X57" s="31" t="str">
        <f>IFERROR(VLOOKUP(AX57,目的別資産分類変換表!$B$3:$C$16,2,FALSE),"")</f>
        <v/>
      </c>
      <c r="Y57" s="34" t="str">
        <f>IF(貼り付け用!Y57="","",貼り付け用!Y57)</f>
        <v/>
      </c>
      <c r="Z57" s="34" t="str">
        <f>IF(貼り付け用!Z57="","",貼り付け用!Z57)</f>
        <v/>
      </c>
      <c r="AA57" s="34" t="str">
        <f>IF(貼り付け用!AA57="","",貼り付け用!AA57)</f>
        <v/>
      </c>
      <c r="AB57" s="34" t="str">
        <f>IF(貼り付け用!AB57="","",貼り付け用!AB57)</f>
        <v/>
      </c>
      <c r="AC57" s="2" t="str">
        <f>IF(貼り付け用!AC57="","",貼り付け用!AC57)</f>
        <v/>
      </c>
      <c r="AD57" s="31" t="str">
        <f>IFERROR(VLOOKUP(AC57,耐用年数表!$B:$J,9,FALSE),"")</f>
        <v/>
      </c>
      <c r="AE57" s="31" t="str">
        <f>IFERROR(VLOOKUP(AC57,耐用年数表!$B:$J,8,FALSE),"")</f>
        <v/>
      </c>
      <c r="AF57" s="2" t="str">
        <f>IF(貼り付け用!AF57="","",貼り付け用!AF57)</f>
        <v/>
      </c>
      <c r="AG57" s="26" t="str">
        <f>IF(貼り付け用!AG57="","",貼り付け用!AG57)</f>
        <v/>
      </c>
      <c r="AH57" s="54" t="str">
        <f>IF(貼り付け用!AH57="","",貼り付け用!AH57)</f>
        <v/>
      </c>
      <c r="AI57" s="54" t="str">
        <f>IF(貼り付け用!AI57="","",貼り付け用!AI57)</f>
        <v/>
      </c>
      <c r="AJ57" s="72" t="str">
        <f>IF(貼り付け用!AJ57="","",貼り付け用!AJ57)</f>
        <v/>
      </c>
      <c r="AK57" s="20" t="str">
        <f>IF(貼り付け用!AK57="","",貼り付け用!AK57)</f>
        <v/>
      </c>
      <c r="AL57" s="20" t="str">
        <f>IF(貼り付け用!AL57="","",貼り付け用!AL57)</f>
        <v/>
      </c>
      <c r="AM57" s="20" t="str">
        <f>IF(貼り付け用!AM57="","",貼り付け用!AM57)</f>
        <v/>
      </c>
      <c r="AN57" s="20" t="str">
        <f>IF(貼り付け用!AN57="","",貼り付け用!AN57)</f>
        <v/>
      </c>
      <c r="AO57" s="20" t="str">
        <f>IF(貼り付け用!AO57="","",貼り付け用!AO57)</f>
        <v/>
      </c>
      <c r="AP57" s="20" t="str">
        <f>IF(貼り付け用!AP57="","",貼り付け用!AP57)</f>
        <v/>
      </c>
      <c r="AQ57" s="20" t="str">
        <f>IF(貼り付け用!AQ57="","",貼り付け用!AQ57)</f>
        <v/>
      </c>
      <c r="AR57" s="20" t="str">
        <f>IF(貼り付け用!AR57="","",貼り付け用!AR57)</f>
        <v/>
      </c>
      <c r="AS57" s="20" t="str">
        <f>IF(貼り付け用!AS57="","",貼り付け用!AS57)</f>
        <v/>
      </c>
      <c r="AT57" s="90" t="str">
        <f t="shared" si="0"/>
        <v/>
      </c>
      <c r="AU57" s="90" t="str">
        <f t="shared" si="1"/>
        <v/>
      </c>
      <c r="AV57" s="34" t="str">
        <f>IF(貼り付け用!AV57="","",貼り付け用!AV57)</f>
        <v/>
      </c>
      <c r="AW57" s="34" t="str">
        <f>IF(貼り付け用!AW57="","",貼り付け用!AW57)</f>
        <v/>
      </c>
      <c r="AX57" s="34" t="str">
        <f>IF(貼り付け用!AX57="","",貼り付け用!AX57)</f>
        <v/>
      </c>
      <c r="AY57" s="34" t="str">
        <f>IF(貼り付け用!AY57="","",貼り付け用!AY57)</f>
        <v/>
      </c>
      <c r="AZ57" s="34" t="str">
        <f>IF(貼り付け用!AZ57="","",貼り付け用!AZ57)</f>
        <v/>
      </c>
      <c r="BA57" s="212"/>
      <c r="BB57" s="212"/>
      <c r="BC57" s="212"/>
      <c r="BD57" s="34" t="str">
        <f>IF(貼り付け用!BD57="","",貼り付け用!BD57)</f>
        <v/>
      </c>
      <c r="BE57" s="34" t="str">
        <f>IF(貼り付け用!BE57="","",貼り付け用!BE57)</f>
        <v/>
      </c>
      <c r="BF57" s="20"/>
      <c r="BG57" s="20"/>
      <c r="BH57" s="20"/>
      <c r="BI57" s="20"/>
      <c r="BJ57" s="20"/>
    </row>
    <row r="58" spans="5:62" ht="24" customHeight="1">
      <c r="E58" s="2"/>
      <c r="F58" s="217" t="str">
        <f>IF(貼り付け用!F58="","",貼り付け用!F58)</f>
        <v/>
      </c>
      <c r="G58" s="34" t="str">
        <f>IF(貼り付け用!G58="","",貼り付け用!G58)</f>
        <v/>
      </c>
      <c r="H58" s="2" t="str">
        <f>IF(貼り付け用!H58="","",貼り付け用!H58)</f>
        <v/>
      </c>
      <c r="I58" s="2" t="str">
        <f>IF(貼り付け用!I58="","",貼り付け用!I58)</f>
        <v/>
      </c>
      <c r="J58" s="2" t="str">
        <f>IF(貼り付け用!J58="","",貼り付け用!J58)</f>
        <v/>
      </c>
      <c r="K58" s="2" t="str">
        <f>IF(貼り付け用!K58="","",貼り付け用!K58)</f>
        <v/>
      </c>
      <c r="L58" s="2" t="str">
        <f>IF(貼り付け用!L58="","",貼り付け用!L58)</f>
        <v/>
      </c>
      <c r="M58" s="31" t="str">
        <f>IFERROR(VLOOKUP(L58,コード表!$B:$G,2,FALSE),"")</f>
        <v/>
      </c>
      <c r="N58" s="31" t="str">
        <f>IFERROR(VLOOKUP(L58,コード表!$B:$G,3,FALSE),"")</f>
        <v/>
      </c>
      <c r="O58" s="2" t="str">
        <f>IF(貼り付け用!O58="","",貼り付け用!O58)</f>
        <v/>
      </c>
      <c r="P58" s="31" t="str">
        <f>IFERROR(VLOOKUP(L58,コード表!$B:$G,5,FALSE),"")</f>
        <v/>
      </c>
      <c r="Q58" s="2" t="str">
        <f>IF(貼り付け用!Q58="","",貼り付け用!Q58)</f>
        <v/>
      </c>
      <c r="R58" s="2" t="str">
        <f>IF(貼り付け用!R58="","",貼り付け用!R58)</f>
        <v/>
      </c>
      <c r="S58" s="2" t="str">
        <f>IF(貼り付け用!S58="","",貼り付け用!S58)</f>
        <v/>
      </c>
      <c r="T58" s="2" t="str">
        <f>IF(貼り付け用!T58="","",貼り付け用!T58)</f>
        <v/>
      </c>
      <c r="U58" s="31" t="str">
        <f>IFERROR(VLOOKUP(T58,コード表!$I:$K,2,FALSE),"")</f>
        <v/>
      </c>
      <c r="V58" s="31" t="str">
        <f>IFERROR(VLOOKUP(T58,コード表!$I:$K,3,FALSE),"")</f>
        <v/>
      </c>
      <c r="W58" s="2" t="str">
        <f>IF(貼り付け用!W58="","",貼り付け用!W58)</f>
        <v/>
      </c>
      <c r="X58" s="31" t="str">
        <f>IFERROR(VLOOKUP(AX58,目的別資産分類変換表!$B$3:$C$16,2,FALSE),"")</f>
        <v/>
      </c>
      <c r="Y58" s="34" t="str">
        <f>IF(貼り付け用!Y58="","",貼り付け用!Y58)</f>
        <v/>
      </c>
      <c r="Z58" s="34" t="str">
        <f>IF(貼り付け用!Z58="","",貼り付け用!Z58)</f>
        <v/>
      </c>
      <c r="AA58" s="34" t="str">
        <f>IF(貼り付け用!AA58="","",貼り付け用!AA58)</f>
        <v/>
      </c>
      <c r="AB58" s="34" t="str">
        <f>IF(貼り付け用!AB58="","",貼り付け用!AB58)</f>
        <v/>
      </c>
      <c r="AC58" s="2" t="str">
        <f>IF(貼り付け用!AC58="","",貼り付け用!AC58)</f>
        <v/>
      </c>
      <c r="AD58" s="31" t="str">
        <f>IFERROR(VLOOKUP(AC58,耐用年数表!$B:$J,9,FALSE),"")</f>
        <v/>
      </c>
      <c r="AE58" s="31" t="str">
        <f>IFERROR(VLOOKUP(AC58,耐用年数表!$B:$J,8,FALSE),"")</f>
        <v/>
      </c>
      <c r="AF58" s="2" t="str">
        <f>IF(貼り付け用!AF58="","",貼り付け用!AF58)</f>
        <v/>
      </c>
      <c r="AG58" s="26" t="str">
        <f>IF(貼り付け用!AG58="","",貼り付け用!AG58)</f>
        <v/>
      </c>
      <c r="AH58" s="54" t="str">
        <f>IF(貼り付け用!AH58="","",貼り付け用!AH58)</f>
        <v/>
      </c>
      <c r="AI58" s="54" t="str">
        <f>IF(貼り付け用!AI58="","",貼り付け用!AI58)</f>
        <v/>
      </c>
      <c r="AJ58" s="72" t="str">
        <f>IF(貼り付け用!AJ58="","",貼り付け用!AJ58)</f>
        <v/>
      </c>
      <c r="AK58" s="20" t="str">
        <f>IF(貼り付け用!AK58="","",貼り付け用!AK58)</f>
        <v/>
      </c>
      <c r="AL58" s="20" t="str">
        <f>IF(貼り付け用!AL58="","",貼り付け用!AL58)</f>
        <v/>
      </c>
      <c r="AM58" s="20" t="str">
        <f>IF(貼り付け用!AM58="","",貼り付け用!AM58)</f>
        <v/>
      </c>
      <c r="AN58" s="20" t="str">
        <f>IF(貼り付け用!AN58="","",貼り付け用!AN58)</f>
        <v/>
      </c>
      <c r="AO58" s="20" t="str">
        <f>IF(貼り付け用!AO58="","",貼り付け用!AO58)</f>
        <v/>
      </c>
      <c r="AP58" s="20" t="str">
        <f>IF(貼り付け用!AP58="","",貼り付け用!AP58)</f>
        <v/>
      </c>
      <c r="AQ58" s="20" t="str">
        <f>IF(貼り付け用!AQ58="","",貼り付け用!AQ58)</f>
        <v/>
      </c>
      <c r="AR58" s="20" t="str">
        <f>IF(貼り付け用!AR58="","",貼り付け用!AR58)</f>
        <v/>
      </c>
      <c r="AS58" s="20" t="str">
        <f>IF(貼り付け用!AS58="","",貼り付け用!AS58)</f>
        <v/>
      </c>
      <c r="AT58" s="90" t="str">
        <f t="shared" si="0"/>
        <v/>
      </c>
      <c r="AU58" s="90" t="str">
        <f t="shared" si="1"/>
        <v/>
      </c>
      <c r="AV58" s="34" t="str">
        <f>IF(貼り付け用!AV58="","",貼り付け用!AV58)</f>
        <v/>
      </c>
      <c r="AW58" s="34" t="str">
        <f>IF(貼り付け用!AW58="","",貼り付け用!AW58)</f>
        <v/>
      </c>
      <c r="AX58" s="34" t="str">
        <f>IF(貼り付け用!AX58="","",貼り付け用!AX58)</f>
        <v/>
      </c>
      <c r="AY58" s="34" t="str">
        <f>IF(貼り付け用!AY58="","",貼り付け用!AY58)</f>
        <v/>
      </c>
      <c r="AZ58" s="34" t="str">
        <f>IF(貼り付け用!AZ58="","",貼り付け用!AZ58)</f>
        <v/>
      </c>
      <c r="BA58" s="212"/>
      <c r="BB58" s="212"/>
      <c r="BC58" s="212"/>
      <c r="BD58" s="34" t="str">
        <f>IF(貼り付け用!BD58="","",貼り付け用!BD58)</f>
        <v/>
      </c>
      <c r="BE58" s="34" t="str">
        <f>IF(貼り付け用!BE58="","",貼り付け用!BE58)</f>
        <v/>
      </c>
      <c r="BF58" s="20"/>
      <c r="BG58" s="20"/>
      <c r="BH58" s="20"/>
      <c r="BI58" s="20"/>
      <c r="BJ58" s="20"/>
    </row>
    <row r="59" spans="5:62" ht="24" customHeight="1">
      <c r="E59" s="2"/>
      <c r="F59" s="217" t="str">
        <f>IF(貼り付け用!F59="","",貼り付け用!F59)</f>
        <v/>
      </c>
      <c r="G59" s="34" t="str">
        <f>IF(貼り付け用!G59="","",貼り付け用!G59)</f>
        <v/>
      </c>
      <c r="H59" s="2" t="str">
        <f>IF(貼り付け用!H59="","",貼り付け用!H59)</f>
        <v/>
      </c>
      <c r="I59" s="2" t="str">
        <f>IF(貼り付け用!I59="","",貼り付け用!I59)</f>
        <v/>
      </c>
      <c r="J59" s="2" t="str">
        <f>IF(貼り付け用!J59="","",貼り付け用!J59)</f>
        <v/>
      </c>
      <c r="K59" s="2" t="str">
        <f>IF(貼り付け用!K59="","",貼り付け用!K59)</f>
        <v/>
      </c>
      <c r="L59" s="2" t="str">
        <f>IF(貼り付け用!L59="","",貼り付け用!L59)</f>
        <v/>
      </c>
      <c r="M59" s="31" t="str">
        <f>IFERROR(VLOOKUP(L59,コード表!$B:$G,2,FALSE),"")</f>
        <v/>
      </c>
      <c r="N59" s="31" t="str">
        <f>IFERROR(VLOOKUP(L59,コード表!$B:$G,3,FALSE),"")</f>
        <v/>
      </c>
      <c r="O59" s="2" t="str">
        <f>IF(貼り付け用!O59="","",貼り付け用!O59)</f>
        <v/>
      </c>
      <c r="P59" s="31" t="str">
        <f>IFERROR(VLOOKUP(L59,コード表!$B:$G,5,FALSE),"")</f>
        <v/>
      </c>
      <c r="Q59" s="2" t="str">
        <f>IF(貼り付け用!Q59="","",貼り付け用!Q59)</f>
        <v/>
      </c>
      <c r="R59" s="2" t="str">
        <f>IF(貼り付け用!R59="","",貼り付け用!R59)</f>
        <v/>
      </c>
      <c r="S59" s="2" t="str">
        <f>IF(貼り付け用!S59="","",貼り付け用!S59)</f>
        <v/>
      </c>
      <c r="T59" s="2" t="str">
        <f>IF(貼り付け用!T59="","",貼り付け用!T59)</f>
        <v/>
      </c>
      <c r="U59" s="31" t="str">
        <f>IFERROR(VLOOKUP(T59,コード表!$I:$K,2,FALSE),"")</f>
        <v/>
      </c>
      <c r="V59" s="31" t="str">
        <f>IFERROR(VLOOKUP(T59,コード表!$I:$K,3,FALSE),"")</f>
        <v/>
      </c>
      <c r="W59" s="2" t="str">
        <f>IF(貼り付け用!W59="","",貼り付け用!W59)</f>
        <v/>
      </c>
      <c r="X59" s="31" t="str">
        <f>IFERROR(VLOOKUP(AX59,目的別資産分類変換表!$B$3:$C$16,2,FALSE),"")</f>
        <v/>
      </c>
      <c r="Y59" s="34" t="str">
        <f>IF(貼り付け用!Y59="","",貼り付け用!Y59)</f>
        <v/>
      </c>
      <c r="Z59" s="34" t="str">
        <f>IF(貼り付け用!Z59="","",貼り付け用!Z59)</f>
        <v/>
      </c>
      <c r="AA59" s="34" t="str">
        <f>IF(貼り付け用!AA59="","",貼り付け用!AA59)</f>
        <v/>
      </c>
      <c r="AB59" s="34" t="str">
        <f>IF(貼り付け用!AB59="","",貼り付け用!AB59)</f>
        <v/>
      </c>
      <c r="AC59" s="2" t="str">
        <f>IF(貼り付け用!AC59="","",貼り付け用!AC59)</f>
        <v/>
      </c>
      <c r="AD59" s="31" t="str">
        <f>IFERROR(VLOOKUP(AC59,耐用年数表!$B:$J,9,FALSE),"")</f>
        <v/>
      </c>
      <c r="AE59" s="31" t="str">
        <f>IFERROR(VLOOKUP(AC59,耐用年数表!$B:$J,8,FALSE),"")</f>
        <v/>
      </c>
      <c r="AF59" s="2" t="str">
        <f>IF(貼り付け用!AF59="","",貼り付け用!AF59)</f>
        <v/>
      </c>
      <c r="AG59" s="26" t="str">
        <f>IF(貼り付け用!AG59="","",貼り付け用!AG59)</f>
        <v/>
      </c>
      <c r="AH59" s="54" t="str">
        <f>IF(貼り付け用!AH59="","",貼り付け用!AH59)</f>
        <v/>
      </c>
      <c r="AI59" s="54" t="str">
        <f>IF(貼り付け用!AI59="","",貼り付け用!AI59)</f>
        <v/>
      </c>
      <c r="AJ59" s="72" t="str">
        <f>IF(貼り付け用!AJ59="","",貼り付け用!AJ59)</f>
        <v/>
      </c>
      <c r="AK59" s="20" t="str">
        <f>IF(貼り付け用!AK59="","",貼り付け用!AK59)</f>
        <v/>
      </c>
      <c r="AL59" s="20" t="str">
        <f>IF(貼り付け用!AL59="","",貼り付け用!AL59)</f>
        <v/>
      </c>
      <c r="AM59" s="20" t="str">
        <f>IF(貼り付け用!AM59="","",貼り付け用!AM59)</f>
        <v/>
      </c>
      <c r="AN59" s="20" t="str">
        <f>IF(貼り付け用!AN59="","",貼り付け用!AN59)</f>
        <v/>
      </c>
      <c r="AO59" s="20" t="str">
        <f>IF(貼り付け用!AO59="","",貼り付け用!AO59)</f>
        <v/>
      </c>
      <c r="AP59" s="20" t="str">
        <f>IF(貼り付け用!AP59="","",貼り付け用!AP59)</f>
        <v/>
      </c>
      <c r="AQ59" s="20" t="str">
        <f>IF(貼り付け用!AQ59="","",貼り付け用!AQ59)</f>
        <v/>
      </c>
      <c r="AR59" s="20" t="str">
        <f>IF(貼り付け用!AR59="","",貼り付け用!AR59)</f>
        <v/>
      </c>
      <c r="AS59" s="20" t="str">
        <f>IF(貼り付け用!AS59="","",貼り付け用!AS59)</f>
        <v/>
      </c>
      <c r="AT59" s="90" t="str">
        <f t="shared" si="0"/>
        <v/>
      </c>
      <c r="AU59" s="90" t="str">
        <f t="shared" si="1"/>
        <v/>
      </c>
      <c r="AV59" s="34" t="str">
        <f>IF(貼り付け用!AV59="","",貼り付け用!AV59)</f>
        <v/>
      </c>
      <c r="AW59" s="34" t="str">
        <f>IF(貼り付け用!AW59="","",貼り付け用!AW59)</f>
        <v/>
      </c>
      <c r="AX59" s="34" t="str">
        <f>IF(貼り付け用!AX59="","",貼り付け用!AX59)</f>
        <v/>
      </c>
      <c r="AY59" s="34" t="str">
        <f>IF(貼り付け用!AY59="","",貼り付け用!AY59)</f>
        <v/>
      </c>
      <c r="AZ59" s="34" t="str">
        <f>IF(貼り付け用!AZ59="","",貼り付け用!AZ59)</f>
        <v/>
      </c>
      <c r="BA59" s="212"/>
      <c r="BB59" s="212"/>
      <c r="BC59" s="212"/>
      <c r="BD59" s="34" t="str">
        <f>IF(貼り付け用!BD59="","",貼り付け用!BD59)</f>
        <v/>
      </c>
      <c r="BE59" s="34" t="str">
        <f>IF(貼り付け用!BE59="","",貼り付け用!BE59)</f>
        <v/>
      </c>
      <c r="BF59" s="20"/>
      <c r="BG59" s="20"/>
      <c r="BH59" s="20"/>
      <c r="BI59" s="20"/>
      <c r="BJ59" s="20"/>
    </row>
    <row r="60" spans="5:62" ht="24" customHeight="1">
      <c r="E60" s="2"/>
      <c r="F60" s="217" t="str">
        <f>IF(貼り付け用!F60="","",貼り付け用!F60)</f>
        <v/>
      </c>
      <c r="G60" s="34" t="str">
        <f>IF(貼り付け用!G60="","",貼り付け用!G60)</f>
        <v/>
      </c>
      <c r="H60" s="2" t="str">
        <f>IF(貼り付け用!H60="","",貼り付け用!H60)</f>
        <v/>
      </c>
      <c r="I60" s="2" t="str">
        <f>IF(貼り付け用!I60="","",貼り付け用!I60)</f>
        <v/>
      </c>
      <c r="J60" s="2" t="str">
        <f>IF(貼り付け用!J60="","",貼り付け用!J60)</f>
        <v/>
      </c>
      <c r="K60" s="2" t="str">
        <f>IF(貼り付け用!K60="","",貼り付け用!K60)</f>
        <v/>
      </c>
      <c r="L60" s="2" t="str">
        <f>IF(貼り付け用!L60="","",貼り付け用!L60)</f>
        <v/>
      </c>
      <c r="M60" s="31" t="str">
        <f>IFERROR(VLOOKUP(L60,コード表!$B:$G,2,FALSE),"")</f>
        <v/>
      </c>
      <c r="N60" s="31" t="str">
        <f>IFERROR(VLOOKUP(L60,コード表!$B:$G,3,FALSE),"")</f>
        <v/>
      </c>
      <c r="O60" s="2" t="str">
        <f>IF(貼り付け用!O60="","",貼り付け用!O60)</f>
        <v/>
      </c>
      <c r="P60" s="31" t="str">
        <f>IFERROR(VLOOKUP(L60,コード表!$B:$G,5,FALSE),"")</f>
        <v/>
      </c>
      <c r="Q60" s="2" t="str">
        <f>IF(貼り付け用!Q60="","",貼り付け用!Q60)</f>
        <v/>
      </c>
      <c r="R60" s="2" t="str">
        <f>IF(貼り付け用!R60="","",貼り付け用!R60)</f>
        <v/>
      </c>
      <c r="S60" s="2" t="str">
        <f>IF(貼り付け用!S60="","",貼り付け用!S60)</f>
        <v/>
      </c>
      <c r="T60" s="2" t="str">
        <f>IF(貼り付け用!T60="","",貼り付け用!T60)</f>
        <v/>
      </c>
      <c r="U60" s="31" t="str">
        <f>IFERROR(VLOOKUP(T60,コード表!$I:$K,2,FALSE),"")</f>
        <v/>
      </c>
      <c r="V60" s="31" t="str">
        <f>IFERROR(VLOOKUP(T60,コード表!$I:$K,3,FALSE),"")</f>
        <v/>
      </c>
      <c r="W60" s="2" t="str">
        <f>IF(貼り付け用!W60="","",貼り付け用!W60)</f>
        <v/>
      </c>
      <c r="X60" s="31" t="str">
        <f>IFERROR(VLOOKUP(AX60,目的別資産分類変換表!$B$3:$C$16,2,FALSE),"")</f>
        <v/>
      </c>
      <c r="Y60" s="34" t="str">
        <f>IF(貼り付け用!Y60="","",貼り付け用!Y60)</f>
        <v/>
      </c>
      <c r="Z60" s="34" t="str">
        <f>IF(貼り付け用!Z60="","",貼り付け用!Z60)</f>
        <v/>
      </c>
      <c r="AA60" s="34" t="str">
        <f>IF(貼り付け用!AA60="","",貼り付け用!AA60)</f>
        <v/>
      </c>
      <c r="AB60" s="34" t="str">
        <f>IF(貼り付け用!AB60="","",貼り付け用!AB60)</f>
        <v/>
      </c>
      <c r="AC60" s="2" t="str">
        <f>IF(貼り付け用!AC60="","",貼り付け用!AC60)</f>
        <v/>
      </c>
      <c r="AD60" s="31" t="str">
        <f>IFERROR(VLOOKUP(AC60,耐用年数表!$B:$J,9,FALSE),"")</f>
        <v/>
      </c>
      <c r="AE60" s="31" t="str">
        <f>IFERROR(VLOOKUP(AC60,耐用年数表!$B:$J,8,FALSE),"")</f>
        <v/>
      </c>
      <c r="AF60" s="2" t="str">
        <f>IF(貼り付け用!AF60="","",貼り付け用!AF60)</f>
        <v/>
      </c>
      <c r="AG60" s="26" t="str">
        <f>IF(貼り付け用!AG60="","",貼り付け用!AG60)</f>
        <v/>
      </c>
      <c r="AH60" s="54" t="str">
        <f>IF(貼り付け用!AH60="","",貼り付け用!AH60)</f>
        <v/>
      </c>
      <c r="AI60" s="54" t="str">
        <f>IF(貼り付け用!AI60="","",貼り付け用!AI60)</f>
        <v/>
      </c>
      <c r="AJ60" s="72" t="str">
        <f>IF(貼り付け用!AJ60="","",貼り付け用!AJ60)</f>
        <v/>
      </c>
      <c r="AK60" s="20" t="str">
        <f>IF(貼り付け用!AK60="","",貼り付け用!AK60)</f>
        <v/>
      </c>
      <c r="AL60" s="20" t="str">
        <f>IF(貼り付け用!AL60="","",貼り付け用!AL60)</f>
        <v/>
      </c>
      <c r="AM60" s="20" t="str">
        <f>IF(貼り付け用!AM60="","",貼り付け用!AM60)</f>
        <v/>
      </c>
      <c r="AN60" s="20" t="str">
        <f>IF(貼り付け用!AN60="","",貼り付け用!AN60)</f>
        <v/>
      </c>
      <c r="AO60" s="20" t="str">
        <f>IF(貼り付け用!AO60="","",貼り付け用!AO60)</f>
        <v/>
      </c>
      <c r="AP60" s="20" t="str">
        <f>IF(貼り付け用!AP60="","",貼り付け用!AP60)</f>
        <v/>
      </c>
      <c r="AQ60" s="20" t="str">
        <f>IF(貼り付け用!AQ60="","",貼り付け用!AQ60)</f>
        <v/>
      </c>
      <c r="AR60" s="20" t="str">
        <f>IF(貼り付け用!AR60="","",貼り付け用!AR60)</f>
        <v/>
      </c>
      <c r="AS60" s="20" t="str">
        <f>IF(貼り付け用!AS60="","",貼り付け用!AS60)</f>
        <v/>
      </c>
      <c r="AT60" s="90" t="str">
        <f t="shared" si="0"/>
        <v/>
      </c>
      <c r="AU60" s="90" t="str">
        <f t="shared" si="1"/>
        <v/>
      </c>
      <c r="AV60" s="34" t="str">
        <f>IF(貼り付け用!AV60="","",貼り付け用!AV60)</f>
        <v/>
      </c>
      <c r="AW60" s="34" t="str">
        <f>IF(貼り付け用!AW60="","",貼り付け用!AW60)</f>
        <v/>
      </c>
      <c r="AX60" s="34" t="str">
        <f>IF(貼り付け用!AX60="","",貼り付け用!AX60)</f>
        <v/>
      </c>
      <c r="AY60" s="34" t="str">
        <f>IF(貼り付け用!AY60="","",貼り付け用!AY60)</f>
        <v/>
      </c>
      <c r="AZ60" s="34" t="str">
        <f>IF(貼り付け用!AZ60="","",貼り付け用!AZ60)</f>
        <v/>
      </c>
      <c r="BA60" s="212"/>
      <c r="BB60" s="212"/>
      <c r="BC60" s="212"/>
      <c r="BD60" s="34" t="str">
        <f>IF(貼り付け用!BD60="","",貼り付け用!BD60)</f>
        <v/>
      </c>
      <c r="BE60" s="34" t="str">
        <f>IF(貼り付け用!BE60="","",貼り付け用!BE60)</f>
        <v/>
      </c>
      <c r="BF60" s="20"/>
      <c r="BG60" s="20"/>
      <c r="BH60" s="20"/>
      <c r="BI60" s="20"/>
      <c r="BJ60" s="20"/>
    </row>
    <row r="61" spans="5:62" ht="24" customHeight="1">
      <c r="E61" s="2"/>
      <c r="F61" s="217" t="str">
        <f>IF(貼り付け用!F61="","",貼り付け用!F61)</f>
        <v/>
      </c>
      <c r="G61" s="34" t="str">
        <f>IF(貼り付け用!G61="","",貼り付け用!G61)</f>
        <v/>
      </c>
      <c r="H61" s="2" t="str">
        <f>IF(貼り付け用!H61="","",貼り付け用!H61)</f>
        <v/>
      </c>
      <c r="I61" s="2" t="str">
        <f>IF(貼り付け用!I61="","",貼り付け用!I61)</f>
        <v/>
      </c>
      <c r="J61" s="2" t="str">
        <f>IF(貼り付け用!J61="","",貼り付け用!J61)</f>
        <v/>
      </c>
      <c r="K61" s="2" t="str">
        <f>IF(貼り付け用!K61="","",貼り付け用!K61)</f>
        <v/>
      </c>
      <c r="L61" s="2" t="str">
        <f>IF(貼り付け用!L61="","",貼り付け用!L61)</f>
        <v/>
      </c>
      <c r="M61" s="31" t="str">
        <f>IFERROR(VLOOKUP(L61,コード表!$B:$G,2,FALSE),"")</f>
        <v/>
      </c>
      <c r="N61" s="31" t="str">
        <f>IFERROR(VLOOKUP(L61,コード表!$B:$G,3,FALSE),"")</f>
        <v/>
      </c>
      <c r="O61" s="2" t="str">
        <f>IF(貼り付け用!O61="","",貼り付け用!O61)</f>
        <v/>
      </c>
      <c r="P61" s="31" t="str">
        <f>IFERROR(VLOOKUP(L61,コード表!$B:$G,5,FALSE),"")</f>
        <v/>
      </c>
      <c r="Q61" s="2" t="str">
        <f>IF(貼り付け用!Q61="","",貼り付け用!Q61)</f>
        <v/>
      </c>
      <c r="R61" s="2" t="str">
        <f>IF(貼り付け用!R61="","",貼り付け用!R61)</f>
        <v/>
      </c>
      <c r="S61" s="2" t="str">
        <f>IF(貼り付け用!S61="","",貼り付け用!S61)</f>
        <v/>
      </c>
      <c r="T61" s="2" t="str">
        <f>IF(貼り付け用!T61="","",貼り付け用!T61)</f>
        <v/>
      </c>
      <c r="U61" s="31" t="str">
        <f>IFERROR(VLOOKUP(T61,コード表!$I:$K,2,FALSE),"")</f>
        <v/>
      </c>
      <c r="V61" s="31" t="str">
        <f>IFERROR(VLOOKUP(T61,コード表!$I:$K,3,FALSE),"")</f>
        <v/>
      </c>
      <c r="W61" s="2" t="str">
        <f>IF(貼り付け用!W61="","",貼り付け用!W61)</f>
        <v/>
      </c>
      <c r="X61" s="31" t="str">
        <f>IFERROR(VLOOKUP(AX61,目的別資産分類変換表!$B$3:$C$16,2,FALSE),"")</f>
        <v/>
      </c>
      <c r="Y61" s="34" t="str">
        <f>IF(貼り付け用!Y61="","",貼り付け用!Y61)</f>
        <v/>
      </c>
      <c r="Z61" s="34" t="str">
        <f>IF(貼り付け用!Z61="","",貼り付け用!Z61)</f>
        <v/>
      </c>
      <c r="AA61" s="34" t="str">
        <f>IF(貼り付け用!AA61="","",貼り付け用!AA61)</f>
        <v/>
      </c>
      <c r="AB61" s="34" t="str">
        <f>IF(貼り付け用!AB61="","",貼り付け用!AB61)</f>
        <v/>
      </c>
      <c r="AC61" s="2" t="str">
        <f>IF(貼り付け用!AC61="","",貼り付け用!AC61)</f>
        <v/>
      </c>
      <c r="AD61" s="31" t="str">
        <f>IFERROR(VLOOKUP(AC61,耐用年数表!$B:$J,9,FALSE),"")</f>
        <v/>
      </c>
      <c r="AE61" s="31" t="str">
        <f>IFERROR(VLOOKUP(AC61,耐用年数表!$B:$J,8,FALSE),"")</f>
        <v/>
      </c>
      <c r="AF61" s="2" t="str">
        <f>IF(貼り付け用!AF61="","",貼り付け用!AF61)</f>
        <v/>
      </c>
      <c r="AG61" s="26" t="str">
        <f>IF(貼り付け用!AG61="","",貼り付け用!AG61)</f>
        <v/>
      </c>
      <c r="AH61" s="54" t="str">
        <f>IF(貼り付け用!AH61="","",貼り付け用!AH61)</f>
        <v/>
      </c>
      <c r="AI61" s="54" t="str">
        <f>IF(貼り付け用!AI61="","",貼り付け用!AI61)</f>
        <v/>
      </c>
      <c r="AJ61" s="72" t="str">
        <f>IF(貼り付け用!AJ61="","",貼り付け用!AJ61)</f>
        <v/>
      </c>
      <c r="AK61" s="20" t="str">
        <f>IF(貼り付け用!AK61="","",貼り付け用!AK61)</f>
        <v/>
      </c>
      <c r="AL61" s="20" t="str">
        <f>IF(貼り付け用!AL61="","",貼り付け用!AL61)</f>
        <v/>
      </c>
      <c r="AM61" s="20" t="str">
        <f>IF(貼り付け用!AM61="","",貼り付け用!AM61)</f>
        <v/>
      </c>
      <c r="AN61" s="20" t="str">
        <f>IF(貼り付け用!AN61="","",貼り付け用!AN61)</f>
        <v/>
      </c>
      <c r="AO61" s="20" t="str">
        <f>IF(貼り付け用!AO61="","",貼り付け用!AO61)</f>
        <v/>
      </c>
      <c r="AP61" s="20" t="str">
        <f>IF(貼り付け用!AP61="","",貼り付け用!AP61)</f>
        <v/>
      </c>
      <c r="AQ61" s="20" t="str">
        <f>IF(貼り付け用!AQ61="","",貼り付け用!AQ61)</f>
        <v/>
      </c>
      <c r="AR61" s="20" t="str">
        <f>IF(貼り付け用!AR61="","",貼り付け用!AR61)</f>
        <v/>
      </c>
      <c r="AS61" s="20" t="str">
        <f>IF(貼り付け用!AS61="","",貼り付け用!AS61)</f>
        <v/>
      </c>
      <c r="AT61" s="90" t="str">
        <f t="shared" si="0"/>
        <v/>
      </c>
      <c r="AU61" s="90" t="str">
        <f t="shared" si="1"/>
        <v/>
      </c>
      <c r="AV61" s="34" t="str">
        <f>IF(貼り付け用!AV61="","",貼り付け用!AV61)</f>
        <v/>
      </c>
      <c r="AW61" s="34" t="str">
        <f>IF(貼り付け用!AW61="","",貼り付け用!AW61)</f>
        <v/>
      </c>
      <c r="AX61" s="34" t="str">
        <f>IF(貼り付け用!AX61="","",貼り付け用!AX61)</f>
        <v/>
      </c>
      <c r="AY61" s="34" t="str">
        <f>IF(貼り付け用!AY61="","",貼り付け用!AY61)</f>
        <v/>
      </c>
      <c r="AZ61" s="34" t="str">
        <f>IF(貼り付け用!AZ61="","",貼り付け用!AZ61)</f>
        <v/>
      </c>
      <c r="BA61" s="212"/>
      <c r="BB61" s="212"/>
      <c r="BC61" s="212"/>
      <c r="BD61" s="34" t="str">
        <f>IF(貼り付け用!BD61="","",貼り付け用!BD61)</f>
        <v/>
      </c>
      <c r="BE61" s="34" t="str">
        <f>IF(貼り付け用!BE61="","",貼り付け用!BE61)</f>
        <v/>
      </c>
      <c r="BF61" s="20"/>
      <c r="BG61" s="20"/>
      <c r="BH61" s="20"/>
      <c r="BI61" s="20"/>
      <c r="BJ61" s="20"/>
    </row>
    <row r="62" spans="5:62" ht="24" customHeight="1">
      <c r="E62" s="2"/>
      <c r="F62" s="217" t="str">
        <f>IF(貼り付け用!F62="","",貼り付け用!F62)</f>
        <v/>
      </c>
      <c r="G62" s="34" t="str">
        <f>IF(貼り付け用!G62="","",貼り付け用!G62)</f>
        <v/>
      </c>
      <c r="H62" s="2" t="str">
        <f>IF(貼り付け用!H62="","",貼り付け用!H62)</f>
        <v/>
      </c>
      <c r="I62" s="2" t="str">
        <f>IF(貼り付け用!I62="","",貼り付け用!I62)</f>
        <v/>
      </c>
      <c r="J62" s="2" t="str">
        <f>IF(貼り付け用!J62="","",貼り付け用!J62)</f>
        <v/>
      </c>
      <c r="K62" s="2" t="str">
        <f>IF(貼り付け用!K62="","",貼り付け用!K62)</f>
        <v/>
      </c>
      <c r="L62" s="2" t="str">
        <f>IF(貼り付け用!L62="","",貼り付け用!L62)</f>
        <v/>
      </c>
      <c r="M62" s="31" t="str">
        <f>IFERROR(VLOOKUP(L62,コード表!$B:$G,2,FALSE),"")</f>
        <v/>
      </c>
      <c r="N62" s="31" t="str">
        <f>IFERROR(VLOOKUP(L62,コード表!$B:$G,3,FALSE),"")</f>
        <v/>
      </c>
      <c r="O62" s="2" t="str">
        <f>IF(貼り付け用!O62="","",貼り付け用!O62)</f>
        <v/>
      </c>
      <c r="P62" s="31" t="str">
        <f>IFERROR(VLOOKUP(L62,コード表!$B:$G,5,FALSE),"")</f>
        <v/>
      </c>
      <c r="Q62" s="2" t="str">
        <f>IF(貼り付け用!Q62="","",貼り付け用!Q62)</f>
        <v/>
      </c>
      <c r="R62" s="2" t="str">
        <f>IF(貼り付け用!R62="","",貼り付け用!R62)</f>
        <v/>
      </c>
      <c r="S62" s="2" t="str">
        <f>IF(貼り付け用!S62="","",貼り付け用!S62)</f>
        <v/>
      </c>
      <c r="T62" s="2" t="str">
        <f>IF(貼り付け用!T62="","",貼り付け用!T62)</f>
        <v/>
      </c>
      <c r="U62" s="31" t="str">
        <f>IFERROR(VLOOKUP(T62,コード表!$I:$K,2,FALSE),"")</f>
        <v/>
      </c>
      <c r="V62" s="31" t="str">
        <f>IFERROR(VLOOKUP(T62,コード表!$I:$K,3,FALSE),"")</f>
        <v/>
      </c>
      <c r="W62" s="2" t="str">
        <f>IF(貼り付け用!W62="","",貼り付け用!W62)</f>
        <v/>
      </c>
      <c r="X62" s="31" t="str">
        <f>IFERROR(VLOOKUP(AX62,目的別資産分類変換表!$B$3:$C$16,2,FALSE),"")</f>
        <v/>
      </c>
      <c r="Y62" s="34" t="str">
        <f>IF(貼り付け用!Y62="","",貼り付け用!Y62)</f>
        <v/>
      </c>
      <c r="Z62" s="34" t="str">
        <f>IF(貼り付け用!Z62="","",貼り付け用!Z62)</f>
        <v/>
      </c>
      <c r="AA62" s="34" t="str">
        <f>IF(貼り付け用!AA62="","",貼り付け用!AA62)</f>
        <v/>
      </c>
      <c r="AB62" s="34" t="str">
        <f>IF(貼り付け用!AB62="","",貼り付け用!AB62)</f>
        <v/>
      </c>
      <c r="AC62" s="2" t="str">
        <f>IF(貼り付け用!AC62="","",貼り付け用!AC62)</f>
        <v/>
      </c>
      <c r="AD62" s="31" t="str">
        <f>IFERROR(VLOOKUP(AC62,耐用年数表!$B:$J,9,FALSE),"")</f>
        <v/>
      </c>
      <c r="AE62" s="31" t="str">
        <f>IFERROR(VLOOKUP(AC62,耐用年数表!$B:$J,8,FALSE),"")</f>
        <v/>
      </c>
      <c r="AF62" s="2" t="str">
        <f>IF(貼り付け用!AF62="","",貼り付け用!AF62)</f>
        <v/>
      </c>
      <c r="AG62" s="26" t="str">
        <f>IF(貼り付け用!AG62="","",貼り付け用!AG62)</f>
        <v/>
      </c>
      <c r="AH62" s="54" t="str">
        <f>IF(貼り付け用!AH62="","",貼り付け用!AH62)</f>
        <v/>
      </c>
      <c r="AI62" s="54" t="str">
        <f>IF(貼り付け用!AI62="","",貼り付け用!AI62)</f>
        <v/>
      </c>
      <c r="AJ62" s="72" t="str">
        <f>IF(貼り付け用!AJ62="","",貼り付け用!AJ62)</f>
        <v/>
      </c>
      <c r="AK62" s="20" t="str">
        <f>IF(貼り付け用!AK62="","",貼り付け用!AK62)</f>
        <v/>
      </c>
      <c r="AL62" s="20" t="str">
        <f>IF(貼り付け用!AL62="","",貼り付け用!AL62)</f>
        <v/>
      </c>
      <c r="AM62" s="20" t="str">
        <f>IF(貼り付け用!AM62="","",貼り付け用!AM62)</f>
        <v/>
      </c>
      <c r="AN62" s="20" t="str">
        <f>IF(貼り付け用!AN62="","",貼り付け用!AN62)</f>
        <v/>
      </c>
      <c r="AO62" s="20" t="str">
        <f>IF(貼り付け用!AO62="","",貼り付け用!AO62)</f>
        <v/>
      </c>
      <c r="AP62" s="20" t="str">
        <f>IF(貼り付け用!AP62="","",貼り付け用!AP62)</f>
        <v/>
      </c>
      <c r="AQ62" s="20" t="str">
        <f>IF(貼り付け用!AQ62="","",貼り付け用!AQ62)</f>
        <v/>
      </c>
      <c r="AR62" s="20" t="str">
        <f>IF(貼り付け用!AR62="","",貼り付け用!AR62)</f>
        <v/>
      </c>
      <c r="AS62" s="20" t="str">
        <f>IF(貼り付け用!AS62="","",貼り付け用!AS62)</f>
        <v/>
      </c>
      <c r="AT62" s="90" t="str">
        <f t="shared" si="0"/>
        <v/>
      </c>
      <c r="AU62" s="90" t="str">
        <f t="shared" si="1"/>
        <v/>
      </c>
      <c r="AV62" s="34" t="str">
        <f>IF(貼り付け用!AV62="","",貼り付け用!AV62)</f>
        <v/>
      </c>
      <c r="AW62" s="34" t="str">
        <f>IF(貼り付け用!AW62="","",貼り付け用!AW62)</f>
        <v/>
      </c>
      <c r="AX62" s="34" t="str">
        <f>IF(貼り付け用!AX62="","",貼り付け用!AX62)</f>
        <v/>
      </c>
      <c r="AY62" s="34" t="str">
        <f>IF(貼り付け用!AY62="","",貼り付け用!AY62)</f>
        <v/>
      </c>
      <c r="AZ62" s="34" t="str">
        <f>IF(貼り付け用!AZ62="","",貼り付け用!AZ62)</f>
        <v/>
      </c>
      <c r="BA62" s="212"/>
      <c r="BB62" s="212"/>
      <c r="BC62" s="212"/>
      <c r="BD62" s="34" t="str">
        <f>IF(貼り付け用!BD62="","",貼り付け用!BD62)</f>
        <v/>
      </c>
      <c r="BE62" s="34" t="str">
        <f>IF(貼り付け用!BE62="","",貼り付け用!BE62)</f>
        <v/>
      </c>
      <c r="BF62" s="20"/>
      <c r="BG62" s="20"/>
      <c r="BH62" s="20"/>
      <c r="BI62" s="20"/>
      <c r="BJ62" s="20"/>
    </row>
    <row r="63" spans="5:62" ht="24" customHeight="1">
      <c r="E63" s="2"/>
      <c r="F63" s="217" t="str">
        <f>IF(貼り付け用!F63="","",貼り付け用!F63)</f>
        <v/>
      </c>
      <c r="G63" s="34" t="str">
        <f>IF(貼り付け用!G63="","",貼り付け用!G63)</f>
        <v/>
      </c>
      <c r="H63" s="2" t="str">
        <f>IF(貼り付け用!H63="","",貼り付け用!H63)</f>
        <v/>
      </c>
      <c r="I63" s="2" t="str">
        <f>IF(貼り付け用!I63="","",貼り付け用!I63)</f>
        <v/>
      </c>
      <c r="J63" s="2" t="str">
        <f>IF(貼り付け用!J63="","",貼り付け用!J63)</f>
        <v/>
      </c>
      <c r="K63" s="2" t="str">
        <f>IF(貼り付け用!K63="","",貼り付け用!K63)</f>
        <v/>
      </c>
      <c r="L63" s="2" t="str">
        <f>IF(貼り付け用!L63="","",貼り付け用!L63)</f>
        <v/>
      </c>
      <c r="M63" s="31" t="str">
        <f>IFERROR(VLOOKUP(L63,コード表!$B:$G,2,FALSE),"")</f>
        <v/>
      </c>
      <c r="N63" s="31" t="str">
        <f>IFERROR(VLOOKUP(L63,コード表!$B:$G,3,FALSE),"")</f>
        <v/>
      </c>
      <c r="O63" s="2" t="str">
        <f>IF(貼り付け用!O63="","",貼り付け用!O63)</f>
        <v/>
      </c>
      <c r="P63" s="31" t="str">
        <f>IFERROR(VLOOKUP(L63,コード表!$B:$G,5,FALSE),"")</f>
        <v/>
      </c>
      <c r="Q63" s="2" t="str">
        <f>IF(貼り付け用!Q63="","",貼り付け用!Q63)</f>
        <v/>
      </c>
      <c r="R63" s="2" t="str">
        <f>IF(貼り付け用!R63="","",貼り付け用!R63)</f>
        <v/>
      </c>
      <c r="S63" s="2" t="str">
        <f>IF(貼り付け用!S63="","",貼り付け用!S63)</f>
        <v/>
      </c>
      <c r="T63" s="2" t="str">
        <f>IF(貼り付け用!T63="","",貼り付け用!T63)</f>
        <v/>
      </c>
      <c r="U63" s="31" t="str">
        <f>IFERROR(VLOOKUP(T63,コード表!$I:$K,2,FALSE),"")</f>
        <v/>
      </c>
      <c r="V63" s="31" t="str">
        <f>IFERROR(VLOOKUP(T63,コード表!$I:$K,3,FALSE),"")</f>
        <v/>
      </c>
      <c r="W63" s="2" t="str">
        <f>IF(貼り付け用!W63="","",貼り付け用!W63)</f>
        <v/>
      </c>
      <c r="X63" s="31" t="str">
        <f>IFERROR(VLOOKUP(AX63,目的別資産分類変換表!$B$3:$C$16,2,FALSE),"")</f>
        <v/>
      </c>
      <c r="Y63" s="34" t="str">
        <f>IF(貼り付け用!Y63="","",貼り付け用!Y63)</f>
        <v/>
      </c>
      <c r="Z63" s="34" t="str">
        <f>IF(貼り付け用!Z63="","",貼り付け用!Z63)</f>
        <v/>
      </c>
      <c r="AA63" s="34" t="str">
        <f>IF(貼り付け用!AA63="","",貼り付け用!AA63)</f>
        <v/>
      </c>
      <c r="AB63" s="34" t="str">
        <f>IF(貼り付け用!AB63="","",貼り付け用!AB63)</f>
        <v/>
      </c>
      <c r="AC63" s="2" t="str">
        <f>IF(貼り付け用!AC63="","",貼り付け用!AC63)</f>
        <v/>
      </c>
      <c r="AD63" s="31" t="str">
        <f>IFERROR(VLOOKUP(AC63,耐用年数表!$B:$J,9,FALSE),"")</f>
        <v/>
      </c>
      <c r="AE63" s="31" t="str">
        <f>IFERROR(VLOOKUP(AC63,耐用年数表!$B:$J,8,FALSE),"")</f>
        <v/>
      </c>
      <c r="AF63" s="2" t="str">
        <f>IF(貼り付け用!AF63="","",貼り付け用!AF63)</f>
        <v/>
      </c>
      <c r="AG63" s="26" t="str">
        <f>IF(貼り付け用!AG63="","",貼り付け用!AG63)</f>
        <v/>
      </c>
      <c r="AH63" s="54" t="str">
        <f>IF(貼り付け用!AH63="","",貼り付け用!AH63)</f>
        <v/>
      </c>
      <c r="AI63" s="54" t="str">
        <f>IF(貼り付け用!AI63="","",貼り付け用!AI63)</f>
        <v/>
      </c>
      <c r="AJ63" s="72" t="str">
        <f>IF(貼り付け用!AJ63="","",貼り付け用!AJ63)</f>
        <v/>
      </c>
      <c r="AK63" s="20" t="str">
        <f>IF(貼り付け用!AK63="","",貼り付け用!AK63)</f>
        <v/>
      </c>
      <c r="AL63" s="20" t="str">
        <f>IF(貼り付け用!AL63="","",貼り付け用!AL63)</f>
        <v/>
      </c>
      <c r="AM63" s="20" t="str">
        <f>IF(貼り付け用!AM63="","",貼り付け用!AM63)</f>
        <v/>
      </c>
      <c r="AN63" s="20" t="str">
        <f>IF(貼り付け用!AN63="","",貼り付け用!AN63)</f>
        <v/>
      </c>
      <c r="AO63" s="20" t="str">
        <f>IF(貼り付け用!AO63="","",貼り付け用!AO63)</f>
        <v/>
      </c>
      <c r="AP63" s="20" t="str">
        <f>IF(貼り付け用!AP63="","",貼り付け用!AP63)</f>
        <v/>
      </c>
      <c r="AQ63" s="20" t="str">
        <f>IF(貼り付け用!AQ63="","",貼り付け用!AQ63)</f>
        <v/>
      </c>
      <c r="AR63" s="20" t="str">
        <f>IF(貼り付け用!AR63="","",貼り付け用!AR63)</f>
        <v/>
      </c>
      <c r="AS63" s="20" t="str">
        <f>IF(貼り付け用!AS63="","",貼り付け用!AS63)</f>
        <v/>
      </c>
      <c r="AT63" s="90" t="str">
        <f t="shared" si="0"/>
        <v/>
      </c>
      <c r="AU63" s="90" t="str">
        <f t="shared" si="1"/>
        <v/>
      </c>
      <c r="AV63" s="34" t="str">
        <f>IF(貼り付け用!AV63="","",貼り付け用!AV63)</f>
        <v/>
      </c>
      <c r="AW63" s="34" t="str">
        <f>IF(貼り付け用!AW63="","",貼り付け用!AW63)</f>
        <v/>
      </c>
      <c r="AX63" s="34" t="str">
        <f>IF(貼り付け用!AX63="","",貼り付け用!AX63)</f>
        <v/>
      </c>
      <c r="AY63" s="34" t="str">
        <f>IF(貼り付け用!AY63="","",貼り付け用!AY63)</f>
        <v/>
      </c>
      <c r="AZ63" s="34" t="str">
        <f>IF(貼り付け用!AZ63="","",貼り付け用!AZ63)</f>
        <v/>
      </c>
      <c r="BA63" s="212"/>
      <c r="BB63" s="212"/>
      <c r="BC63" s="212"/>
      <c r="BD63" s="34" t="str">
        <f>IF(貼り付け用!BD63="","",貼り付け用!BD63)</f>
        <v/>
      </c>
      <c r="BE63" s="34" t="str">
        <f>IF(貼り付け用!BE63="","",貼り付け用!BE63)</f>
        <v/>
      </c>
      <c r="BF63" s="20"/>
      <c r="BG63" s="20"/>
      <c r="BH63" s="20"/>
      <c r="BI63" s="20"/>
      <c r="BJ63" s="20"/>
    </row>
    <row r="64" spans="5:62" ht="24" customHeight="1">
      <c r="E64" s="2"/>
      <c r="F64" s="217" t="str">
        <f>IF(貼り付け用!F64="","",貼り付け用!F64)</f>
        <v/>
      </c>
      <c r="G64" s="34" t="str">
        <f>IF(貼り付け用!G64="","",貼り付け用!G64)</f>
        <v/>
      </c>
      <c r="H64" s="2" t="str">
        <f>IF(貼り付け用!H64="","",貼り付け用!H64)</f>
        <v/>
      </c>
      <c r="I64" s="2" t="str">
        <f>IF(貼り付け用!I64="","",貼り付け用!I64)</f>
        <v/>
      </c>
      <c r="J64" s="2" t="str">
        <f>IF(貼り付け用!J64="","",貼り付け用!J64)</f>
        <v/>
      </c>
      <c r="K64" s="2" t="str">
        <f>IF(貼り付け用!K64="","",貼り付け用!K64)</f>
        <v/>
      </c>
      <c r="L64" s="2" t="str">
        <f>IF(貼り付け用!L64="","",貼り付け用!L64)</f>
        <v/>
      </c>
      <c r="M64" s="31" t="str">
        <f>IFERROR(VLOOKUP(L64,コード表!$B:$G,2,FALSE),"")</f>
        <v/>
      </c>
      <c r="N64" s="31" t="str">
        <f>IFERROR(VLOOKUP(L64,コード表!$B:$G,3,FALSE),"")</f>
        <v/>
      </c>
      <c r="O64" s="2" t="str">
        <f>IF(貼り付け用!O64="","",貼り付け用!O64)</f>
        <v/>
      </c>
      <c r="P64" s="31" t="str">
        <f>IFERROR(VLOOKUP(L64,コード表!$B:$G,5,FALSE),"")</f>
        <v/>
      </c>
      <c r="Q64" s="2" t="str">
        <f>IF(貼り付け用!Q64="","",貼り付け用!Q64)</f>
        <v/>
      </c>
      <c r="R64" s="2" t="str">
        <f>IF(貼り付け用!R64="","",貼り付け用!R64)</f>
        <v/>
      </c>
      <c r="S64" s="2" t="str">
        <f>IF(貼り付け用!S64="","",貼り付け用!S64)</f>
        <v/>
      </c>
      <c r="T64" s="2" t="str">
        <f>IF(貼り付け用!T64="","",貼り付け用!T64)</f>
        <v/>
      </c>
      <c r="U64" s="31" t="str">
        <f>IFERROR(VLOOKUP(T64,コード表!$I:$K,2,FALSE),"")</f>
        <v/>
      </c>
      <c r="V64" s="31" t="str">
        <f>IFERROR(VLOOKUP(T64,コード表!$I:$K,3,FALSE),"")</f>
        <v/>
      </c>
      <c r="W64" s="2" t="str">
        <f>IF(貼り付け用!W64="","",貼り付け用!W64)</f>
        <v/>
      </c>
      <c r="X64" s="31" t="str">
        <f>IFERROR(VLOOKUP(AX64,目的別資産分類変換表!$B$3:$C$16,2,FALSE),"")</f>
        <v/>
      </c>
      <c r="Y64" s="34" t="str">
        <f>IF(貼り付け用!Y64="","",貼り付け用!Y64)</f>
        <v/>
      </c>
      <c r="Z64" s="34" t="str">
        <f>IF(貼り付け用!Z64="","",貼り付け用!Z64)</f>
        <v/>
      </c>
      <c r="AA64" s="34" t="str">
        <f>IF(貼り付け用!AA64="","",貼り付け用!AA64)</f>
        <v/>
      </c>
      <c r="AB64" s="34" t="str">
        <f>IF(貼り付け用!AB64="","",貼り付け用!AB64)</f>
        <v/>
      </c>
      <c r="AC64" s="2" t="str">
        <f>IF(貼り付け用!AC64="","",貼り付け用!AC64)</f>
        <v/>
      </c>
      <c r="AD64" s="31" t="str">
        <f>IFERROR(VLOOKUP(AC64,耐用年数表!$B:$J,9,FALSE),"")</f>
        <v/>
      </c>
      <c r="AE64" s="31" t="str">
        <f>IFERROR(VLOOKUP(AC64,耐用年数表!$B:$J,8,FALSE),"")</f>
        <v/>
      </c>
      <c r="AF64" s="2" t="str">
        <f>IF(貼り付け用!AF64="","",貼り付け用!AF64)</f>
        <v/>
      </c>
      <c r="AG64" s="26" t="str">
        <f>IF(貼り付け用!AG64="","",貼り付け用!AG64)</f>
        <v/>
      </c>
      <c r="AH64" s="54" t="str">
        <f>IF(貼り付け用!AH64="","",貼り付け用!AH64)</f>
        <v/>
      </c>
      <c r="AI64" s="54" t="str">
        <f>IF(貼り付け用!AI64="","",貼り付け用!AI64)</f>
        <v/>
      </c>
      <c r="AJ64" s="72" t="str">
        <f>IF(貼り付け用!AJ64="","",貼り付け用!AJ64)</f>
        <v/>
      </c>
      <c r="AK64" s="20" t="str">
        <f>IF(貼り付け用!AK64="","",貼り付け用!AK64)</f>
        <v/>
      </c>
      <c r="AL64" s="20" t="str">
        <f>IF(貼り付け用!AL64="","",貼り付け用!AL64)</f>
        <v/>
      </c>
      <c r="AM64" s="20" t="str">
        <f>IF(貼り付け用!AM64="","",貼り付け用!AM64)</f>
        <v/>
      </c>
      <c r="AN64" s="20" t="str">
        <f>IF(貼り付け用!AN64="","",貼り付け用!AN64)</f>
        <v/>
      </c>
      <c r="AO64" s="20" t="str">
        <f>IF(貼り付け用!AO64="","",貼り付け用!AO64)</f>
        <v/>
      </c>
      <c r="AP64" s="20" t="str">
        <f>IF(貼り付け用!AP64="","",貼り付け用!AP64)</f>
        <v/>
      </c>
      <c r="AQ64" s="20" t="str">
        <f>IF(貼り付け用!AQ64="","",貼り付け用!AQ64)</f>
        <v/>
      </c>
      <c r="AR64" s="20" t="str">
        <f>IF(貼り付け用!AR64="","",貼り付け用!AR64)</f>
        <v/>
      </c>
      <c r="AS64" s="20" t="str">
        <f>IF(貼り付け用!AS64="","",貼り付け用!AS64)</f>
        <v/>
      </c>
      <c r="AT64" s="90" t="str">
        <f t="shared" si="0"/>
        <v/>
      </c>
      <c r="AU64" s="90" t="str">
        <f t="shared" si="1"/>
        <v/>
      </c>
      <c r="AV64" s="34" t="str">
        <f>IF(貼り付け用!AV64="","",貼り付け用!AV64)</f>
        <v/>
      </c>
      <c r="AW64" s="34" t="str">
        <f>IF(貼り付け用!AW64="","",貼り付け用!AW64)</f>
        <v/>
      </c>
      <c r="AX64" s="34" t="str">
        <f>IF(貼り付け用!AX64="","",貼り付け用!AX64)</f>
        <v/>
      </c>
      <c r="AY64" s="34" t="str">
        <f>IF(貼り付け用!AY64="","",貼り付け用!AY64)</f>
        <v/>
      </c>
      <c r="AZ64" s="34" t="str">
        <f>IF(貼り付け用!AZ64="","",貼り付け用!AZ64)</f>
        <v/>
      </c>
      <c r="BA64" s="212"/>
      <c r="BB64" s="212"/>
      <c r="BC64" s="212"/>
      <c r="BD64" s="34" t="str">
        <f>IF(貼り付け用!BD64="","",貼り付け用!BD64)</f>
        <v/>
      </c>
      <c r="BE64" s="34" t="str">
        <f>IF(貼り付け用!BE64="","",貼り付け用!BE64)</f>
        <v/>
      </c>
      <c r="BF64" s="20"/>
      <c r="BG64" s="20"/>
      <c r="BH64" s="20"/>
      <c r="BI64" s="20"/>
      <c r="BJ64" s="20"/>
    </row>
    <row r="65" spans="5:62" ht="24" customHeight="1">
      <c r="E65" s="2"/>
      <c r="F65" s="217" t="str">
        <f>IF(貼り付け用!F65="","",貼り付け用!F65)</f>
        <v/>
      </c>
      <c r="G65" s="34" t="str">
        <f>IF(貼り付け用!G65="","",貼り付け用!G65)</f>
        <v/>
      </c>
      <c r="H65" s="2" t="str">
        <f>IF(貼り付け用!H65="","",貼り付け用!H65)</f>
        <v/>
      </c>
      <c r="I65" s="2" t="str">
        <f>IF(貼り付け用!I65="","",貼り付け用!I65)</f>
        <v/>
      </c>
      <c r="J65" s="2" t="str">
        <f>IF(貼り付け用!J65="","",貼り付け用!J65)</f>
        <v/>
      </c>
      <c r="K65" s="2" t="str">
        <f>IF(貼り付け用!K65="","",貼り付け用!K65)</f>
        <v/>
      </c>
      <c r="L65" s="2" t="str">
        <f>IF(貼り付け用!L65="","",貼り付け用!L65)</f>
        <v/>
      </c>
      <c r="M65" s="31" t="str">
        <f>IFERROR(VLOOKUP(L65,コード表!$B:$G,2,FALSE),"")</f>
        <v/>
      </c>
      <c r="N65" s="31" t="str">
        <f>IFERROR(VLOOKUP(L65,コード表!$B:$G,3,FALSE),"")</f>
        <v/>
      </c>
      <c r="O65" s="2" t="str">
        <f>IF(貼り付け用!O65="","",貼り付け用!O65)</f>
        <v/>
      </c>
      <c r="P65" s="31" t="str">
        <f>IFERROR(VLOOKUP(L65,コード表!$B:$G,5,FALSE),"")</f>
        <v/>
      </c>
      <c r="Q65" s="2" t="str">
        <f>IF(貼り付け用!Q65="","",貼り付け用!Q65)</f>
        <v/>
      </c>
      <c r="R65" s="2" t="str">
        <f>IF(貼り付け用!R65="","",貼り付け用!R65)</f>
        <v/>
      </c>
      <c r="S65" s="2" t="str">
        <f>IF(貼り付け用!S65="","",貼り付け用!S65)</f>
        <v/>
      </c>
      <c r="T65" s="2" t="str">
        <f>IF(貼り付け用!T65="","",貼り付け用!T65)</f>
        <v/>
      </c>
      <c r="U65" s="31" t="str">
        <f>IFERROR(VLOOKUP(T65,コード表!$I:$K,2,FALSE),"")</f>
        <v/>
      </c>
      <c r="V65" s="31" t="str">
        <f>IFERROR(VLOOKUP(T65,コード表!$I:$K,3,FALSE),"")</f>
        <v/>
      </c>
      <c r="W65" s="2" t="str">
        <f>IF(貼り付け用!W65="","",貼り付け用!W65)</f>
        <v/>
      </c>
      <c r="X65" s="31" t="str">
        <f>IFERROR(VLOOKUP(AX65,目的別資産分類変換表!$B$3:$C$16,2,FALSE),"")</f>
        <v/>
      </c>
      <c r="Y65" s="34" t="str">
        <f>IF(貼り付け用!Y65="","",貼り付け用!Y65)</f>
        <v/>
      </c>
      <c r="Z65" s="34" t="str">
        <f>IF(貼り付け用!Z65="","",貼り付け用!Z65)</f>
        <v/>
      </c>
      <c r="AA65" s="34" t="str">
        <f>IF(貼り付け用!AA65="","",貼り付け用!AA65)</f>
        <v/>
      </c>
      <c r="AB65" s="34" t="str">
        <f>IF(貼り付け用!AB65="","",貼り付け用!AB65)</f>
        <v/>
      </c>
      <c r="AC65" s="2" t="str">
        <f>IF(貼り付け用!AC65="","",貼り付け用!AC65)</f>
        <v/>
      </c>
      <c r="AD65" s="31" t="str">
        <f>IFERROR(VLOOKUP(AC65,耐用年数表!$B:$J,9,FALSE),"")</f>
        <v/>
      </c>
      <c r="AE65" s="31" t="str">
        <f>IFERROR(VLOOKUP(AC65,耐用年数表!$B:$J,8,FALSE),"")</f>
        <v/>
      </c>
      <c r="AF65" s="2" t="str">
        <f>IF(貼り付け用!AF65="","",貼り付け用!AF65)</f>
        <v/>
      </c>
      <c r="AG65" s="26" t="str">
        <f>IF(貼り付け用!AG65="","",貼り付け用!AG65)</f>
        <v/>
      </c>
      <c r="AH65" s="54" t="str">
        <f>IF(貼り付け用!AH65="","",貼り付け用!AH65)</f>
        <v/>
      </c>
      <c r="AI65" s="54" t="str">
        <f>IF(貼り付け用!AI65="","",貼り付け用!AI65)</f>
        <v/>
      </c>
      <c r="AJ65" s="72" t="str">
        <f>IF(貼り付け用!AJ65="","",貼り付け用!AJ65)</f>
        <v/>
      </c>
      <c r="AK65" s="20" t="str">
        <f>IF(貼り付け用!AK65="","",貼り付け用!AK65)</f>
        <v/>
      </c>
      <c r="AL65" s="20" t="str">
        <f>IF(貼り付け用!AL65="","",貼り付け用!AL65)</f>
        <v/>
      </c>
      <c r="AM65" s="20" t="str">
        <f>IF(貼り付け用!AM65="","",貼り付け用!AM65)</f>
        <v/>
      </c>
      <c r="AN65" s="20" t="str">
        <f>IF(貼り付け用!AN65="","",貼り付け用!AN65)</f>
        <v/>
      </c>
      <c r="AO65" s="20" t="str">
        <f>IF(貼り付け用!AO65="","",貼り付け用!AO65)</f>
        <v/>
      </c>
      <c r="AP65" s="20" t="str">
        <f>IF(貼り付け用!AP65="","",貼り付け用!AP65)</f>
        <v/>
      </c>
      <c r="AQ65" s="20" t="str">
        <f>IF(貼り付け用!AQ65="","",貼り付け用!AQ65)</f>
        <v/>
      </c>
      <c r="AR65" s="20" t="str">
        <f>IF(貼り付け用!AR65="","",貼り付け用!AR65)</f>
        <v/>
      </c>
      <c r="AS65" s="20" t="str">
        <f>IF(貼り付け用!AS65="","",貼り付け用!AS65)</f>
        <v/>
      </c>
      <c r="AT65" s="90" t="str">
        <f t="shared" si="0"/>
        <v/>
      </c>
      <c r="AU65" s="90" t="str">
        <f t="shared" si="1"/>
        <v/>
      </c>
      <c r="AV65" s="34" t="str">
        <f>IF(貼り付け用!AV65="","",貼り付け用!AV65)</f>
        <v/>
      </c>
      <c r="AW65" s="34" t="str">
        <f>IF(貼り付け用!AW65="","",貼り付け用!AW65)</f>
        <v/>
      </c>
      <c r="AX65" s="34" t="str">
        <f>IF(貼り付け用!AX65="","",貼り付け用!AX65)</f>
        <v/>
      </c>
      <c r="AY65" s="34" t="str">
        <f>IF(貼り付け用!AY65="","",貼り付け用!AY65)</f>
        <v/>
      </c>
      <c r="AZ65" s="34" t="str">
        <f>IF(貼り付け用!AZ65="","",貼り付け用!AZ65)</f>
        <v/>
      </c>
      <c r="BA65" s="212"/>
      <c r="BB65" s="212"/>
      <c r="BC65" s="212"/>
      <c r="BD65" s="34" t="str">
        <f>IF(貼り付け用!BD65="","",貼り付け用!BD65)</f>
        <v/>
      </c>
      <c r="BE65" s="34" t="str">
        <f>IF(貼り付け用!BE65="","",貼り付け用!BE65)</f>
        <v/>
      </c>
      <c r="BF65" s="20"/>
      <c r="BG65" s="20"/>
      <c r="BH65" s="20"/>
      <c r="BI65" s="20"/>
      <c r="BJ65" s="20"/>
    </row>
    <row r="66" spans="5:62" ht="24" customHeight="1">
      <c r="E66" s="2"/>
      <c r="F66" s="217" t="str">
        <f>IF(貼り付け用!F66="","",貼り付け用!F66)</f>
        <v/>
      </c>
      <c r="G66" s="34" t="str">
        <f>IF(貼り付け用!G66="","",貼り付け用!G66)</f>
        <v/>
      </c>
      <c r="H66" s="2" t="str">
        <f>IF(貼り付け用!H66="","",貼り付け用!H66)</f>
        <v/>
      </c>
      <c r="I66" s="2" t="str">
        <f>IF(貼り付け用!I66="","",貼り付け用!I66)</f>
        <v/>
      </c>
      <c r="J66" s="2" t="str">
        <f>IF(貼り付け用!J66="","",貼り付け用!J66)</f>
        <v/>
      </c>
      <c r="K66" s="2" t="str">
        <f>IF(貼り付け用!K66="","",貼り付け用!K66)</f>
        <v/>
      </c>
      <c r="L66" s="2" t="str">
        <f>IF(貼り付け用!L66="","",貼り付け用!L66)</f>
        <v/>
      </c>
      <c r="M66" s="31" t="str">
        <f>IFERROR(VLOOKUP(L66,コード表!$B:$G,2,FALSE),"")</f>
        <v/>
      </c>
      <c r="N66" s="31" t="str">
        <f>IFERROR(VLOOKUP(L66,コード表!$B:$G,3,FALSE),"")</f>
        <v/>
      </c>
      <c r="O66" s="2" t="str">
        <f>IF(貼り付け用!O66="","",貼り付け用!O66)</f>
        <v/>
      </c>
      <c r="P66" s="31" t="str">
        <f>IFERROR(VLOOKUP(L66,コード表!$B:$G,5,FALSE),"")</f>
        <v/>
      </c>
      <c r="Q66" s="2" t="str">
        <f>IF(貼り付け用!Q66="","",貼り付け用!Q66)</f>
        <v/>
      </c>
      <c r="R66" s="2" t="str">
        <f>IF(貼り付け用!R66="","",貼り付け用!R66)</f>
        <v/>
      </c>
      <c r="S66" s="2" t="str">
        <f>IF(貼り付け用!S66="","",貼り付け用!S66)</f>
        <v/>
      </c>
      <c r="T66" s="2" t="str">
        <f>IF(貼り付け用!T66="","",貼り付け用!T66)</f>
        <v/>
      </c>
      <c r="U66" s="31" t="str">
        <f>IFERROR(VLOOKUP(T66,コード表!$I:$K,2,FALSE),"")</f>
        <v/>
      </c>
      <c r="V66" s="31" t="str">
        <f>IFERROR(VLOOKUP(T66,コード表!$I:$K,3,FALSE),"")</f>
        <v/>
      </c>
      <c r="W66" s="2" t="str">
        <f>IF(貼り付け用!W66="","",貼り付け用!W66)</f>
        <v/>
      </c>
      <c r="X66" s="31" t="str">
        <f>IFERROR(VLOOKUP(AX66,目的別資産分類変換表!$B$3:$C$16,2,FALSE),"")</f>
        <v/>
      </c>
      <c r="Y66" s="34" t="str">
        <f>IF(貼り付け用!Y66="","",貼り付け用!Y66)</f>
        <v/>
      </c>
      <c r="Z66" s="34" t="str">
        <f>IF(貼り付け用!Z66="","",貼り付け用!Z66)</f>
        <v/>
      </c>
      <c r="AA66" s="34" t="str">
        <f>IF(貼り付け用!AA66="","",貼り付け用!AA66)</f>
        <v/>
      </c>
      <c r="AB66" s="34" t="str">
        <f>IF(貼り付け用!AB66="","",貼り付け用!AB66)</f>
        <v/>
      </c>
      <c r="AC66" s="2" t="str">
        <f>IF(貼り付け用!AC66="","",貼り付け用!AC66)</f>
        <v/>
      </c>
      <c r="AD66" s="31" t="str">
        <f>IFERROR(VLOOKUP(AC66,耐用年数表!$B:$J,9,FALSE),"")</f>
        <v/>
      </c>
      <c r="AE66" s="31" t="str">
        <f>IFERROR(VLOOKUP(AC66,耐用年数表!$B:$J,8,FALSE),"")</f>
        <v/>
      </c>
      <c r="AF66" s="2" t="str">
        <f>IF(貼り付け用!AF66="","",貼り付け用!AF66)</f>
        <v/>
      </c>
      <c r="AG66" s="26" t="str">
        <f>IF(貼り付け用!AG66="","",貼り付け用!AG66)</f>
        <v/>
      </c>
      <c r="AH66" s="54" t="str">
        <f>IF(貼り付け用!AH66="","",貼り付け用!AH66)</f>
        <v/>
      </c>
      <c r="AI66" s="54" t="str">
        <f>IF(貼り付け用!AI66="","",貼り付け用!AI66)</f>
        <v/>
      </c>
      <c r="AJ66" s="72" t="str">
        <f>IF(貼り付け用!AJ66="","",貼り付け用!AJ66)</f>
        <v/>
      </c>
      <c r="AK66" s="20" t="str">
        <f>IF(貼り付け用!AK66="","",貼り付け用!AK66)</f>
        <v/>
      </c>
      <c r="AL66" s="20" t="str">
        <f>IF(貼り付け用!AL66="","",貼り付け用!AL66)</f>
        <v/>
      </c>
      <c r="AM66" s="20" t="str">
        <f>IF(貼り付け用!AM66="","",貼り付け用!AM66)</f>
        <v/>
      </c>
      <c r="AN66" s="20" t="str">
        <f>IF(貼り付け用!AN66="","",貼り付け用!AN66)</f>
        <v/>
      </c>
      <c r="AO66" s="20" t="str">
        <f>IF(貼り付け用!AO66="","",貼り付け用!AO66)</f>
        <v/>
      </c>
      <c r="AP66" s="20" t="str">
        <f>IF(貼り付け用!AP66="","",貼り付け用!AP66)</f>
        <v/>
      </c>
      <c r="AQ66" s="20" t="str">
        <f>IF(貼り付け用!AQ66="","",貼り付け用!AQ66)</f>
        <v/>
      </c>
      <c r="AR66" s="20" t="str">
        <f>IF(貼り付け用!AR66="","",貼り付け用!AR66)</f>
        <v/>
      </c>
      <c r="AS66" s="20" t="str">
        <f>IF(貼り付け用!AS66="","",貼り付け用!AS66)</f>
        <v/>
      </c>
      <c r="AT66" s="90" t="str">
        <f t="shared" si="0"/>
        <v/>
      </c>
      <c r="AU66" s="90" t="str">
        <f t="shared" si="1"/>
        <v/>
      </c>
      <c r="AV66" s="34" t="str">
        <f>IF(貼り付け用!AV66="","",貼り付け用!AV66)</f>
        <v/>
      </c>
      <c r="AW66" s="34" t="str">
        <f>IF(貼り付け用!AW66="","",貼り付け用!AW66)</f>
        <v/>
      </c>
      <c r="AX66" s="34" t="str">
        <f>IF(貼り付け用!AX66="","",貼り付け用!AX66)</f>
        <v/>
      </c>
      <c r="AY66" s="34" t="str">
        <f>IF(貼り付け用!AY66="","",貼り付け用!AY66)</f>
        <v/>
      </c>
      <c r="AZ66" s="34" t="str">
        <f>IF(貼り付け用!AZ66="","",貼り付け用!AZ66)</f>
        <v/>
      </c>
      <c r="BA66" s="212"/>
      <c r="BB66" s="212"/>
      <c r="BC66" s="212"/>
      <c r="BD66" s="34" t="str">
        <f>IF(貼り付け用!BD66="","",貼り付け用!BD66)</f>
        <v/>
      </c>
      <c r="BE66" s="34" t="str">
        <f>IF(貼り付け用!BE66="","",貼り付け用!BE66)</f>
        <v/>
      </c>
      <c r="BF66" s="20"/>
      <c r="BG66" s="20"/>
      <c r="BH66" s="20"/>
      <c r="BI66" s="20"/>
      <c r="BJ66" s="20"/>
    </row>
    <row r="67" spans="5:62" ht="24" customHeight="1">
      <c r="E67" s="2"/>
      <c r="F67" s="217" t="str">
        <f>IF(貼り付け用!F67="","",貼り付け用!F67)</f>
        <v/>
      </c>
      <c r="G67" s="34" t="str">
        <f>IF(貼り付け用!G67="","",貼り付け用!G67)</f>
        <v/>
      </c>
      <c r="H67" s="2" t="str">
        <f>IF(貼り付け用!H67="","",貼り付け用!H67)</f>
        <v/>
      </c>
      <c r="I67" s="2" t="str">
        <f>IF(貼り付け用!I67="","",貼り付け用!I67)</f>
        <v/>
      </c>
      <c r="J67" s="2" t="str">
        <f>IF(貼り付け用!J67="","",貼り付け用!J67)</f>
        <v/>
      </c>
      <c r="K67" s="2" t="str">
        <f>IF(貼り付け用!K67="","",貼り付け用!K67)</f>
        <v/>
      </c>
      <c r="L67" s="2" t="str">
        <f>IF(貼り付け用!L67="","",貼り付け用!L67)</f>
        <v/>
      </c>
      <c r="M67" s="31" t="str">
        <f>IFERROR(VLOOKUP(L67,コード表!$B:$G,2,FALSE),"")</f>
        <v/>
      </c>
      <c r="N67" s="31" t="str">
        <f>IFERROR(VLOOKUP(L67,コード表!$B:$G,3,FALSE),"")</f>
        <v/>
      </c>
      <c r="O67" s="2" t="str">
        <f>IF(貼り付け用!O67="","",貼り付け用!O67)</f>
        <v/>
      </c>
      <c r="P67" s="31" t="str">
        <f>IFERROR(VLOOKUP(L67,コード表!$B:$G,5,FALSE),"")</f>
        <v/>
      </c>
      <c r="Q67" s="2" t="str">
        <f>IF(貼り付け用!Q67="","",貼り付け用!Q67)</f>
        <v/>
      </c>
      <c r="R67" s="2" t="str">
        <f>IF(貼り付け用!R67="","",貼り付け用!R67)</f>
        <v/>
      </c>
      <c r="S67" s="2" t="str">
        <f>IF(貼り付け用!S67="","",貼り付け用!S67)</f>
        <v/>
      </c>
      <c r="T67" s="2" t="str">
        <f>IF(貼り付け用!T67="","",貼り付け用!T67)</f>
        <v/>
      </c>
      <c r="U67" s="31" t="str">
        <f>IFERROR(VLOOKUP(T67,コード表!$I:$K,2,FALSE),"")</f>
        <v/>
      </c>
      <c r="V67" s="31" t="str">
        <f>IFERROR(VLOOKUP(T67,コード表!$I:$K,3,FALSE),"")</f>
        <v/>
      </c>
      <c r="W67" s="2" t="str">
        <f>IF(貼り付け用!W67="","",貼り付け用!W67)</f>
        <v/>
      </c>
      <c r="X67" s="31" t="str">
        <f>IFERROR(VLOOKUP(AX67,目的別資産分類変換表!$B$3:$C$16,2,FALSE),"")</f>
        <v/>
      </c>
      <c r="Y67" s="34" t="str">
        <f>IF(貼り付け用!Y67="","",貼り付け用!Y67)</f>
        <v/>
      </c>
      <c r="Z67" s="34" t="str">
        <f>IF(貼り付け用!Z67="","",貼り付け用!Z67)</f>
        <v/>
      </c>
      <c r="AA67" s="34" t="str">
        <f>IF(貼り付け用!AA67="","",貼り付け用!AA67)</f>
        <v/>
      </c>
      <c r="AB67" s="34" t="str">
        <f>IF(貼り付け用!AB67="","",貼り付け用!AB67)</f>
        <v/>
      </c>
      <c r="AC67" s="2" t="str">
        <f>IF(貼り付け用!AC67="","",貼り付け用!AC67)</f>
        <v/>
      </c>
      <c r="AD67" s="31" t="str">
        <f>IFERROR(VLOOKUP(AC67,耐用年数表!$B:$J,9,FALSE),"")</f>
        <v/>
      </c>
      <c r="AE67" s="31" t="str">
        <f>IFERROR(VLOOKUP(AC67,耐用年数表!$B:$J,8,FALSE),"")</f>
        <v/>
      </c>
      <c r="AF67" s="2" t="str">
        <f>IF(貼り付け用!AF67="","",貼り付け用!AF67)</f>
        <v/>
      </c>
      <c r="AG67" s="26" t="str">
        <f>IF(貼り付け用!AG67="","",貼り付け用!AG67)</f>
        <v/>
      </c>
      <c r="AH67" s="54" t="str">
        <f>IF(貼り付け用!AH67="","",貼り付け用!AH67)</f>
        <v/>
      </c>
      <c r="AI67" s="54" t="str">
        <f>IF(貼り付け用!AI67="","",貼り付け用!AI67)</f>
        <v/>
      </c>
      <c r="AJ67" s="72" t="str">
        <f>IF(貼り付け用!AJ67="","",貼り付け用!AJ67)</f>
        <v/>
      </c>
      <c r="AK67" s="20" t="str">
        <f>IF(貼り付け用!AK67="","",貼り付け用!AK67)</f>
        <v/>
      </c>
      <c r="AL67" s="20" t="str">
        <f>IF(貼り付け用!AL67="","",貼り付け用!AL67)</f>
        <v/>
      </c>
      <c r="AM67" s="20" t="str">
        <f>IF(貼り付け用!AM67="","",貼り付け用!AM67)</f>
        <v/>
      </c>
      <c r="AN67" s="20" t="str">
        <f>IF(貼り付け用!AN67="","",貼り付け用!AN67)</f>
        <v/>
      </c>
      <c r="AO67" s="20" t="str">
        <f>IF(貼り付け用!AO67="","",貼り付け用!AO67)</f>
        <v/>
      </c>
      <c r="AP67" s="20" t="str">
        <f>IF(貼り付け用!AP67="","",貼り付け用!AP67)</f>
        <v/>
      </c>
      <c r="AQ67" s="20" t="str">
        <f>IF(貼り付け用!AQ67="","",貼り付け用!AQ67)</f>
        <v/>
      </c>
      <c r="AR67" s="20" t="str">
        <f>IF(貼り付け用!AR67="","",貼り付け用!AR67)</f>
        <v/>
      </c>
      <c r="AS67" s="20" t="str">
        <f>IF(貼り付け用!AS67="","",貼り付け用!AS67)</f>
        <v/>
      </c>
      <c r="AT67" s="90" t="str">
        <f t="shared" si="0"/>
        <v/>
      </c>
      <c r="AU67" s="90" t="str">
        <f t="shared" si="1"/>
        <v/>
      </c>
      <c r="AV67" s="34" t="str">
        <f>IF(貼り付け用!AV67="","",貼り付け用!AV67)</f>
        <v/>
      </c>
      <c r="AW67" s="34" t="str">
        <f>IF(貼り付け用!AW67="","",貼り付け用!AW67)</f>
        <v/>
      </c>
      <c r="AX67" s="34" t="str">
        <f>IF(貼り付け用!AX67="","",貼り付け用!AX67)</f>
        <v/>
      </c>
      <c r="AY67" s="34" t="str">
        <f>IF(貼り付け用!AY67="","",貼り付け用!AY67)</f>
        <v/>
      </c>
      <c r="AZ67" s="34" t="str">
        <f>IF(貼り付け用!AZ67="","",貼り付け用!AZ67)</f>
        <v/>
      </c>
      <c r="BA67" s="212"/>
      <c r="BB67" s="212"/>
      <c r="BC67" s="212"/>
      <c r="BD67" s="34" t="str">
        <f>IF(貼り付け用!BD67="","",貼り付け用!BD67)</f>
        <v/>
      </c>
      <c r="BE67" s="34" t="str">
        <f>IF(貼り付け用!BE67="","",貼り付け用!BE67)</f>
        <v/>
      </c>
      <c r="BF67" s="20"/>
      <c r="BG67" s="20"/>
      <c r="BH67" s="20"/>
      <c r="BI67" s="20"/>
      <c r="BJ67" s="20"/>
    </row>
    <row r="68" spans="5:62" ht="24" customHeight="1">
      <c r="E68" s="2"/>
      <c r="F68" s="217" t="str">
        <f>IF(貼り付け用!F68="","",貼り付け用!F68)</f>
        <v/>
      </c>
      <c r="G68" s="34" t="str">
        <f>IF(貼り付け用!G68="","",貼り付け用!G68)</f>
        <v/>
      </c>
      <c r="H68" s="2" t="str">
        <f>IF(貼り付け用!H68="","",貼り付け用!H68)</f>
        <v/>
      </c>
      <c r="I68" s="2" t="str">
        <f>IF(貼り付け用!I68="","",貼り付け用!I68)</f>
        <v/>
      </c>
      <c r="J68" s="2" t="str">
        <f>IF(貼り付け用!J68="","",貼り付け用!J68)</f>
        <v/>
      </c>
      <c r="K68" s="2" t="str">
        <f>IF(貼り付け用!K68="","",貼り付け用!K68)</f>
        <v/>
      </c>
      <c r="L68" s="2" t="str">
        <f>IF(貼り付け用!L68="","",貼り付け用!L68)</f>
        <v/>
      </c>
      <c r="M68" s="31" t="str">
        <f>IFERROR(VLOOKUP(L68,コード表!$B:$G,2,FALSE),"")</f>
        <v/>
      </c>
      <c r="N68" s="31" t="str">
        <f>IFERROR(VLOOKUP(L68,コード表!$B:$G,3,FALSE),"")</f>
        <v/>
      </c>
      <c r="O68" s="2" t="str">
        <f>IF(貼り付け用!O68="","",貼り付け用!O68)</f>
        <v/>
      </c>
      <c r="P68" s="31" t="str">
        <f>IFERROR(VLOOKUP(L68,コード表!$B:$G,5,FALSE),"")</f>
        <v/>
      </c>
      <c r="Q68" s="2" t="str">
        <f>IF(貼り付け用!Q68="","",貼り付け用!Q68)</f>
        <v/>
      </c>
      <c r="R68" s="2" t="str">
        <f>IF(貼り付け用!R68="","",貼り付け用!R68)</f>
        <v/>
      </c>
      <c r="S68" s="2" t="str">
        <f>IF(貼り付け用!S68="","",貼り付け用!S68)</f>
        <v/>
      </c>
      <c r="T68" s="2" t="str">
        <f>IF(貼り付け用!T68="","",貼り付け用!T68)</f>
        <v/>
      </c>
      <c r="U68" s="31" t="str">
        <f>IFERROR(VLOOKUP(T68,コード表!$I:$K,2,FALSE),"")</f>
        <v/>
      </c>
      <c r="V68" s="31" t="str">
        <f>IFERROR(VLOOKUP(T68,コード表!$I:$K,3,FALSE),"")</f>
        <v/>
      </c>
      <c r="W68" s="2" t="str">
        <f>IF(貼り付け用!W68="","",貼り付け用!W68)</f>
        <v/>
      </c>
      <c r="X68" s="31" t="str">
        <f>IFERROR(VLOOKUP(AX68,目的別資産分類変換表!$B$3:$C$16,2,FALSE),"")</f>
        <v/>
      </c>
      <c r="Y68" s="34" t="str">
        <f>IF(貼り付け用!Y68="","",貼り付け用!Y68)</f>
        <v/>
      </c>
      <c r="Z68" s="34" t="str">
        <f>IF(貼り付け用!Z68="","",貼り付け用!Z68)</f>
        <v/>
      </c>
      <c r="AA68" s="34" t="str">
        <f>IF(貼り付け用!AA68="","",貼り付け用!AA68)</f>
        <v/>
      </c>
      <c r="AB68" s="34" t="str">
        <f>IF(貼り付け用!AB68="","",貼り付け用!AB68)</f>
        <v/>
      </c>
      <c r="AC68" s="2" t="str">
        <f>IF(貼り付け用!AC68="","",貼り付け用!AC68)</f>
        <v/>
      </c>
      <c r="AD68" s="31" t="str">
        <f>IFERROR(VLOOKUP(AC68,耐用年数表!$B:$J,9,FALSE),"")</f>
        <v/>
      </c>
      <c r="AE68" s="31" t="str">
        <f>IFERROR(VLOOKUP(AC68,耐用年数表!$B:$J,8,FALSE),"")</f>
        <v/>
      </c>
      <c r="AF68" s="2" t="str">
        <f>IF(貼り付け用!AF68="","",貼り付け用!AF68)</f>
        <v/>
      </c>
      <c r="AG68" s="26" t="str">
        <f>IF(貼り付け用!AG68="","",貼り付け用!AG68)</f>
        <v/>
      </c>
      <c r="AH68" s="54" t="str">
        <f>IF(貼り付け用!AH68="","",貼り付け用!AH68)</f>
        <v/>
      </c>
      <c r="AI68" s="54" t="str">
        <f>IF(貼り付け用!AI68="","",貼り付け用!AI68)</f>
        <v/>
      </c>
      <c r="AJ68" s="72" t="str">
        <f>IF(貼り付け用!AJ68="","",貼り付け用!AJ68)</f>
        <v/>
      </c>
      <c r="AK68" s="20" t="str">
        <f>IF(貼り付け用!AK68="","",貼り付け用!AK68)</f>
        <v/>
      </c>
      <c r="AL68" s="20" t="str">
        <f>IF(貼り付け用!AL68="","",貼り付け用!AL68)</f>
        <v/>
      </c>
      <c r="AM68" s="20" t="str">
        <f>IF(貼り付け用!AM68="","",貼り付け用!AM68)</f>
        <v/>
      </c>
      <c r="AN68" s="20" t="str">
        <f>IF(貼り付け用!AN68="","",貼り付け用!AN68)</f>
        <v/>
      </c>
      <c r="AO68" s="20" t="str">
        <f>IF(貼り付け用!AO68="","",貼り付け用!AO68)</f>
        <v/>
      </c>
      <c r="AP68" s="20" t="str">
        <f>IF(貼り付け用!AP68="","",貼り付け用!AP68)</f>
        <v/>
      </c>
      <c r="AQ68" s="20" t="str">
        <f>IF(貼り付け用!AQ68="","",貼り付け用!AQ68)</f>
        <v/>
      </c>
      <c r="AR68" s="20" t="str">
        <f>IF(貼り付け用!AR68="","",貼り付け用!AR68)</f>
        <v/>
      </c>
      <c r="AS68" s="20" t="str">
        <f>IF(貼り付け用!AS68="","",貼り付け用!AS68)</f>
        <v/>
      </c>
      <c r="AT68" s="90" t="str">
        <f t="shared" si="0"/>
        <v/>
      </c>
      <c r="AU68" s="90" t="str">
        <f t="shared" si="1"/>
        <v/>
      </c>
      <c r="AV68" s="34" t="str">
        <f>IF(貼り付け用!AV68="","",貼り付け用!AV68)</f>
        <v/>
      </c>
      <c r="AW68" s="34" t="str">
        <f>IF(貼り付け用!AW68="","",貼り付け用!AW68)</f>
        <v/>
      </c>
      <c r="AX68" s="34" t="str">
        <f>IF(貼り付け用!AX68="","",貼り付け用!AX68)</f>
        <v/>
      </c>
      <c r="AY68" s="34" t="str">
        <f>IF(貼り付け用!AY68="","",貼り付け用!AY68)</f>
        <v/>
      </c>
      <c r="AZ68" s="34" t="str">
        <f>IF(貼り付け用!AZ68="","",貼り付け用!AZ68)</f>
        <v/>
      </c>
      <c r="BA68" s="212"/>
      <c r="BB68" s="212"/>
      <c r="BC68" s="212"/>
      <c r="BD68" s="34" t="str">
        <f>IF(貼り付け用!BD68="","",貼り付け用!BD68)</f>
        <v/>
      </c>
      <c r="BE68" s="34" t="str">
        <f>IF(貼り付け用!BE68="","",貼り付け用!BE68)</f>
        <v/>
      </c>
      <c r="BF68" s="20"/>
      <c r="BG68" s="20"/>
      <c r="BH68" s="20"/>
      <c r="BI68" s="20"/>
      <c r="BJ68" s="20"/>
    </row>
    <row r="69" spans="5:62" ht="24" customHeight="1">
      <c r="E69" s="2"/>
      <c r="F69" s="217" t="str">
        <f>IF(貼り付け用!F69="","",貼り付け用!F69)</f>
        <v/>
      </c>
      <c r="G69" s="34" t="str">
        <f>IF(貼り付け用!G69="","",貼り付け用!G69)</f>
        <v/>
      </c>
      <c r="H69" s="2" t="str">
        <f>IF(貼り付け用!H69="","",貼り付け用!H69)</f>
        <v/>
      </c>
      <c r="I69" s="2" t="str">
        <f>IF(貼り付け用!I69="","",貼り付け用!I69)</f>
        <v/>
      </c>
      <c r="J69" s="2" t="str">
        <f>IF(貼り付け用!J69="","",貼り付け用!J69)</f>
        <v/>
      </c>
      <c r="K69" s="2" t="str">
        <f>IF(貼り付け用!K69="","",貼り付け用!K69)</f>
        <v/>
      </c>
      <c r="L69" s="2" t="str">
        <f>IF(貼り付け用!L69="","",貼り付け用!L69)</f>
        <v/>
      </c>
      <c r="M69" s="31" t="str">
        <f>IFERROR(VLOOKUP(L69,コード表!$B:$G,2,FALSE),"")</f>
        <v/>
      </c>
      <c r="N69" s="31" t="str">
        <f>IFERROR(VLOOKUP(L69,コード表!$B:$G,3,FALSE),"")</f>
        <v/>
      </c>
      <c r="O69" s="2" t="str">
        <f>IF(貼り付け用!O69="","",貼り付け用!O69)</f>
        <v/>
      </c>
      <c r="P69" s="31" t="str">
        <f>IFERROR(VLOOKUP(L69,コード表!$B:$G,5,FALSE),"")</f>
        <v/>
      </c>
      <c r="Q69" s="2" t="str">
        <f>IF(貼り付け用!Q69="","",貼り付け用!Q69)</f>
        <v/>
      </c>
      <c r="R69" s="2" t="str">
        <f>IF(貼り付け用!R69="","",貼り付け用!R69)</f>
        <v/>
      </c>
      <c r="S69" s="2" t="str">
        <f>IF(貼り付け用!S69="","",貼り付け用!S69)</f>
        <v/>
      </c>
      <c r="T69" s="2" t="str">
        <f>IF(貼り付け用!T69="","",貼り付け用!T69)</f>
        <v/>
      </c>
      <c r="U69" s="31" t="str">
        <f>IFERROR(VLOOKUP(T69,コード表!$I:$K,2,FALSE),"")</f>
        <v/>
      </c>
      <c r="V69" s="31" t="str">
        <f>IFERROR(VLOOKUP(T69,コード表!$I:$K,3,FALSE),"")</f>
        <v/>
      </c>
      <c r="W69" s="2" t="str">
        <f>IF(貼り付け用!W69="","",貼り付け用!W69)</f>
        <v/>
      </c>
      <c r="X69" s="31" t="str">
        <f>IFERROR(VLOOKUP(AX69,目的別資産分類変換表!$B$3:$C$16,2,FALSE),"")</f>
        <v/>
      </c>
      <c r="Y69" s="34" t="str">
        <f>IF(貼り付け用!Y69="","",貼り付け用!Y69)</f>
        <v/>
      </c>
      <c r="Z69" s="34" t="str">
        <f>IF(貼り付け用!Z69="","",貼り付け用!Z69)</f>
        <v/>
      </c>
      <c r="AA69" s="34" t="str">
        <f>IF(貼り付け用!AA69="","",貼り付け用!AA69)</f>
        <v/>
      </c>
      <c r="AB69" s="34" t="str">
        <f>IF(貼り付け用!AB69="","",貼り付け用!AB69)</f>
        <v/>
      </c>
      <c r="AC69" s="2" t="str">
        <f>IF(貼り付け用!AC69="","",貼り付け用!AC69)</f>
        <v/>
      </c>
      <c r="AD69" s="31" t="str">
        <f>IFERROR(VLOOKUP(AC69,耐用年数表!$B:$J,9,FALSE),"")</f>
        <v/>
      </c>
      <c r="AE69" s="31" t="str">
        <f>IFERROR(VLOOKUP(AC69,耐用年数表!$B:$J,8,FALSE),"")</f>
        <v/>
      </c>
      <c r="AF69" s="2" t="str">
        <f>IF(貼り付け用!AF69="","",貼り付け用!AF69)</f>
        <v/>
      </c>
      <c r="AG69" s="26" t="str">
        <f>IF(貼り付け用!AG69="","",貼り付け用!AG69)</f>
        <v/>
      </c>
      <c r="AH69" s="54" t="str">
        <f>IF(貼り付け用!AH69="","",貼り付け用!AH69)</f>
        <v/>
      </c>
      <c r="AI69" s="54" t="str">
        <f>IF(貼り付け用!AI69="","",貼り付け用!AI69)</f>
        <v/>
      </c>
      <c r="AJ69" s="72" t="str">
        <f>IF(貼り付け用!AJ69="","",貼り付け用!AJ69)</f>
        <v/>
      </c>
      <c r="AK69" s="20" t="str">
        <f>IF(貼り付け用!AK69="","",貼り付け用!AK69)</f>
        <v/>
      </c>
      <c r="AL69" s="20" t="str">
        <f>IF(貼り付け用!AL69="","",貼り付け用!AL69)</f>
        <v/>
      </c>
      <c r="AM69" s="20" t="str">
        <f>IF(貼り付け用!AM69="","",貼り付け用!AM69)</f>
        <v/>
      </c>
      <c r="AN69" s="20" t="str">
        <f>IF(貼り付け用!AN69="","",貼り付け用!AN69)</f>
        <v/>
      </c>
      <c r="AO69" s="20" t="str">
        <f>IF(貼り付け用!AO69="","",貼り付け用!AO69)</f>
        <v/>
      </c>
      <c r="AP69" s="20" t="str">
        <f>IF(貼り付け用!AP69="","",貼り付け用!AP69)</f>
        <v/>
      </c>
      <c r="AQ69" s="20" t="str">
        <f>IF(貼り付け用!AQ69="","",貼り付け用!AQ69)</f>
        <v/>
      </c>
      <c r="AR69" s="20" t="str">
        <f>IF(貼り付け用!AR69="","",貼り付け用!AR69)</f>
        <v/>
      </c>
      <c r="AS69" s="20" t="str">
        <f>IF(貼り付け用!AS69="","",貼り付け用!AS69)</f>
        <v/>
      </c>
      <c r="AT69" s="90" t="str">
        <f t="shared" si="0"/>
        <v/>
      </c>
      <c r="AU69" s="90" t="str">
        <f t="shared" si="1"/>
        <v/>
      </c>
      <c r="AV69" s="34" t="str">
        <f>IF(貼り付け用!AV69="","",貼り付け用!AV69)</f>
        <v/>
      </c>
      <c r="AW69" s="34" t="str">
        <f>IF(貼り付け用!AW69="","",貼り付け用!AW69)</f>
        <v/>
      </c>
      <c r="AX69" s="34" t="str">
        <f>IF(貼り付け用!AX69="","",貼り付け用!AX69)</f>
        <v/>
      </c>
      <c r="AY69" s="34" t="str">
        <f>IF(貼り付け用!AY69="","",貼り付け用!AY69)</f>
        <v/>
      </c>
      <c r="AZ69" s="34" t="str">
        <f>IF(貼り付け用!AZ69="","",貼り付け用!AZ69)</f>
        <v/>
      </c>
      <c r="BA69" s="212"/>
      <c r="BB69" s="212"/>
      <c r="BC69" s="212"/>
      <c r="BD69" s="34" t="str">
        <f>IF(貼り付け用!BD69="","",貼り付け用!BD69)</f>
        <v/>
      </c>
      <c r="BE69" s="34" t="str">
        <f>IF(貼り付け用!BE69="","",貼り付け用!BE69)</f>
        <v/>
      </c>
      <c r="BF69" s="20"/>
      <c r="BG69" s="20"/>
      <c r="BH69" s="20"/>
      <c r="BI69" s="20"/>
      <c r="BJ69" s="20"/>
    </row>
    <row r="70" spans="5:62" ht="24" customHeight="1">
      <c r="E70" s="2"/>
      <c r="F70" s="217" t="str">
        <f>IF(貼り付け用!F70="","",貼り付け用!F70)</f>
        <v/>
      </c>
      <c r="G70" s="34" t="str">
        <f>IF(貼り付け用!G70="","",貼り付け用!G70)</f>
        <v/>
      </c>
      <c r="H70" s="2" t="str">
        <f>IF(貼り付け用!H70="","",貼り付け用!H70)</f>
        <v/>
      </c>
      <c r="I70" s="2" t="str">
        <f>IF(貼り付け用!I70="","",貼り付け用!I70)</f>
        <v/>
      </c>
      <c r="J70" s="2" t="str">
        <f>IF(貼り付け用!J70="","",貼り付け用!J70)</f>
        <v/>
      </c>
      <c r="K70" s="2" t="str">
        <f>IF(貼り付け用!K70="","",貼り付け用!K70)</f>
        <v/>
      </c>
      <c r="L70" s="2" t="str">
        <f>IF(貼り付け用!L70="","",貼り付け用!L70)</f>
        <v/>
      </c>
      <c r="M70" s="31" t="str">
        <f>IFERROR(VLOOKUP(L70,コード表!$B:$G,2,FALSE),"")</f>
        <v/>
      </c>
      <c r="N70" s="31" t="str">
        <f>IFERROR(VLOOKUP(L70,コード表!$B:$G,3,FALSE),"")</f>
        <v/>
      </c>
      <c r="O70" s="2" t="str">
        <f>IF(貼り付け用!O70="","",貼り付け用!O70)</f>
        <v/>
      </c>
      <c r="P70" s="31" t="str">
        <f>IFERROR(VLOOKUP(L70,コード表!$B:$G,5,FALSE),"")</f>
        <v/>
      </c>
      <c r="Q70" s="2" t="str">
        <f>IF(貼り付け用!Q70="","",貼り付け用!Q70)</f>
        <v/>
      </c>
      <c r="R70" s="2" t="str">
        <f>IF(貼り付け用!R70="","",貼り付け用!R70)</f>
        <v/>
      </c>
      <c r="S70" s="2" t="str">
        <f>IF(貼り付け用!S70="","",貼り付け用!S70)</f>
        <v/>
      </c>
      <c r="T70" s="2" t="str">
        <f>IF(貼り付け用!T70="","",貼り付け用!T70)</f>
        <v/>
      </c>
      <c r="U70" s="31" t="str">
        <f>IFERROR(VLOOKUP(T70,コード表!$I:$K,2,FALSE),"")</f>
        <v/>
      </c>
      <c r="V70" s="31" t="str">
        <f>IFERROR(VLOOKUP(T70,コード表!$I:$K,3,FALSE),"")</f>
        <v/>
      </c>
      <c r="W70" s="2" t="str">
        <f>IF(貼り付け用!W70="","",貼り付け用!W70)</f>
        <v/>
      </c>
      <c r="X70" s="31" t="str">
        <f>IFERROR(VLOOKUP(AX70,目的別資産分類変換表!$B$3:$C$16,2,FALSE),"")</f>
        <v/>
      </c>
      <c r="Y70" s="34" t="str">
        <f>IF(貼り付け用!Y70="","",貼り付け用!Y70)</f>
        <v/>
      </c>
      <c r="Z70" s="34" t="str">
        <f>IF(貼り付け用!Z70="","",貼り付け用!Z70)</f>
        <v/>
      </c>
      <c r="AA70" s="34" t="str">
        <f>IF(貼り付け用!AA70="","",貼り付け用!AA70)</f>
        <v/>
      </c>
      <c r="AB70" s="34" t="str">
        <f>IF(貼り付け用!AB70="","",貼り付け用!AB70)</f>
        <v/>
      </c>
      <c r="AC70" s="2" t="str">
        <f>IF(貼り付け用!AC70="","",貼り付け用!AC70)</f>
        <v/>
      </c>
      <c r="AD70" s="31" t="str">
        <f>IFERROR(VLOOKUP(AC70,耐用年数表!$B:$J,9,FALSE),"")</f>
        <v/>
      </c>
      <c r="AE70" s="31" t="str">
        <f>IFERROR(VLOOKUP(AC70,耐用年数表!$B:$J,8,FALSE),"")</f>
        <v/>
      </c>
      <c r="AF70" s="2" t="str">
        <f>IF(貼り付け用!AF70="","",貼り付け用!AF70)</f>
        <v/>
      </c>
      <c r="AG70" s="26" t="str">
        <f>IF(貼り付け用!AG70="","",貼り付け用!AG70)</f>
        <v/>
      </c>
      <c r="AH70" s="54" t="str">
        <f>IF(貼り付け用!AH70="","",貼り付け用!AH70)</f>
        <v/>
      </c>
      <c r="AI70" s="54" t="str">
        <f>IF(貼り付け用!AI70="","",貼り付け用!AI70)</f>
        <v/>
      </c>
      <c r="AJ70" s="72" t="str">
        <f>IF(貼り付け用!AJ70="","",貼り付け用!AJ70)</f>
        <v/>
      </c>
      <c r="AK70" s="20" t="str">
        <f>IF(貼り付け用!AK70="","",貼り付け用!AK70)</f>
        <v/>
      </c>
      <c r="AL70" s="20" t="str">
        <f>IF(貼り付け用!AL70="","",貼り付け用!AL70)</f>
        <v/>
      </c>
      <c r="AM70" s="20" t="str">
        <f>IF(貼り付け用!AM70="","",貼り付け用!AM70)</f>
        <v/>
      </c>
      <c r="AN70" s="20" t="str">
        <f>IF(貼り付け用!AN70="","",貼り付け用!AN70)</f>
        <v/>
      </c>
      <c r="AO70" s="20" t="str">
        <f>IF(貼り付け用!AO70="","",貼り付け用!AO70)</f>
        <v/>
      </c>
      <c r="AP70" s="20" t="str">
        <f>IF(貼り付け用!AP70="","",貼り付け用!AP70)</f>
        <v/>
      </c>
      <c r="AQ70" s="20" t="str">
        <f>IF(貼り付け用!AQ70="","",貼り付け用!AQ70)</f>
        <v/>
      </c>
      <c r="AR70" s="20" t="str">
        <f>IF(貼り付け用!AR70="","",貼り付け用!AR70)</f>
        <v/>
      </c>
      <c r="AS70" s="20" t="str">
        <f>IF(貼り付け用!AS70="","",貼り付け用!AS70)</f>
        <v/>
      </c>
      <c r="AT70" s="90" t="str">
        <f t="shared" si="0"/>
        <v/>
      </c>
      <c r="AU70" s="90" t="str">
        <f t="shared" si="1"/>
        <v/>
      </c>
      <c r="AV70" s="34" t="str">
        <f>IF(貼り付け用!AV70="","",貼り付け用!AV70)</f>
        <v/>
      </c>
      <c r="AW70" s="34" t="str">
        <f>IF(貼り付け用!AW70="","",貼り付け用!AW70)</f>
        <v/>
      </c>
      <c r="AX70" s="34" t="str">
        <f>IF(貼り付け用!AX70="","",貼り付け用!AX70)</f>
        <v/>
      </c>
      <c r="AY70" s="34" t="str">
        <f>IF(貼り付け用!AY70="","",貼り付け用!AY70)</f>
        <v/>
      </c>
      <c r="AZ70" s="34" t="str">
        <f>IF(貼り付け用!AZ70="","",貼り付け用!AZ70)</f>
        <v/>
      </c>
      <c r="BA70" s="212"/>
      <c r="BB70" s="212"/>
      <c r="BC70" s="212"/>
      <c r="BD70" s="34" t="str">
        <f>IF(貼り付け用!BD70="","",貼り付け用!BD70)</f>
        <v/>
      </c>
      <c r="BE70" s="34" t="str">
        <f>IF(貼り付け用!BE70="","",貼り付け用!BE70)</f>
        <v/>
      </c>
      <c r="BF70" s="20"/>
      <c r="BG70" s="20"/>
      <c r="BH70" s="20"/>
      <c r="BI70" s="20"/>
      <c r="BJ70" s="20"/>
    </row>
    <row r="71" spans="5:62" ht="24" customHeight="1">
      <c r="E71" s="2"/>
      <c r="F71" s="217" t="str">
        <f>IF(貼り付け用!F71="","",貼り付け用!F71)</f>
        <v/>
      </c>
      <c r="G71" s="34" t="str">
        <f>IF(貼り付け用!G71="","",貼り付け用!G71)</f>
        <v/>
      </c>
      <c r="H71" s="2" t="str">
        <f>IF(貼り付け用!H71="","",貼り付け用!H71)</f>
        <v/>
      </c>
      <c r="I71" s="2" t="str">
        <f>IF(貼り付け用!I71="","",貼り付け用!I71)</f>
        <v/>
      </c>
      <c r="J71" s="2" t="str">
        <f>IF(貼り付け用!J71="","",貼り付け用!J71)</f>
        <v/>
      </c>
      <c r="K71" s="2" t="str">
        <f>IF(貼り付け用!K71="","",貼り付け用!K71)</f>
        <v/>
      </c>
      <c r="L71" s="2" t="str">
        <f>IF(貼り付け用!L71="","",貼り付け用!L71)</f>
        <v/>
      </c>
      <c r="M71" s="31" t="str">
        <f>IFERROR(VLOOKUP(L71,コード表!$B:$G,2,FALSE),"")</f>
        <v/>
      </c>
      <c r="N71" s="31" t="str">
        <f>IFERROR(VLOOKUP(L71,コード表!$B:$G,3,FALSE),"")</f>
        <v/>
      </c>
      <c r="O71" s="2" t="str">
        <f>IF(貼り付け用!O71="","",貼り付け用!O71)</f>
        <v/>
      </c>
      <c r="P71" s="31" t="str">
        <f>IFERROR(VLOOKUP(L71,コード表!$B:$G,5,FALSE),"")</f>
        <v/>
      </c>
      <c r="Q71" s="2" t="str">
        <f>IF(貼り付け用!Q71="","",貼り付け用!Q71)</f>
        <v/>
      </c>
      <c r="R71" s="2" t="str">
        <f>IF(貼り付け用!R71="","",貼り付け用!R71)</f>
        <v/>
      </c>
      <c r="S71" s="2" t="str">
        <f>IF(貼り付け用!S71="","",貼り付け用!S71)</f>
        <v/>
      </c>
      <c r="T71" s="2" t="str">
        <f>IF(貼り付け用!T71="","",貼り付け用!T71)</f>
        <v/>
      </c>
      <c r="U71" s="31" t="str">
        <f>IFERROR(VLOOKUP(T71,コード表!$I:$K,2,FALSE),"")</f>
        <v/>
      </c>
      <c r="V71" s="31" t="str">
        <f>IFERROR(VLOOKUP(T71,コード表!$I:$K,3,FALSE),"")</f>
        <v/>
      </c>
      <c r="W71" s="2" t="str">
        <f>IF(貼り付け用!W71="","",貼り付け用!W71)</f>
        <v/>
      </c>
      <c r="X71" s="31" t="str">
        <f>IFERROR(VLOOKUP(AX71,目的別資産分類変換表!$B$3:$C$16,2,FALSE),"")</f>
        <v/>
      </c>
      <c r="Y71" s="34" t="str">
        <f>IF(貼り付け用!Y71="","",貼り付け用!Y71)</f>
        <v/>
      </c>
      <c r="Z71" s="34" t="str">
        <f>IF(貼り付け用!Z71="","",貼り付け用!Z71)</f>
        <v/>
      </c>
      <c r="AA71" s="34" t="str">
        <f>IF(貼り付け用!AA71="","",貼り付け用!AA71)</f>
        <v/>
      </c>
      <c r="AB71" s="34" t="str">
        <f>IF(貼り付け用!AB71="","",貼り付け用!AB71)</f>
        <v/>
      </c>
      <c r="AC71" s="2" t="str">
        <f>IF(貼り付け用!AC71="","",貼り付け用!AC71)</f>
        <v/>
      </c>
      <c r="AD71" s="31" t="str">
        <f>IFERROR(VLOOKUP(AC71,耐用年数表!$B:$J,9,FALSE),"")</f>
        <v/>
      </c>
      <c r="AE71" s="31" t="str">
        <f>IFERROR(VLOOKUP(AC71,耐用年数表!$B:$J,8,FALSE),"")</f>
        <v/>
      </c>
      <c r="AF71" s="2" t="str">
        <f>IF(貼り付け用!AF71="","",貼り付け用!AF71)</f>
        <v/>
      </c>
      <c r="AG71" s="26" t="str">
        <f>IF(貼り付け用!AG71="","",貼り付け用!AG71)</f>
        <v/>
      </c>
      <c r="AH71" s="54" t="str">
        <f>IF(貼り付け用!AH71="","",貼り付け用!AH71)</f>
        <v/>
      </c>
      <c r="AI71" s="54" t="str">
        <f>IF(貼り付け用!AI71="","",貼り付け用!AI71)</f>
        <v/>
      </c>
      <c r="AJ71" s="72" t="str">
        <f>IF(貼り付け用!AJ71="","",貼り付け用!AJ71)</f>
        <v/>
      </c>
      <c r="AK71" s="20" t="str">
        <f>IF(貼り付け用!AK71="","",貼り付け用!AK71)</f>
        <v/>
      </c>
      <c r="AL71" s="20" t="str">
        <f>IF(貼り付け用!AL71="","",貼り付け用!AL71)</f>
        <v/>
      </c>
      <c r="AM71" s="20" t="str">
        <f>IF(貼り付け用!AM71="","",貼り付け用!AM71)</f>
        <v/>
      </c>
      <c r="AN71" s="20" t="str">
        <f>IF(貼り付け用!AN71="","",貼り付け用!AN71)</f>
        <v/>
      </c>
      <c r="AO71" s="20" t="str">
        <f>IF(貼り付け用!AO71="","",貼り付け用!AO71)</f>
        <v/>
      </c>
      <c r="AP71" s="20" t="str">
        <f>IF(貼り付け用!AP71="","",貼り付け用!AP71)</f>
        <v/>
      </c>
      <c r="AQ71" s="20" t="str">
        <f>IF(貼り付け用!AQ71="","",貼り付け用!AQ71)</f>
        <v/>
      </c>
      <c r="AR71" s="20" t="str">
        <f>IF(貼り付け用!AR71="","",貼り付け用!AR71)</f>
        <v/>
      </c>
      <c r="AS71" s="20" t="str">
        <f>IF(貼り付け用!AS71="","",貼り付け用!AS71)</f>
        <v/>
      </c>
      <c r="AT71" s="90" t="str">
        <f t="shared" si="0"/>
        <v/>
      </c>
      <c r="AU71" s="90" t="str">
        <f t="shared" si="1"/>
        <v/>
      </c>
      <c r="AV71" s="34" t="str">
        <f>IF(貼り付け用!AV71="","",貼り付け用!AV71)</f>
        <v/>
      </c>
      <c r="AW71" s="34" t="str">
        <f>IF(貼り付け用!AW71="","",貼り付け用!AW71)</f>
        <v/>
      </c>
      <c r="AX71" s="34" t="str">
        <f>IF(貼り付け用!AX71="","",貼り付け用!AX71)</f>
        <v/>
      </c>
      <c r="AY71" s="34" t="str">
        <f>IF(貼り付け用!AY71="","",貼り付け用!AY71)</f>
        <v/>
      </c>
      <c r="AZ71" s="34" t="str">
        <f>IF(貼り付け用!AZ71="","",貼り付け用!AZ71)</f>
        <v/>
      </c>
      <c r="BA71" s="212"/>
      <c r="BB71" s="212"/>
      <c r="BC71" s="212"/>
      <c r="BD71" s="34" t="str">
        <f>IF(貼り付け用!BD71="","",貼り付け用!BD71)</f>
        <v/>
      </c>
      <c r="BE71" s="34" t="str">
        <f>IF(貼り付け用!BE71="","",貼り付け用!BE71)</f>
        <v/>
      </c>
      <c r="BF71" s="20"/>
      <c r="BG71" s="20"/>
      <c r="BH71" s="20"/>
      <c r="BI71" s="20"/>
      <c r="BJ71" s="20"/>
    </row>
    <row r="72" spans="5:62" ht="24" customHeight="1">
      <c r="E72" s="2"/>
      <c r="F72" s="217" t="str">
        <f>IF(貼り付け用!F72="","",貼り付け用!F72)</f>
        <v/>
      </c>
      <c r="G72" s="34" t="str">
        <f>IF(貼り付け用!G72="","",貼り付け用!G72)</f>
        <v/>
      </c>
      <c r="H72" s="2" t="str">
        <f>IF(貼り付け用!H72="","",貼り付け用!H72)</f>
        <v/>
      </c>
      <c r="I72" s="2" t="str">
        <f>IF(貼り付け用!I72="","",貼り付け用!I72)</f>
        <v/>
      </c>
      <c r="J72" s="2" t="str">
        <f>IF(貼り付け用!J72="","",貼り付け用!J72)</f>
        <v/>
      </c>
      <c r="K72" s="2" t="str">
        <f>IF(貼り付け用!K72="","",貼り付け用!K72)</f>
        <v/>
      </c>
      <c r="L72" s="2" t="str">
        <f>IF(貼り付け用!L72="","",貼り付け用!L72)</f>
        <v/>
      </c>
      <c r="M72" s="31" t="str">
        <f>IFERROR(VLOOKUP(L72,コード表!$B:$G,2,FALSE),"")</f>
        <v/>
      </c>
      <c r="N72" s="31" t="str">
        <f>IFERROR(VLOOKUP(L72,コード表!$B:$G,3,FALSE),"")</f>
        <v/>
      </c>
      <c r="O72" s="2" t="str">
        <f>IF(貼り付け用!O72="","",貼り付け用!O72)</f>
        <v/>
      </c>
      <c r="P72" s="31" t="str">
        <f>IFERROR(VLOOKUP(L72,コード表!$B:$G,5,FALSE),"")</f>
        <v/>
      </c>
      <c r="Q72" s="2" t="str">
        <f>IF(貼り付け用!Q72="","",貼り付け用!Q72)</f>
        <v/>
      </c>
      <c r="R72" s="2" t="str">
        <f>IF(貼り付け用!R72="","",貼り付け用!R72)</f>
        <v/>
      </c>
      <c r="S72" s="2" t="str">
        <f>IF(貼り付け用!S72="","",貼り付け用!S72)</f>
        <v/>
      </c>
      <c r="T72" s="2" t="str">
        <f>IF(貼り付け用!T72="","",貼り付け用!T72)</f>
        <v/>
      </c>
      <c r="U72" s="31" t="str">
        <f>IFERROR(VLOOKUP(T72,コード表!$I:$K,2,FALSE),"")</f>
        <v/>
      </c>
      <c r="V72" s="31" t="str">
        <f>IFERROR(VLOOKUP(T72,コード表!$I:$K,3,FALSE),"")</f>
        <v/>
      </c>
      <c r="W72" s="2" t="str">
        <f>IF(貼り付け用!W72="","",貼り付け用!W72)</f>
        <v/>
      </c>
      <c r="X72" s="31" t="str">
        <f>IFERROR(VLOOKUP(AX72,目的別資産分類変換表!$B$3:$C$16,2,FALSE),"")</f>
        <v/>
      </c>
      <c r="Y72" s="34" t="str">
        <f>IF(貼り付け用!Y72="","",貼り付け用!Y72)</f>
        <v/>
      </c>
      <c r="Z72" s="34" t="str">
        <f>IF(貼り付け用!Z72="","",貼り付け用!Z72)</f>
        <v/>
      </c>
      <c r="AA72" s="34" t="str">
        <f>IF(貼り付け用!AA72="","",貼り付け用!AA72)</f>
        <v/>
      </c>
      <c r="AB72" s="34" t="str">
        <f>IF(貼り付け用!AB72="","",貼り付け用!AB72)</f>
        <v/>
      </c>
      <c r="AC72" s="2" t="str">
        <f>IF(貼り付け用!AC72="","",貼り付け用!AC72)</f>
        <v/>
      </c>
      <c r="AD72" s="31" t="str">
        <f>IFERROR(VLOOKUP(AC72,耐用年数表!$B:$J,9,FALSE),"")</f>
        <v/>
      </c>
      <c r="AE72" s="31" t="str">
        <f>IFERROR(VLOOKUP(AC72,耐用年数表!$B:$J,8,FALSE),"")</f>
        <v/>
      </c>
      <c r="AF72" s="2" t="str">
        <f>IF(貼り付け用!AF72="","",貼り付け用!AF72)</f>
        <v/>
      </c>
      <c r="AG72" s="26" t="str">
        <f>IF(貼り付け用!AG72="","",貼り付け用!AG72)</f>
        <v/>
      </c>
      <c r="AH72" s="54" t="str">
        <f>IF(貼り付け用!AH72="","",貼り付け用!AH72)</f>
        <v/>
      </c>
      <c r="AI72" s="54" t="str">
        <f>IF(貼り付け用!AI72="","",貼り付け用!AI72)</f>
        <v/>
      </c>
      <c r="AJ72" s="72" t="str">
        <f>IF(貼り付け用!AJ72="","",貼り付け用!AJ72)</f>
        <v/>
      </c>
      <c r="AK72" s="20" t="str">
        <f>IF(貼り付け用!AK72="","",貼り付け用!AK72)</f>
        <v/>
      </c>
      <c r="AL72" s="20" t="str">
        <f>IF(貼り付け用!AL72="","",貼り付け用!AL72)</f>
        <v/>
      </c>
      <c r="AM72" s="20" t="str">
        <f>IF(貼り付け用!AM72="","",貼り付け用!AM72)</f>
        <v/>
      </c>
      <c r="AN72" s="20" t="str">
        <f>IF(貼り付け用!AN72="","",貼り付け用!AN72)</f>
        <v/>
      </c>
      <c r="AO72" s="20" t="str">
        <f>IF(貼り付け用!AO72="","",貼り付け用!AO72)</f>
        <v/>
      </c>
      <c r="AP72" s="20" t="str">
        <f>IF(貼り付け用!AP72="","",貼り付け用!AP72)</f>
        <v/>
      </c>
      <c r="AQ72" s="20" t="str">
        <f>IF(貼り付け用!AQ72="","",貼り付け用!AQ72)</f>
        <v/>
      </c>
      <c r="AR72" s="20" t="str">
        <f>IF(貼り付け用!AR72="","",貼り付け用!AR72)</f>
        <v/>
      </c>
      <c r="AS72" s="20" t="str">
        <f>IF(貼り付け用!AS72="","",貼り付け用!AS72)</f>
        <v/>
      </c>
      <c r="AT72" s="90" t="str">
        <f t="shared" si="0"/>
        <v/>
      </c>
      <c r="AU72" s="90" t="str">
        <f t="shared" si="1"/>
        <v/>
      </c>
      <c r="AV72" s="34" t="str">
        <f>IF(貼り付け用!AV72="","",貼り付け用!AV72)</f>
        <v/>
      </c>
      <c r="AW72" s="34" t="str">
        <f>IF(貼り付け用!AW72="","",貼り付け用!AW72)</f>
        <v/>
      </c>
      <c r="AX72" s="34" t="str">
        <f>IF(貼り付け用!AX72="","",貼り付け用!AX72)</f>
        <v/>
      </c>
      <c r="AY72" s="34" t="str">
        <f>IF(貼り付け用!AY72="","",貼り付け用!AY72)</f>
        <v/>
      </c>
      <c r="AZ72" s="34" t="str">
        <f>IF(貼り付け用!AZ72="","",貼り付け用!AZ72)</f>
        <v/>
      </c>
      <c r="BA72" s="212"/>
      <c r="BB72" s="212"/>
      <c r="BC72" s="212"/>
      <c r="BD72" s="34" t="str">
        <f>IF(貼り付け用!BD72="","",貼り付け用!BD72)</f>
        <v/>
      </c>
      <c r="BE72" s="34" t="str">
        <f>IF(貼り付け用!BE72="","",貼り付け用!BE72)</f>
        <v/>
      </c>
      <c r="BF72" s="20"/>
      <c r="BG72" s="20"/>
      <c r="BH72" s="20"/>
      <c r="BI72" s="20"/>
      <c r="BJ72" s="20"/>
    </row>
    <row r="73" spans="5:62" ht="24" customHeight="1">
      <c r="E73" s="2"/>
      <c r="F73" s="217" t="str">
        <f>IF(貼り付け用!F73="","",貼り付け用!F73)</f>
        <v/>
      </c>
      <c r="G73" s="34" t="str">
        <f>IF(貼り付け用!G73="","",貼り付け用!G73)</f>
        <v/>
      </c>
      <c r="H73" s="2" t="str">
        <f>IF(貼り付け用!H73="","",貼り付け用!H73)</f>
        <v/>
      </c>
      <c r="I73" s="2" t="str">
        <f>IF(貼り付け用!I73="","",貼り付け用!I73)</f>
        <v/>
      </c>
      <c r="J73" s="2" t="str">
        <f>IF(貼り付け用!J73="","",貼り付け用!J73)</f>
        <v/>
      </c>
      <c r="K73" s="2" t="str">
        <f>IF(貼り付け用!K73="","",貼り付け用!K73)</f>
        <v/>
      </c>
      <c r="L73" s="2" t="str">
        <f>IF(貼り付け用!L73="","",貼り付け用!L73)</f>
        <v/>
      </c>
      <c r="M73" s="31" t="str">
        <f>IFERROR(VLOOKUP(L73,コード表!$B:$G,2,FALSE),"")</f>
        <v/>
      </c>
      <c r="N73" s="31" t="str">
        <f>IFERROR(VLOOKUP(L73,コード表!$B:$G,3,FALSE),"")</f>
        <v/>
      </c>
      <c r="O73" s="2" t="str">
        <f>IF(貼り付け用!O73="","",貼り付け用!O73)</f>
        <v/>
      </c>
      <c r="P73" s="31" t="str">
        <f>IFERROR(VLOOKUP(L73,コード表!$B:$G,5,FALSE),"")</f>
        <v/>
      </c>
      <c r="Q73" s="2" t="str">
        <f>IF(貼り付け用!Q73="","",貼り付け用!Q73)</f>
        <v/>
      </c>
      <c r="R73" s="2" t="str">
        <f>IF(貼り付け用!R73="","",貼り付け用!R73)</f>
        <v/>
      </c>
      <c r="S73" s="2" t="str">
        <f>IF(貼り付け用!S73="","",貼り付け用!S73)</f>
        <v/>
      </c>
      <c r="T73" s="2" t="str">
        <f>IF(貼り付け用!T73="","",貼り付け用!T73)</f>
        <v/>
      </c>
      <c r="U73" s="31" t="str">
        <f>IFERROR(VLOOKUP(T73,コード表!$I:$K,2,FALSE),"")</f>
        <v/>
      </c>
      <c r="V73" s="31" t="str">
        <f>IFERROR(VLOOKUP(T73,コード表!$I:$K,3,FALSE),"")</f>
        <v/>
      </c>
      <c r="W73" s="2" t="str">
        <f>IF(貼り付け用!W73="","",貼り付け用!W73)</f>
        <v/>
      </c>
      <c r="X73" s="31" t="str">
        <f>IFERROR(VLOOKUP(AX73,目的別資産分類変換表!$B$3:$C$16,2,FALSE),"")</f>
        <v/>
      </c>
      <c r="Y73" s="34" t="str">
        <f>IF(貼り付け用!Y73="","",貼り付け用!Y73)</f>
        <v/>
      </c>
      <c r="Z73" s="34" t="str">
        <f>IF(貼り付け用!Z73="","",貼り付け用!Z73)</f>
        <v/>
      </c>
      <c r="AA73" s="34" t="str">
        <f>IF(貼り付け用!AA73="","",貼り付け用!AA73)</f>
        <v/>
      </c>
      <c r="AB73" s="34" t="str">
        <f>IF(貼り付け用!AB73="","",貼り付け用!AB73)</f>
        <v/>
      </c>
      <c r="AC73" s="2" t="str">
        <f>IF(貼り付け用!AC73="","",貼り付け用!AC73)</f>
        <v/>
      </c>
      <c r="AD73" s="31" t="str">
        <f>IFERROR(VLOOKUP(AC73,耐用年数表!$B:$J,9,FALSE),"")</f>
        <v/>
      </c>
      <c r="AE73" s="31" t="str">
        <f>IFERROR(VLOOKUP(AC73,耐用年数表!$B:$J,8,FALSE),"")</f>
        <v/>
      </c>
      <c r="AF73" s="2" t="str">
        <f>IF(貼り付け用!AF73="","",貼り付け用!AF73)</f>
        <v/>
      </c>
      <c r="AG73" s="26" t="str">
        <f>IF(貼り付け用!AG73="","",貼り付け用!AG73)</f>
        <v/>
      </c>
      <c r="AH73" s="54" t="str">
        <f>IF(貼り付け用!AH73="","",貼り付け用!AH73)</f>
        <v/>
      </c>
      <c r="AI73" s="54" t="str">
        <f>IF(貼り付け用!AI73="","",貼り付け用!AI73)</f>
        <v/>
      </c>
      <c r="AJ73" s="72" t="str">
        <f>IF(貼り付け用!AJ73="","",貼り付け用!AJ73)</f>
        <v/>
      </c>
      <c r="AK73" s="20" t="str">
        <f>IF(貼り付け用!AK73="","",貼り付け用!AK73)</f>
        <v/>
      </c>
      <c r="AL73" s="20" t="str">
        <f>IF(貼り付け用!AL73="","",貼り付け用!AL73)</f>
        <v/>
      </c>
      <c r="AM73" s="20" t="str">
        <f>IF(貼り付け用!AM73="","",貼り付け用!AM73)</f>
        <v/>
      </c>
      <c r="AN73" s="20" t="str">
        <f>IF(貼り付け用!AN73="","",貼り付け用!AN73)</f>
        <v/>
      </c>
      <c r="AO73" s="20" t="str">
        <f>IF(貼り付け用!AO73="","",貼り付け用!AO73)</f>
        <v/>
      </c>
      <c r="AP73" s="20" t="str">
        <f>IF(貼り付け用!AP73="","",貼り付け用!AP73)</f>
        <v/>
      </c>
      <c r="AQ73" s="20" t="str">
        <f>IF(貼り付け用!AQ73="","",貼り付け用!AQ73)</f>
        <v/>
      </c>
      <c r="AR73" s="20" t="str">
        <f>IF(貼り付け用!AR73="","",貼り付け用!AR73)</f>
        <v/>
      </c>
      <c r="AS73" s="20" t="str">
        <f>IF(貼り付け用!AS73="","",貼り付け用!AS73)</f>
        <v/>
      </c>
      <c r="AT73" s="90" t="str">
        <f t="shared" si="0"/>
        <v/>
      </c>
      <c r="AU73" s="90" t="str">
        <f t="shared" si="1"/>
        <v/>
      </c>
      <c r="AV73" s="34" t="str">
        <f>IF(貼り付け用!AV73="","",貼り付け用!AV73)</f>
        <v/>
      </c>
      <c r="AW73" s="34" t="str">
        <f>IF(貼り付け用!AW73="","",貼り付け用!AW73)</f>
        <v/>
      </c>
      <c r="AX73" s="34" t="str">
        <f>IF(貼り付け用!AX73="","",貼り付け用!AX73)</f>
        <v/>
      </c>
      <c r="AY73" s="34" t="str">
        <f>IF(貼り付け用!AY73="","",貼り付け用!AY73)</f>
        <v/>
      </c>
      <c r="AZ73" s="34" t="str">
        <f>IF(貼り付け用!AZ73="","",貼り付け用!AZ73)</f>
        <v/>
      </c>
      <c r="BA73" s="212"/>
      <c r="BB73" s="212"/>
      <c r="BC73" s="212"/>
      <c r="BD73" s="34" t="str">
        <f>IF(貼り付け用!BD73="","",貼り付け用!BD73)</f>
        <v/>
      </c>
      <c r="BE73" s="34" t="str">
        <f>IF(貼り付け用!BE73="","",貼り付け用!BE73)</f>
        <v/>
      </c>
      <c r="BF73" s="20"/>
      <c r="BG73" s="20"/>
      <c r="BH73" s="20"/>
      <c r="BI73" s="20"/>
      <c r="BJ73" s="20"/>
    </row>
    <row r="74" spans="5:62" ht="24" customHeight="1">
      <c r="E74" s="2"/>
      <c r="F74" s="217" t="str">
        <f>IF(貼り付け用!F74="","",貼り付け用!F74)</f>
        <v/>
      </c>
      <c r="G74" s="34" t="str">
        <f>IF(貼り付け用!G74="","",貼り付け用!G74)</f>
        <v/>
      </c>
      <c r="H74" s="2" t="str">
        <f>IF(貼り付け用!H74="","",貼り付け用!H74)</f>
        <v/>
      </c>
      <c r="I74" s="2" t="str">
        <f>IF(貼り付け用!I74="","",貼り付け用!I74)</f>
        <v/>
      </c>
      <c r="J74" s="2" t="str">
        <f>IF(貼り付け用!J74="","",貼り付け用!J74)</f>
        <v/>
      </c>
      <c r="K74" s="2" t="str">
        <f>IF(貼り付け用!K74="","",貼り付け用!K74)</f>
        <v/>
      </c>
      <c r="L74" s="2" t="str">
        <f>IF(貼り付け用!L74="","",貼り付け用!L74)</f>
        <v/>
      </c>
      <c r="M74" s="31" t="str">
        <f>IFERROR(VLOOKUP(L74,コード表!$B:$G,2,FALSE),"")</f>
        <v/>
      </c>
      <c r="N74" s="31" t="str">
        <f>IFERROR(VLOOKUP(L74,コード表!$B:$G,3,FALSE),"")</f>
        <v/>
      </c>
      <c r="O74" s="2" t="str">
        <f>IF(貼り付け用!O74="","",貼り付け用!O74)</f>
        <v/>
      </c>
      <c r="P74" s="31" t="str">
        <f>IFERROR(VLOOKUP(L74,コード表!$B:$G,5,FALSE),"")</f>
        <v/>
      </c>
      <c r="Q74" s="2" t="str">
        <f>IF(貼り付け用!Q74="","",貼り付け用!Q74)</f>
        <v/>
      </c>
      <c r="R74" s="2" t="str">
        <f>IF(貼り付け用!R74="","",貼り付け用!R74)</f>
        <v/>
      </c>
      <c r="S74" s="2" t="str">
        <f>IF(貼り付け用!S74="","",貼り付け用!S74)</f>
        <v/>
      </c>
      <c r="T74" s="2" t="str">
        <f>IF(貼り付け用!T74="","",貼り付け用!T74)</f>
        <v/>
      </c>
      <c r="U74" s="31" t="str">
        <f>IFERROR(VLOOKUP(T74,コード表!$I:$K,2,FALSE),"")</f>
        <v/>
      </c>
      <c r="V74" s="31" t="str">
        <f>IFERROR(VLOOKUP(T74,コード表!$I:$K,3,FALSE),"")</f>
        <v/>
      </c>
      <c r="W74" s="2" t="str">
        <f>IF(貼り付け用!W74="","",貼り付け用!W74)</f>
        <v/>
      </c>
      <c r="X74" s="31" t="str">
        <f>IFERROR(VLOOKUP(AX74,目的別資産分類変換表!$B$3:$C$16,2,FALSE),"")</f>
        <v/>
      </c>
      <c r="Y74" s="34" t="str">
        <f>IF(貼り付け用!Y74="","",貼り付け用!Y74)</f>
        <v/>
      </c>
      <c r="Z74" s="34" t="str">
        <f>IF(貼り付け用!Z74="","",貼り付け用!Z74)</f>
        <v/>
      </c>
      <c r="AA74" s="34" t="str">
        <f>IF(貼り付け用!AA74="","",貼り付け用!AA74)</f>
        <v/>
      </c>
      <c r="AB74" s="34" t="str">
        <f>IF(貼り付け用!AB74="","",貼り付け用!AB74)</f>
        <v/>
      </c>
      <c r="AC74" s="2" t="str">
        <f>IF(貼り付け用!AC74="","",貼り付け用!AC74)</f>
        <v/>
      </c>
      <c r="AD74" s="31" t="str">
        <f>IFERROR(VLOOKUP(AC74,耐用年数表!$B:$J,9,FALSE),"")</f>
        <v/>
      </c>
      <c r="AE74" s="31" t="str">
        <f>IFERROR(VLOOKUP(AC74,耐用年数表!$B:$J,8,FALSE),"")</f>
        <v/>
      </c>
      <c r="AF74" s="2" t="str">
        <f>IF(貼り付け用!AF74="","",貼り付け用!AF74)</f>
        <v/>
      </c>
      <c r="AG74" s="26" t="str">
        <f>IF(貼り付け用!AG74="","",貼り付け用!AG74)</f>
        <v/>
      </c>
      <c r="AH74" s="54" t="str">
        <f>IF(貼り付け用!AH74="","",貼り付け用!AH74)</f>
        <v/>
      </c>
      <c r="AI74" s="54" t="str">
        <f>IF(貼り付け用!AI74="","",貼り付け用!AI74)</f>
        <v/>
      </c>
      <c r="AJ74" s="72" t="str">
        <f>IF(貼り付け用!AJ74="","",貼り付け用!AJ74)</f>
        <v/>
      </c>
      <c r="AK74" s="20" t="str">
        <f>IF(貼り付け用!AK74="","",貼り付け用!AK74)</f>
        <v/>
      </c>
      <c r="AL74" s="20" t="str">
        <f>IF(貼り付け用!AL74="","",貼り付け用!AL74)</f>
        <v/>
      </c>
      <c r="AM74" s="20" t="str">
        <f>IF(貼り付け用!AM74="","",貼り付け用!AM74)</f>
        <v/>
      </c>
      <c r="AN74" s="20" t="str">
        <f>IF(貼り付け用!AN74="","",貼り付け用!AN74)</f>
        <v/>
      </c>
      <c r="AO74" s="20" t="str">
        <f>IF(貼り付け用!AO74="","",貼り付け用!AO74)</f>
        <v/>
      </c>
      <c r="AP74" s="20" t="str">
        <f>IF(貼り付け用!AP74="","",貼り付け用!AP74)</f>
        <v/>
      </c>
      <c r="AQ74" s="20" t="str">
        <f>IF(貼り付け用!AQ74="","",貼り付け用!AQ74)</f>
        <v/>
      </c>
      <c r="AR74" s="20" t="str">
        <f>IF(貼り付け用!AR74="","",貼り付け用!AR74)</f>
        <v/>
      </c>
      <c r="AS74" s="20" t="str">
        <f>IF(貼り付け用!AS74="","",貼り付け用!AS74)</f>
        <v/>
      </c>
      <c r="AT74" s="90" t="str">
        <f t="shared" ref="AT74:AT137" si="2">IF(AL74="",AS74,AR74)</f>
        <v/>
      </c>
      <c r="AU74" s="90" t="str">
        <f t="shared" ref="AU74:AU137" si="3">IFERROR(IF(AND(AK74,AT74)="","",IF(AH74&lt;19850401,AT74,IF(AJ74="判明",AK74,AT74))),"")</f>
        <v/>
      </c>
      <c r="AV74" s="34" t="str">
        <f>IF(貼り付け用!AV74="","",貼り付け用!AV74)</f>
        <v/>
      </c>
      <c r="AW74" s="34" t="str">
        <f>IF(貼り付け用!AW74="","",貼り付け用!AW74)</f>
        <v/>
      </c>
      <c r="AX74" s="34" t="str">
        <f>IF(貼り付け用!AX74="","",貼り付け用!AX74)</f>
        <v/>
      </c>
      <c r="AY74" s="34" t="str">
        <f>IF(貼り付け用!AY74="","",貼り付け用!AY74)</f>
        <v/>
      </c>
      <c r="AZ74" s="34" t="str">
        <f>IF(貼り付け用!AZ74="","",貼り付け用!AZ74)</f>
        <v/>
      </c>
      <c r="BA74" s="212"/>
      <c r="BB74" s="212"/>
      <c r="BC74" s="212"/>
      <c r="BD74" s="34" t="str">
        <f>IF(貼り付け用!BD74="","",貼り付け用!BD74)</f>
        <v/>
      </c>
      <c r="BE74" s="34" t="str">
        <f>IF(貼り付け用!BE74="","",貼り付け用!BE74)</f>
        <v/>
      </c>
      <c r="BF74" s="20"/>
      <c r="BG74" s="20"/>
      <c r="BH74" s="20"/>
      <c r="BI74" s="20"/>
      <c r="BJ74" s="20"/>
    </row>
    <row r="75" spans="5:62" ht="24" customHeight="1">
      <c r="E75" s="2"/>
      <c r="F75" s="217" t="str">
        <f>IF(貼り付け用!F75="","",貼り付け用!F75)</f>
        <v/>
      </c>
      <c r="G75" s="34" t="str">
        <f>IF(貼り付け用!G75="","",貼り付け用!G75)</f>
        <v/>
      </c>
      <c r="H75" s="2" t="str">
        <f>IF(貼り付け用!H75="","",貼り付け用!H75)</f>
        <v/>
      </c>
      <c r="I75" s="2" t="str">
        <f>IF(貼り付け用!I75="","",貼り付け用!I75)</f>
        <v/>
      </c>
      <c r="J75" s="2" t="str">
        <f>IF(貼り付け用!J75="","",貼り付け用!J75)</f>
        <v/>
      </c>
      <c r="K75" s="2" t="str">
        <f>IF(貼り付け用!K75="","",貼り付け用!K75)</f>
        <v/>
      </c>
      <c r="L75" s="2" t="str">
        <f>IF(貼り付け用!L75="","",貼り付け用!L75)</f>
        <v/>
      </c>
      <c r="M75" s="31" t="str">
        <f>IFERROR(VLOOKUP(L75,コード表!$B:$G,2,FALSE),"")</f>
        <v/>
      </c>
      <c r="N75" s="31" t="str">
        <f>IFERROR(VLOOKUP(L75,コード表!$B:$G,3,FALSE),"")</f>
        <v/>
      </c>
      <c r="O75" s="2" t="str">
        <f>IF(貼り付け用!O75="","",貼り付け用!O75)</f>
        <v/>
      </c>
      <c r="P75" s="31" t="str">
        <f>IFERROR(VLOOKUP(L75,コード表!$B:$G,5,FALSE),"")</f>
        <v/>
      </c>
      <c r="Q75" s="2" t="str">
        <f>IF(貼り付け用!Q75="","",貼り付け用!Q75)</f>
        <v/>
      </c>
      <c r="R75" s="2" t="str">
        <f>IF(貼り付け用!R75="","",貼り付け用!R75)</f>
        <v/>
      </c>
      <c r="S75" s="2" t="str">
        <f>IF(貼り付け用!S75="","",貼り付け用!S75)</f>
        <v/>
      </c>
      <c r="T75" s="2" t="str">
        <f>IF(貼り付け用!T75="","",貼り付け用!T75)</f>
        <v/>
      </c>
      <c r="U75" s="31" t="str">
        <f>IFERROR(VLOOKUP(T75,コード表!$I:$K,2,FALSE),"")</f>
        <v/>
      </c>
      <c r="V75" s="31" t="str">
        <f>IFERROR(VLOOKUP(T75,コード表!$I:$K,3,FALSE),"")</f>
        <v/>
      </c>
      <c r="W75" s="2" t="str">
        <f>IF(貼り付け用!W75="","",貼り付け用!W75)</f>
        <v/>
      </c>
      <c r="X75" s="31" t="str">
        <f>IFERROR(VLOOKUP(AX75,目的別資産分類変換表!$B$3:$C$16,2,FALSE),"")</f>
        <v/>
      </c>
      <c r="Y75" s="34" t="str">
        <f>IF(貼り付け用!Y75="","",貼り付け用!Y75)</f>
        <v/>
      </c>
      <c r="Z75" s="34" t="str">
        <f>IF(貼り付け用!Z75="","",貼り付け用!Z75)</f>
        <v/>
      </c>
      <c r="AA75" s="34" t="str">
        <f>IF(貼り付け用!AA75="","",貼り付け用!AA75)</f>
        <v/>
      </c>
      <c r="AB75" s="34" t="str">
        <f>IF(貼り付け用!AB75="","",貼り付け用!AB75)</f>
        <v/>
      </c>
      <c r="AC75" s="2" t="str">
        <f>IF(貼り付け用!AC75="","",貼り付け用!AC75)</f>
        <v/>
      </c>
      <c r="AD75" s="31" t="str">
        <f>IFERROR(VLOOKUP(AC75,耐用年数表!$B:$J,9,FALSE),"")</f>
        <v/>
      </c>
      <c r="AE75" s="31" t="str">
        <f>IFERROR(VLOOKUP(AC75,耐用年数表!$B:$J,8,FALSE),"")</f>
        <v/>
      </c>
      <c r="AF75" s="2" t="str">
        <f>IF(貼り付け用!AF75="","",貼り付け用!AF75)</f>
        <v/>
      </c>
      <c r="AG75" s="26" t="str">
        <f>IF(貼り付け用!AG75="","",貼り付け用!AG75)</f>
        <v/>
      </c>
      <c r="AH75" s="54" t="str">
        <f>IF(貼り付け用!AH75="","",貼り付け用!AH75)</f>
        <v/>
      </c>
      <c r="AI75" s="54" t="str">
        <f>IF(貼り付け用!AI75="","",貼り付け用!AI75)</f>
        <v/>
      </c>
      <c r="AJ75" s="72" t="str">
        <f>IF(貼り付け用!AJ75="","",貼り付け用!AJ75)</f>
        <v/>
      </c>
      <c r="AK75" s="20" t="str">
        <f>IF(貼り付け用!AK75="","",貼り付け用!AK75)</f>
        <v/>
      </c>
      <c r="AL75" s="20" t="str">
        <f>IF(貼り付け用!AL75="","",貼り付け用!AL75)</f>
        <v/>
      </c>
      <c r="AM75" s="20" t="str">
        <f>IF(貼り付け用!AM75="","",貼り付け用!AM75)</f>
        <v/>
      </c>
      <c r="AN75" s="20" t="str">
        <f>IF(貼り付け用!AN75="","",貼り付け用!AN75)</f>
        <v/>
      </c>
      <c r="AO75" s="20" t="str">
        <f>IF(貼り付け用!AO75="","",貼り付け用!AO75)</f>
        <v/>
      </c>
      <c r="AP75" s="20" t="str">
        <f>IF(貼り付け用!AP75="","",貼り付け用!AP75)</f>
        <v/>
      </c>
      <c r="AQ75" s="20" t="str">
        <f>IF(貼り付け用!AQ75="","",貼り付け用!AQ75)</f>
        <v/>
      </c>
      <c r="AR75" s="20" t="str">
        <f>IF(貼り付け用!AR75="","",貼り付け用!AR75)</f>
        <v/>
      </c>
      <c r="AS75" s="20" t="str">
        <f>IF(貼り付け用!AS75="","",貼り付け用!AS75)</f>
        <v/>
      </c>
      <c r="AT75" s="90" t="str">
        <f t="shared" si="2"/>
        <v/>
      </c>
      <c r="AU75" s="90" t="str">
        <f t="shared" si="3"/>
        <v/>
      </c>
      <c r="AV75" s="34" t="str">
        <f>IF(貼り付け用!AV75="","",貼り付け用!AV75)</f>
        <v/>
      </c>
      <c r="AW75" s="34" t="str">
        <f>IF(貼り付け用!AW75="","",貼り付け用!AW75)</f>
        <v/>
      </c>
      <c r="AX75" s="34" t="str">
        <f>IF(貼り付け用!AX75="","",貼り付け用!AX75)</f>
        <v/>
      </c>
      <c r="AY75" s="34" t="str">
        <f>IF(貼り付け用!AY75="","",貼り付け用!AY75)</f>
        <v/>
      </c>
      <c r="AZ75" s="34" t="str">
        <f>IF(貼り付け用!AZ75="","",貼り付け用!AZ75)</f>
        <v/>
      </c>
      <c r="BA75" s="212"/>
      <c r="BB75" s="212"/>
      <c r="BC75" s="212"/>
      <c r="BD75" s="34" t="str">
        <f>IF(貼り付け用!BD75="","",貼り付け用!BD75)</f>
        <v/>
      </c>
      <c r="BE75" s="34" t="str">
        <f>IF(貼り付け用!BE75="","",貼り付け用!BE75)</f>
        <v/>
      </c>
      <c r="BF75" s="20"/>
      <c r="BG75" s="20"/>
      <c r="BH75" s="20"/>
      <c r="BI75" s="20"/>
      <c r="BJ75" s="20"/>
    </row>
    <row r="76" spans="5:62" ht="24" customHeight="1">
      <c r="E76" s="2"/>
      <c r="F76" s="217" t="str">
        <f>IF(貼り付け用!F76="","",貼り付け用!F76)</f>
        <v/>
      </c>
      <c r="G76" s="34" t="str">
        <f>IF(貼り付け用!G76="","",貼り付け用!G76)</f>
        <v/>
      </c>
      <c r="H76" s="2" t="str">
        <f>IF(貼り付け用!H76="","",貼り付け用!H76)</f>
        <v/>
      </c>
      <c r="I76" s="2" t="str">
        <f>IF(貼り付け用!I76="","",貼り付け用!I76)</f>
        <v/>
      </c>
      <c r="J76" s="2" t="str">
        <f>IF(貼り付け用!J76="","",貼り付け用!J76)</f>
        <v/>
      </c>
      <c r="K76" s="2" t="str">
        <f>IF(貼り付け用!K76="","",貼り付け用!K76)</f>
        <v/>
      </c>
      <c r="L76" s="2" t="str">
        <f>IF(貼り付け用!L76="","",貼り付け用!L76)</f>
        <v/>
      </c>
      <c r="M76" s="31" t="str">
        <f>IFERROR(VLOOKUP(L76,コード表!$B:$G,2,FALSE),"")</f>
        <v/>
      </c>
      <c r="N76" s="31" t="str">
        <f>IFERROR(VLOOKUP(L76,コード表!$B:$G,3,FALSE),"")</f>
        <v/>
      </c>
      <c r="O76" s="2" t="str">
        <f>IF(貼り付け用!O76="","",貼り付け用!O76)</f>
        <v/>
      </c>
      <c r="P76" s="31" t="str">
        <f>IFERROR(VLOOKUP(L76,コード表!$B:$G,5,FALSE),"")</f>
        <v/>
      </c>
      <c r="Q76" s="2" t="str">
        <f>IF(貼り付け用!Q76="","",貼り付け用!Q76)</f>
        <v/>
      </c>
      <c r="R76" s="2" t="str">
        <f>IF(貼り付け用!R76="","",貼り付け用!R76)</f>
        <v/>
      </c>
      <c r="S76" s="2" t="str">
        <f>IF(貼り付け用!S76="","",貼り付け用!S76)</f>
        <v/>
      </c>
      <c r="T76" s="2" t="str">
        <f>IF(貼り付け用!T76="","",貼り付け用!T76)</f>
        <v/>
      </c>
      <c r="U76" s="31" t="str">
        <f>IFERROR(VLOOKUP(T76,コード表!$I:$K,2,FALSE),"")</f>
        <v/>
      </c>
      <c r="V76" s="31" t="str">
        <f>IFERROR(VLOOKUP(T76,コード表!$I:$K,3,FALSE),"")</f>
        <v/>
      </c>
      <c r="W76" s="2" t="str">
        <f>IF(貼り付け用!W76="","",貼り付け用!W76)</f>
        <v/>
      </c>
      <c r="X76" s="31" t="str">
        <f>IFERROR(VLOOKUP(AX76,目的別資産分類変換表!$B$3:$C$16,2,FALSE),"")</f>
        <v/>
      </c>
      <c r="Y76" s="34" t="str">
        <f>IF(貼り付け用!Y76="","",貼り付け用!Y76)</f>
        <v/>
      </c>
      <c r="Z76" s="34" t="str">
        <f>IF(貼り付け用!Z76="","",貼り付け用!Z76)</f>
        <v/>
      </c>
      <c r="AA76" s="34" t="str">
        <f>IF(貼り付け用!AA76="","",貼り付け用!AA76)</f>
        <v/>
      </c>
      <c r="AB76" s="34" t="str">
        <f>IF(貼り付け用!AB76="","",貼り付け用!AB76)</f>
        <v/>
      </c>
      <c r="AC76" s="2" t="str">
        <f>IF(貼り付け用!AC76="","",貼り付け用!AC76)</f>
        <v/>
      </c>
      <c r="AD76" s="31" t="str">
        <f>IFERROR(VLOOKUP(AC76,耐用年数表!$B:$J,9,FALSE),"")</f>
        <v/>
      </c>
      <c r="AE76" s="31" t="str">
        <f>IFERROR(VLOOKUP(AC76,耐用年数表!$B:$J,8,FALSE),"")</f>
        <v/>
      </c>
      <c r="AF76" s="2" t="str">
        <f>IF(貼り付け用!AF76="","",貼り付け用!AF76)</f>
        <v/>
      </c>
      <c r="AG76" s="26" t="str">
        <f>IF(貼り付け用!AG76="","",貼り付け用!AG76)</f>
        <v/>
      </c>
      <c r="AH76" s="54" t="str">
        <f>IF(貼り付け用!AH76="","",貼り付け用!AH76)</f>
        <v/>
      </c>
      <c r="AI76" s="54" t="str">
        <f>IF(貼り付け用!AI76="","",貼り付け用!AI76)</f>
        <v/>
      </c>
      <c r="AJ76" s="72" t="str">
        <f>IF(貼り付け用!AJ76="","",貼り付け用!AJ76)</f>
        <v/>
      </c>
      <c r="AK76" s="20" t="str">
        <f>IF(貼り付け用!AK76="","",貼り付け用!AK76)</f>
        <v/>
      </c>
      <c r="AL76" s="20" t="str">
        <f>IF(貼り付け用!AL76="","",貼り付け用!AL76)</f>
        <v/>
      </c>
      <c r="AM76" s="20" t="str">
        <f>IF(貼り付け用!AM76="","",貼り付け用!AM76)</f>
        <v/>
      </c>
      <c r="AN76" s="20" t="str">
        <f>IF(貼り付け用!AN76="","",貼り付け用!AN76)</f>
        <v/>
      </c>
      <c r="AO76" s="20" t="str">
        <f>IF(貼り付け用!AO76="","",貼り付け用!AO76)</f>
        <v/>
      </c>
      <c r="AP76" s="20" t="str">
        <f>IF(貼り付け用!AP76="","",貼り付け用!AP76)</f>
        <v/>
      </c>
      <c r="AQ76" s="20" t="str">
        <f>IF(貼り付け用!AQ76="","",貼り付け用!AQ76)</f>
        <v/>
      </c>
      <c r="AR76" s="20" t="str">
        <f>IF(貼り付け用!AR76="","",貼り付け用!AR76)</f>
        <v/>
      </c>
      <c r="AS76" s="20" t="str">
        <f>IF(貼り付け用!AS76="","",貼り付け用!AS76)</f>
        <v/>
      </c>
      <c r="AT76" s="90" t="str">
        <f t="shared" si="2"/>
        <v/>
      </c>
      <c r="AU76" s="90" t="str">
        <f t="shared" si="3"/>
        <v/>
      </c>
      <c r="AV76" s="34" t="str">
        <f>IF(貼り付け用!AV76="","",貼り付け用!AV76)</f>
        <v/>
      </c>
      <c r="AW76" s="34" t="str">
        <f>IF(貼り付け用!AW76="","",貼り付け用!AW76)</f>
        <v/>
      </c>
      <c r="AX76" s="34" t="str">
        <f>IF(貼り付け用!AX76="","",貼り付け用!AX76)</f>
        <v/>
      </c>
      <c r="AY76" s="34" t="str">
        <f>IF(貼り付け用!AY76="","",貼り付け用!AY76)</f>
        <v/>
      </c>
      <c r="AZ76" s="34" t="str">
        <f>IF(貼り付け用!AZ76="","",貼り付け用!AZ76)</f>
        <v/>
      </c>
      <c r="BA76" s="212"/>
      <c r="BB76" s="212"/>
      <c r="BC76" s="212"/>
      <c r="BD76" s="34" t="str">
        <f>IF(貼り付け用!BD76="","",貼り付け用!BD76)</f>
        <v/>
      </c>
      <c r="BE76" s="34" t="str">
        <f>IF(貼り付け用!BE76="","",貼り付け用!BE76)</f>
        <v/>
      </c>
      <c r="BF76" s="20"/>
      <c r="BG76" s="20"/>
      <c r="BH76" s="20"/>
      <c r="BI76" s="20"/>
      <c r="BJ76" s="20"/>
    </row>
    <row r="77" spans="5:62" ht="24" customHeight="1">
      <c r="E77" s="2"/>
      <c r="F77" s="217" t="str">
        <f>IF(貼り付け用!F77="","",貼り付け用!F77)</f>
        <v/>
      </c>
      <c r="G77" s="34" t="str">
        <f>IF(貼り付け用!G77="","",貼り付け用!G77)</f>
        <v/>
      </c>
      <c r="H77" s="2" t="str">
        <f>IF(貼り付け用!H77="","",貼り付け用!H77)</f>
        <v/>
      </c>
      <c r="I77" s="2" t="str">
        <f>IF(貼り付け用!I77="","",貼り付け用!I77)</f>
        <v/>
      </c>
      <c r="J77" s="2" t="str">
        <f>IF(貼り付け用!J77="","",貼り付け用!J77)</f>
        <v/>
      </c>
      <c r="K77" s="2" t="str">
        <f>IF(貼り付け用!K77="","",貼り付け用!K77)</f>
        <v/>
      </c>
      <c r="L77" s="2" t="str">
        <f>IF(貼り付け用!L77="","",貼り付け用!L77)</f>
        <v/>
      </c>
      <c r="M77" s="31" t="str">
        <f>IFERROR(VLOOKUP(L77,コード表!$B:$G,2,FALSE),"")</f>
        <v/>
      </c>
      <c r="N77" s="31" t="str">
        <f>IFERROR(VLOOKUP(L77,コード表!$B:$G,3,FALSE),"")</f>
        <v/>
      </c>
      <c r="O77" s="2" t="str">
        <f>IF(貼り付け用!O77="","",貼り付け用!O77)</f>
        <v/>
      </c>
      <c r="P77" s="31" t="str">
        <f>IFERROR(VLOOKUP(L77,コード表!$B:$G,5,FALSE),"")</f>
        <v/>
      </c>
      <c r="Q77" s="2" t="str">
        <f>IF(貼り付け用!Q77="","",貼り付け用!Q77)</f>
        <v/>
      </c>
      <c r="R77" s="2" t="str">
        <f>IF(貼り付け用!R77="","",貼り付け用!R77)</f>
        <v/>
      </c>
      <c r="S77" s="2" t="str">
        <f>IF(貼り付け用!S77="","",貼り付け用!S77)</f>
        <v/>
      </c>
      <c r="T77" s="2" t="str">
        <f>IF(貼り付け用!T77="","",貼り付け用!T77)</f>
        <v/>
      </c>
      <c r="U77" s="31" t="str">
        <f>IFERROR(VLOOKUP(T77,コード表!$I:$K,2,FALSE),"")</f>
        <v/>
      </c>
      <c r="V77" s="31" t="str">
        <f>IFERROR(VLOOKUP(T77,コード表!$I:$K,3,FALSE),"")</f>
        <v/>
      </c>
      <c r="W77" s="2" t="str">
        <f>IF(貼り付け用!W77="","",貼り付け用!W77)</f>
        <v/>
      </c>
      <c r="X77" s="31" t="str">
        <f>IFERROR(VLOOKUP(AX77,目的別資産分類変換表!$B$3:$C$16,2,FALSE),"")</f>
        <v/>
      </c>
      <c r="Y77" s="34" t="str">
        <f>IF(貼り付け用!Y77="","",貼り付け用!Y77)</f>
        <v/>
      </c>
      <c r="Z77" s="34" t="str">
        <f>IF(貼り付け用!Z77="","",貼り付け用!Z77)</f>
        <v/>
      </c>
      <c r="AA77" s="34" t="str">
        <f>IF(貼り付け用!AA77="","",貼り付け用!AA77)</f>
        <v/>
      </c>
      <c r="AB77" s="34" t="str">
        <f>IF(貼り付け用!AB77="","",貼り付け用!AB77)</f>
        <v/>
      </c>
      <c r="AC77" s="2" t="str">
        <f>IF(貼り付け用!AC77="","",貼り付け用!AC77)</f>
        <v/>
      </c>
      <c r="AD77" s="31" t="str">
        <f>IFERROR(VLOOKUP(AC77,耐用年数表!$B:$J,9,FALSE),"")</f>
        <v/>
      </c>
      <c r="AE77" s="31" t="str">
        <f>IFERROR(VLOOKUP(AC77,耐用年数表!$B:$J,8,FALSE),"")</f>
        <v/>
      </c>
      <c r="AF77" s="2" t="str">
        <f>IF(貼り付け用!AF77="","",貼り付け用!AF77)</f>
        <v/>
      </c>
      <c r="AG77" s="26" t="str">
        <f>IF(貼り付け用!AG77="","",貼り付け用!AG77)</f>
        <v/>
      </c>
      <c r="AH77" s="54" t="str">
        <f>IF(貼り付け用!AH77="","",貼り付け用!AH77)</f>
        <v/>
      </c>
      <c r="AI77" s="54" t="str">
        <f>IF(貼り付け用!AI77="","",貼り付け用!AI77)</f>
        <v/>
      </c>
      <c r="AJ77" s="72" t="str">
        <f>IF(貼り付け用!AJ77="","",貼り付け用!AJ77)</f>
        <v/>
      </c>
      <c r="AK77" s="20" t="str">
        <f>IF(貼り付け用!AK77="","",貼り付け用!AK77)</f>
        <v/>
      </c>
      <c r="AL77" s="20" t="str">
        <f>IF(貼り付け用!AL77="","",貼り付け用!AL77)</f>
        <v/>
      </c>
      <c r="AM77" s="20" t="str">
        <f>IF(貼り付け用!AM77="","",貼り付け用!AM77)</f>
        <v/>
      </c>
      <c r="AN77" s="20" t="str">
        <f>IF(貼り付け用!AN77="","",貼り付け用!AN77)</f>
        <v/>
      </c>
      <c r="AO77" s="20" t="str">
        <f>IF(貼り付け用!AO77="","",貼り付け用!AO77)</f>
        <v/>
      </c>
      <c r="AP77" s="20" t="str">
        <f>IF(貼り付け用!AP77="","",貼り付け用!AP77)</f>
        <v/>
      </c>
      <c r="AQ77" s="20" t="str">
        <f>IF(貼り付け用!AQ77="","",貼り付け用!AQ77)</f>
        <v/>
      </c>
      <c r="AR77" s="20" t="str">
        <f>IF(貼り付け用!AR77="","",貼り付け用!AR77)</f>
        <v/>
      </c>
      <c r="AS77" s="20" t="str">
        <f>IF(貼り付け用!AS77="","",貼り付け用!AS77)</f>
        <v/>
      </c>
      <c r="AT77" s="90" t="str">
        <f t="shared" si="2"/>
        <v/>
      </c>
      <c r="AU77" s="90" t="str">
        <f t="shared" si="3"/>
        <v/>
      </c>
      <c r="AV77" s="34" t="str">
        <f>IF(貼り付け用!AV77="","",貼り付け用!AV77)</f>
        <v/>
      </c>
      <c r="AW77" s="34" t="str">
        <f>IF(貼り付け用!AW77="","",貼り付け用!AW77)</f>
        <v/>
      </c>
      <c r="AX77" s="34" t="str">
        <f>IF(貼り付け用!AX77="","",貼り付け用!AX77)</f>
        <v/>
      </c>
      <c r="AY77" s="34" t="str">
        <f>IF(貼り付け用!AY77="","",貼り付け用!AY77)</f>
        <v/>
      </c>
      <c r="AZ77" s="34" t="str">
        <f>IF(貼り付け用!AZ77="","",貼り付け用!AZ77)</f>
        <v/>
      </c>
      <c r="BA77" s="212"/>
      <c r="BB77" s="212"/>
      <c r="BC77" s="212"/>
      <c r="BD77" s="34" t="str">
        <f>IF(貼り付け用!BD77="","",貼り付け用!BD77)</f>
        <v/>
      </c>
      <c r="BE77" s="34" t="str">
        <f>IF(貼り付け用!BE77="","",貼り付け用!BE77)</f>
        <v/>
      </c>
      <c r="BF77" s="20"/>
      <c r="BG77" s="20"/>
      <c r="BH77" s="20"/>
      <c r="BI77" s="20"/>
      <c r="BJ77" s="20"/>
    </row>
    <row r="78" spans="5:62" ht="24" customHeight="1">
      <c r="E78" s="2"/>
      <c r="F78" s="217" t="str">
        <f>IF(貼り付け用!F78="","",貼り付け用!F78)</f>
        <v/>
      </c>
      <c r="G78" s="34" t="str">
        <f>IF(貼り付け用!G78="","",貼り付け用!G78)</f>
        <v/>
      </c>
      <c r="H78" s="2" t="str">
        <f>IF(貼り付け用!H78="","",貼り付け用!H78)</f>
        <v/>
      </c>
      <c r="I78" s="2" t="str">
        <f>IF(貼り付け用!I78="","",貼り付け用!I78)</f>
        <v/>
      </c>
      <c r="J78" s="2" t="str">
        <f>IF(貼り付け用!J78="","",貼り付け用!J78)</f>
        <v/>
      </c>
      <c r="K78" s="2" t="str">
        <f>IF(貼り付け用!K78="","",貼り付け用!K78)</f>
        <v/>
      </c>
      <c r="L78" s="2" t="str">
        <f>IF(貼り付け用!L78="","",貼り付け用!L78)</f>
        <v/>
      </c>
      <c r="M78" s="31" t="str">
        <f>IFERROR(VLOOKUP(L78,コード表!$B:$G,2,FALSE),"")</f>
        <v/>
      </c>
      <c r="N78" s="31" t="str">
        <f>IFERROR(VLOOKUP(L78,コード表!$B:$G,3,FALSE),"")</f>
        <v/>
      </c>
      <c r="O78" s="2" t="str">
        <f>IF(貼り付け用!O78="","",貼り付け用!O78)</f>
        <v/>
      </c>
      <c r="P78" s="31" t="str">
        <f>IFERROR(VLOOKUP(L78,コード表!$B:$G,5,FALSE),"")</f>
        <v/>
      </c>
      <c r="Q78" s="2" t="str">
        <f>IF(貼り付け用!Q78="","",貼り付け用!Q78)</f>
        <v/>
      </c>
      <c r="R78" s="2" t="str">
        <f>IF(貼り付け用!R78="","",貼り付け用!R78)</f>
        <v/>
      </c>
      <c r="S78" s="2" t="str">
        <f>IF(貼り付け用!S78="","",貼り付け用!S78)</f>
        <v/>
      </c>
      <c r="T78" s="2" t="str">
        <f>IF(貼り付け用!T78="","",貼り付け用!T78)</f>
        <v/>
      </c>
      <c r="U78" s="31" t="str">
        <f>IFERROR(VLOOKUP(T78,コード表!$I:$K,2,FALSE),"")</f>
        <v/>
      </c>
      <c r="V78" s="31" t="str">
        <f>IFERROR(VLOOKUP(T78,コード表!$I:$K,3,FALSE),"")</f>
        <v/>
      </c>
      <c r="W78" s="2" t="str">
        <f>IF(貼り付け用!W78="","",貼り付け用!W78)</f>
        <v/>
      </c>
      <c r="X78" s="31" t="str">
        <f>IFERROR(VLOOKUP(AX78,目的別資産分類変換表!$B$3:$C$16,2,FALSE),"")</f>
        <v/>
      </c>
      <c r="Y78" s="34" t="str">
        <f>IF(貼り付け用!Y78="","",貼り付け用!Y78)</f>
        <v/>
      </c>
      <c r="Z78" s="34" t="str">
        <f>IF(貼り付け用!Z78="","",貼り付け用!Z78)</f>
        <v/>
      </c>
      <c r="AA78" s="34" t="str">
        <f>IF(貼り付け用!AA78="","",貼り付け用!AA78)</f>
        <v/>
      </c>
      <c r="AB78" s="34" t="str">
        <f>IF(貼り付け用!AB78="","",貼り付け用!AB78)</f>
        <v/>
      </c>
      <c r="AC78" s="2" t="str">
        <f>IF(貼り付け用!AC78="","",貼り付け用!AC78)</f>
        <v/>
      </c>
      <c r="AD78" s="31" t="str">
        <f>IFERROR(VLOOKUP(AC78,耐用年数表!$B:$J,9,FALSE),"")</f>
        <v/>
      </c>
      <c r="AE78" s="31" t="str">
        <f>IFERROR(VLOOKUP(AC78,耐用年数表!$B:$J,8,FALSE),"")</f>
        <v/>
      </c>
      <c r="AF78" s="2" t="str">
        <f>IF(貼り付け用!AF78="","",貼り付け用!AF78)</f>
        <v/>
      </c>
      <c r="AG78" s="26" t="str">
        <f>IF(貼り付け用!AG78="","",貼り付け用!AG78)</f>
        <v/>
      </c>
      <c r="AH78" s="54" t="str">
        <f>IF(貼り付け用!AH78="","",貼り付け用!AH78)</f>
        <v/>
      </c>
      <c r="AI78" s="54" t="str">
        <f>IF(貼り付け用!AI78="","",貼り付け用!AI78)</f>
        <v/>
      </c>
      <c r="AJ78" s="72" t="str">
        <f>IF(貼り付け用!AJ78="","",貼り付け用!AJ78)</f>
        <v/>
      </c>
      <c r="AK78" s="20" t="str">
        <f>IF(貼り付け用!AK78="","",貼り付け用!AK78)</f>
        <v/>
      </c>
      <c r="AL78" s="20" t="str">
        <f>IF(貼り付け用!AL78="","",貼り付け用!AL78)</f>
        <v/>
      </c>
      <c r="AM78" s="20" t="str">
        <f>IF(貼り付け用!AM78="","",貼り付け用!AM78)</f>
        <v/>
      </c>
      <c r="AN78" s="20" t="str">
        <f>IF(貼り付け用!AN78="","",貼り付け用!AN78)</f>
        <v/>
      </c>
      <c r="AO78" s="20" t="str">
        <f>IF(貼り付け用!AO78="","",貼り付け用!AO78)</f>
        <v/>
      </c>
      <c r="AP78" s="20" t="str">
        <f>IF(貼り付け用!AP78="","",貼り付け用!AP78)</f>
        <v/>
      </c>
      <c r="AQ78" s="20" t="str">
        <f>IF(貼り付け用!AQ78="","",貼り付け用!AQ78)</f>
        <v/>
      </c>
      <c r="AR78" s="20" t="str">
        <f>IF(貼り付け用!AR78="","",貼り付け用!AR78)</f>
        <v/>
      </c>
      <c r="AS78" s="20" t="str">
        <f>IF(貼り付け用!AS78="","",貼り付け用!AS78)</f>
        <v/>
      </c>
      <c r="AT78" s="90" t="str">
        <f t="shared" si="2"/>
        <v/>
      </c>
      <c r="AU78" s="90" t="str">
        <f t="shared" si="3"/>
        <v/>
      </c>
      <c r="AV78" s="34" t="str">
        <f>IF(貼り付け用!AV78="","",貼り付け用!AV78)</f>
        <v/>
      </c>
      <c r="AW78" s="34" t="str">
        <f>IF(貼り付け用!AW78="","",貼り付け用!AW78)</f>
        <v/>
      </c>
      <c r="AX78" s="34" t="str">
        <f>IF(貼り付け用!AX78="","",貼り付け用!AX78)</f>
        <v/>
      </c>
      <c r="AY78" s="34" t="str">
        <f>IF(貼り付け用!AY78="","",貼り付け用!AY78)</f>
        <v/>
      </c>
      <c r="AZ78" s="34" t="str">
        <f>IF(貼り付け用!AZ78="","",貼り付け用!AZ78)</f>
        <v/>
      </c>
      <c r="BA78" s="212"/>
      <c r="BB78" s="212"/>
      <c r="BC78" s="212"/>
      <c r="BD78" s="34" t="str">
        <f>IF(貼り付け用!BD78="","",貼り付け用!BD78)</f>
        <v/>
      </c>
      <c r="BE78" s="34" t="str">
        <f>IF(貼り付け用!BE78="","",貼り付け用!BE78)</f>
        <v/>
      </c>
      <c r="BF78" s="20"/>
      <c r="BG78" s="20"/>
      <c r="BH78" s="20"/>
      <c r="BI78" s="20"/>
      <c r="BJ78" s="20"/>
    </row>
    <row r="79" spans="5:62" ht="24" customHeight="1">
      <c r="E79" s="2"/>
      <c r="F79" s="217" t="str">
        <f>IF(貼り付け用!F79="","",貼り付け用!F79)</f>
        <v/>
      </c>
      <c r="G79" s="34" t="str">
        <f>IF(貼り付け用!G79="","",貼り付け用!G79)</f>
        <v/>
      </c>
      <c r="H79" s="2" t="str">
        <f>IF(貼り付け用!H79="","",貼り付け用!H79)</f>
        <v/>
      </c>
      <c r="I79" s="2" t="str">
        <f>IF(貼り付け用!I79="","",貼り付け用!I79)</f>
        <v/>
      </c>
      <c r="J79" s="2" t="str">
        <f>IF(貼り付け用!J79="","",貼り付け用!J79)</f>
        <v/>
      </c>
      <c r="K79" s="2" t="str">
        <f>IF(貼り付け用!K79="","",貼り付け用!K79)</f>
        <v/>
      </c>
      <c r="L79" s="2" t="str">
        <f>IF(貼り付け用!L79="","",貼り付け用!L79)</f>
        <v/>
      </c>
      <c r="M79" s="31" t="str">
        <f>IFERROR(VLOOKUP(L79,コード表!$B:$G,2,FALSE),"")</f>
        <v/>
      </c>
      <c r="N79" s="31" t="str">
        <f>IFERROR(VLOOKUP(L79,コード表!$B:$G,3,FALSE),"")</f>
        <v/>
      </c>
      <c r="O79" s="2" t="str">
        <f>IF(貼り付け用!O79="","",貼り付け用!O79)</f>
        <v/>
      </c>
      <c r="P79" s="31" t="str">
        <f>IFERROR(VLOOKUP(L79,コード表!$B:$G,5,FALSE),"")</f>
        <v/>
      </c>
      <c r="Q79" s="2" t="str">
        <f>IF(貼り付け用!Q79="","",貼り付け用!Q79)</f>
        <v/>
      </c>
      <c r="R79" s="2" t="str">
        <f>IF(貼り付け用!R79="","",貼り付け用!R79)</f>
        <v/>
      </c>
      <c r="S79" s="2" t="str">
        <f>IF(貼り付け用!S79="","",貼り付け用!S79)</f>
        <v/>
      </c>
      <c r="T79" s="2" t="str">
        <f>IF(貼り付け用!T79="","",貼り付け用!T79)</f>
        <v/>
      </c>
      <c r="U79" s="31" t="str">
        <f>IFERROR(VLOOKUP(T79,コード表!$I:$K,2,FALSE),"")</f>
        <v/>
      </c>
      <c r="V79" s="31" t="str">
        <f>IFERROR(VLOOKUP(T79,コード表!$I:$K,3,FALSE),"")</f>
        <v/>
      </c>
      <c r="W79" s="2" t="str">
        <f>IF(貼り付け用!W79="","",貼り付け用!W79)</f>
        <v/>
      </c>
      <c r="X79" s="31" t="str">
        <f>IFERROR(VLOOKUP(AX79,目的別資産分類変換表!$B$3:$C$16,2,FALSE),"")</f>
        <v/>
      </c>
      <c r="Y79" s="34" t="str">
        <f>IF(貼り付け用!Y79="","",貼り付け用!Y79)</f>
        <v/>
      </c>
      <c r="Z79" s="34" t="str">
        <f>IF(貼り付け用!Z79="","",貼り付け用!Z79)</f>
        <v/>
      </c>
      <c r="AA79" s="34" t="str">
        <f>IF(貼り付け用!AA79="","",貼り付け用!AA79)</f>
        <v/>
      </c>
      <c r="AB79" s="34" t="str">
        <f>IF(貼り付け用!AB79="","",貼り付け用!AB79)</f>
        <v/>
      </c>
      <c r="AC79" s="2" t="str">
        <f>IF(貼り付け用!AC79="","",貼り付け用!AC79)</f>
        <v/>
      </c>
      <c r="AD79" s="31" t="str">
        <f>IFERROR(VLOOKUP(AC79,耐用年数表!$B:$J,9,FALSE),"")</f>
        <v/>
      </c>
      <c r="AE79" s="31" t="str">
        <f>IFERROR(VLOOKUP(AC79,耐用年数表!$B:$J,8,FALSE),"")</f>
        <v/>
      </c>
      <c r="AF79" s="2" t="str">
        <f>IF(貼り付け用!AF79="","",貼り付け用!AF79)</f>
        <v/>
      </c>
      <c r="AG79" s="26" t="str">
        <f>IF(貼り付け用!AG79="","",貼り付け用!AG79)</f>
        <v/>
      </c>
      <c r="AH79" s="54" t="str">
        <f>IF(貼り付け用!AH79="","",貼り付け用!AH79)</f>
        <v/>
      </c>
      <c r="AI79" s="54" t="str">
        <f>IF(貼り付け用!AI79="","",貼り付け用!AI79)</f>
        <v/>
      </c>
      <c r="AJ79" s="72" t="str">
        <f>IF(貼り付け用!AJ79="","",貼り付け用!AJ79)</f>
        <v/>
      </c>
      <c r="AK79" s="20" t="str">
        <f>IF(貼り付け用!AK79="","",貼り付け用!AK79)</f>
        <v/>
      </c>
      <c r="AL79" s="20" t="str">
        <f>IF(貼り付け用!AL79="","",貼り付け用!AL79)</f>
        <v/>
      </c>
      <c r="AM79" s="20" t="str">
        <f>IF(貼り付け用!AM79="","",貼り付け用!AM79)</f>
        <v/>
      </c>
      <c r="AN79" s="20" t="str">
        <f>IF(貼り付け用!AN79="","",貼り付け用!AN79)</f>
        <v/>
      </c>
      <c r="AO79" s="20" t="str">
        <f>IF(貼り付け用!AO79="","",貼り付け用!AO79)</f>
        <v/>
      </c>
      <c r="AP79" s="20" t="str">
        <f>IF(貼り付け用!AP79="","",貼り付け用!AP79)</f>
        <v/>
      </c>
      <c r="AQ79" s="20" t="str">
        <f>IF(貼り付け用!AQ79="","",貼り付け用!AQ79)</f>
        <v/>
      </c>
      <c r="AR79" s="20" t="str">
        <f>IF(貼り付け用!AR79="","",貼り付け用!AR79)</f>
        <v/>
      </c>
      <c r="AS79" s="20" t="str">
        <f>IF(貼り付け用!AS79="","",貼り付け用!AS79)</f>
        <v/>
      </c>
      <c r="AT79" s="90" t="str">
        <f t="shared" si="2"/>
        <v/>
      </c>
      <c r="AU79" s="90" t="str">
        <f t="shared" si="3"/>
        <v/>
      </c>
      <c r="AV79" s="34" t="str">
        <f>IF(貼り付け用!AV79="","",貼り付け用!AV79)</f>
        <v/>
      </c>
      <c r="AW79" s="34" t="str">
        <f>IF(貼り付け用!AW79="","",貼り付け用!AW79)</f>
        <v/>
      </c>
      <c r="AX79" s="34" t="str">
        <f>IF(貼り付け用!AX79="","",貼り付け用!AX79)</f>
        <v/>
      </c>
      <c r="AY79" s="34" t="str">
        <f>IF(貼り付け用!AY79="","",貼り付け用!AY79)</f>
        <v/>
      </c>
      <c r="AZ79" s="34" t="str">
        <f>IF(貼り付け用!AZ79="","",貼り付け用!AZ79)</f>
        <v/>
      </c>
      <c r="BA79" s="212"/>
      <c r="BB79" s="212"/>
      <c r="BC79" s="212"/>
      <c r="BD79" s="34" t="str">
        <f>IF(貼り付け用!BD79="","",貼り付け用!BD79)</f>
        <v/>
      </c>
      <c r="BE79" s="34" t="str">
        <f>IF(貼り付け用!BE79="","",貼り付け用!BE79)</f>
        <v/>
      </c>
      <c r="BF79" s="20"/>
      <c r="BG79" s="20"/>
      <c r="BH79" s="20"/>
      <c r="BI79" s="20"/>
      <c r="BJ79" s="20"/>
    </row>
    <row r="80" spans="5:62" ht="24" customHeight="1">
      <c r="E80" s="2"/>
      <c r="F80" s="217" t="str">
        <f>IF(貼り付け用!F80="","",貼り付け用!F80)</f>
        <v/>
      </c>
      <c r="G80" s="34" t="str">
        <f>IF(貼り付け用!G80="","",貼り付け用!G80)</f>
        <v/>
      </c>
      <c r="H80" s="2" t="str">
        <f>IF(貼り付け用!H80="","",貼り付け用!H80)</f>
        <v/>
      </c>
      <c r="I80" s="2" t="str">
        <f>IF(貼り付け用!I80="","",貼り付け用!I80)</f>
        <v/>
      </c>
      <c r="J80" s="2" t="str">
        <f>IF(貼り付け用!J80="","",貼り付け用!J80)</f>
        <v/>
      </c>
      <c r="K80" s="2" t="str">
        <f>IF(貼り付け用!K80="","",貼り付け用!K80)</f>
        <v/>
      </c>
      <c r="L80" s="2" t="str">
        <f>IF(貼り付け用!L80="","",貼り付け用!L80)</f>
        <v/>
      </c>
      <c r="M80" s="31" t="str">
        <f>IFERROR(VLOOKUP(L80,コード表!$B:$G,2,FALSE),"")</f>
        <v/>
      </c>
      <c r="N80" s="31" t="str">
        <f>IFERROR(VLOOKUP(L80,コード表!$B:$G,3,FALSE),"")</f>
        <v/>
      </c>
      <c r="O80" s="2" t="str">
        <f>IF(貼り付け用!O80="","",貼り付け用!O80)</f>
        <v/>
      </c>
      <c r="P80" s="31" t="str">
        <f>IFERROR(VLOOKUP(L80,コード表!$B:$G,5,FALSE),"")</f>
        <v/>
      </c>
      <c r="Q80" s="2" t="str">
        <f>IF(貼り付け用!Q80="","",貼り付け用!Q80)</f>
        <v/>
      </c>
      <c r="R80" s="2" t="str">
        <f>IF(貼り付け用!R80="","",貼り付け用!R80)</f>
        <v/>
      </c>
      <c r="S80" s="2" t="str">
        <f>IF(貼り付け用!S80="","",貼り付け用!S80)</f>
        <v/>
      </c>
      <c r="T80" s="2" t="str">
        <f>IF(貼り付け用!T80="","",貼り付け用!T80)</f>
        <v/>
      </c>
      <c r="U80" s="31" t="str">
        <f>IFERROR(VLOOKUP(T80,コード表!$I:$K,2,FALSE),"")</f>
        <v/>
      </c>
      <c r="V80" s="31" t="str">
        <f>IFERROR(VLOOKUP(T80,コード表!$I:$K,3,FALSE),"")</f>
        <v/>
      </c>
      <c r="W80" s="2" t="str">
        <f>IF(貼り付け用!W80="","",貼り付け用!W80)</f>
        <v/>
      </c>
      <c r="X80" s="31" t="str">
        <f>IFERROR(VLOOKUP(AX80,目的別資産分類変換表!$B$3:$C$16,2,FALSE),"")</f>
        <v/>
      </c>
      <c r="Y80" s="34" t="str">
        <f>IF(貼り付け用!Y80="","",貼り付け用!Y80)</f>
        <v/>
      </c>
      <c r="Z80" s="34" t="str">
        <f>IF(貼り付け用!Z80="","",貼り付け用!Z80)</f>
        <v/>
      </c>
      <c r="AA80" s="34" t="str">
        <f>IF(貼り付け用!AA80="","",貼り付け用!AA80)</f>
        <v/>
      </c>
      <c r="AB80" s="34" t="str">
        <f>IF(貼り付け用!AB80="","",貼り付け用!AB80)</f>
        <v/>
      </c>
      <c r="AC80" s="2" t="str">
        <f>IF(貼り付け用!AC80="","",貼り付け用!AC80)</f>
        <v/>
      </c>
      <c r="AD80" s="31" t="str">
        <f>IFERROR(VLOOKUP(AC80,耐用年数表!$B:$J,9,FALSE),"")</f>
        <v/>
      </c>
      <c r="AE80" s="31" t="str">
        <f>IFERROR(VLOOKUP(AC80,耐用年数表!$B:$J,8,FALSE),"")</f>
        <v/>
      </c>
      <c r="AF80" s="2" t="str">
        <f>IF(貼り付け用!AF80="","",貼り付け用!AF80)</f>
        <v/>
      </c>
      <c r="AG80" s="26" t="str">
        <f>IF(貼り付け用!AG80="","",貼り付け用!AG80)</f>
        <v/>
      </c>
      <c r="AH80" s="54" t="str">
        <f>IF(貼り付け用!AH80="","",貼り付け用!AH80)</f>
        <v/>
      </c>
      <c r="AI80" s="54" t="str">
        <f>IF(貼り付け用!AI80="","",貼り付け用!AI80)</f>
        <v/>
      </c>
      <c r="AJ80" s="72" t="str">
        <f>IF(貼り付け用!AJ80="","",貼り付け用!AJ80)</f>
        <v/>
      </c>
      <c r="AK80" s="20" t="str">
        <f>IF(貼り付け用!AK80="","",貼り付け用!AK80)</f>
        <v/>
      </c>
      <c r="AL80" s="20" t="str">
        <f>IF(貼り付け用!AL80="","",貼り付け用!AL80)</f>
        <v/>
      </c>
      <c r="AM80" s="20" t="str">
        <f>IF(貼り付け用!AM80="","",貼り付け用!AM80)</f>
        <v/>
      </c>
      <c r="AN80" s="20" t="str">
        <f>IF(貼り付け用!AN80="","",貼り付け用!AN80)</f>
        <v/>
      </c>
      <c r="AO80" s="20" t="str">
        <f>IF(貼り付け用!AO80="","",貼り付け用!AO80)</f>
        <v/>
      </c>
      <c r="AP80" s="20" t="str">
        <f>IF(貼り付け用!AP80="","",貼り付け用!AP80)</f>
        <v/>
      </c>
      <c r="AQ80" s="20" t="str">
        <f>IF(貼り付け用!AQ80="","",貼り付け用!AQ80)</f>
        <v/>
      </c>
      <c r="AR80" s="20" t="str">
        <f>IF(貼り付け用!AR80="","",貼り付け用!AR80)</f>
        <v/>
      </c>
      <c r="AS80" s="20" t="str">
        <f>IF(貼り付け用!AS80="","",貼り付け用!AS80)</f>
        <v/>
      </c>
      <c r="AT80" s="90" t="str">
        <f t="shared" si="2"/>
        <v/>
      </c>
      <c r="AU80" s="90" t="str">
        <f t="shared" si="3"/>
        <v/>
      </c>
      <c r="AV80" s="34" t="str">
        <f>IF(貼り付け用!AV80="","",貼り付け用!AV80)</f>
        <v/>
      </c>
      <c r="AW80" s="34" t="str">
        <f>IF(貼り付け用!AW80="","",貼り付け用!AW80)</f>
        <v/>
      </c>
      <c r="AX80" s="34" t="str">
        <f>IF(貼り付け用!AX80="","",貼り付け用!AX80)</f>
        <v/>
      </c>
      <c r="AY80" s="34" t="str">
        <f>IF(貼り付け用!AY80="","",貼り付け用!AY80)</f>
        <v/>
      </c>
      <c r="AZ80" s="34" t="str">
        <f>IF(貼り付け用!AZ80="","",貼り付け用!AZ80)</f>
        <v/>
      </c>
      <c r="BA80" s="212"/>
      <c r="BB80" s="212"/>
      <c r="BC80" s="212"/>
      <c r="BD80" s="34" t="str">
        <f>IF(貼り付け用!BD80="","",貼り付け用!BD80)</f>
        <v/>
      </c>
      <c r="BE80" s="34" t="str">
        <f>IF(貼り付け用!BE80="","",貼り付け用!BE80)</f>
        <v/>
      </c>
      <c r="BF80" s="20"/>
      <c r="BG80" s="20"/>
      <c r="BH80" s="20"/>
      <c r="BI80" s="20"/>
      <c r="BJ80" s="20"/>
    </row>
    <row r="81" spans="5:62" ht="24" customHeight="1">
      <c r="E81" s="2"/>
      <c r="F81" s="217" t="str">
        <f>IF(貼り付け用!F81="","",貼り付け用!F81)</f>
        <v/>
      </c>
      <c r="G81" s="34" t="str">
        <f>IF(貼り付け用!G81="","",貼り付け用!G81)</f>
        <v/>
      </c>
      <c r="H81" s="2" t="str">
        <f>IF(貼り付け用!H81="","",貼り付け用!H81)</f>
        <v/>
      </c>
      <c r="I81" s="2" t="str">
        <f>IF(貼り付け用!I81="","",貼り付け用!I81)</f>
        <v/>
      </c>
      <c r="J81" s="2" t="str">
        <f>IF(貼り付け用!J81="","",貼り付け用!J81)</f>
        <v/>
      </c>
      <c r="K81" s="2" t="str">
        <f>IF(貼り付け用!K81="","",貼り付け用!K81)</f>
        <v/>
      </c>
      <c r="L81" s="2" t="str">
        <f>IF(貼り付け用!L81="","",貼り付け用!L81)</f>
        <v/>
      </c>
      <c r="M81" s="31" t="str">
        <f>IFERROR(VLOOKUP(L81,コード表!$B:$G,2,FALSE),"")</f>
        <v/>
      </c>
      <c r="N81" s="31" t="str">
        <f>IFERROR(VLOOKUP(L81,コード表!$B:$G,3,FALSE),"")</f>
        <v/>
      </c>
      <c r="O81" s="2" t="str">
        <f>IF(貼り付け用!O81="","",貼り付け用!O81)</f>
        <v/>
      </c>
      <c r="P81" s="31" t="str">
        <f>IFERROR(VLOOKUP(L81,コード表!$B:$G,5,FALSE),"")</f>
        <v/>
      </c>
      <c r="Q81" s="2" t="str">
        <f>IF(貼り付け用!Q81="","",貼り付け用!Q81)</f>
        <v/>
      </c>
      <c r="R81" s="2" t="str">
        <f>IF(貼り付け用!R81="","",貼り付け用!R81)</f>
        <v/>
      </c>
      <c r="S81" s="2" t="str">
        <f>IF(貼り付け用!S81="","",貼り付け用!S81)</f>
        <v/>
      </c>
      <c r="T81" s="2" t="str">
        <f>IF(貼り付け用!T81="","",貼り付け用!T81)</f>
        <v/>
      </c>
      <c r="U81" s="31" t="str">
        <f>IFERROR(VLOOKUP(T81,コード表!$I:$K,2,FALSE),"")</f>
        <v/>
      </c>
      <c r="V81" s="31" t="str">
        <f>IFERROR(VLOOKUP(T81,コード表!$I:$K,3,FALSE),"")</f>
        <v/>
      </c>
      <c r="W81" s="2" t="str">
        <f>IF(貼り付け用!W81="","",貼り付け用!W81)</f>
        <v/>
      </c>
      <c r="X81" s="31" t="str">
        <f>IFERROR(VLOOKUP(AX81,目的別資産分類変換表!$B$3:$C$16,2,FALSE),"")</f>
        <v/>
      </c>
      <c r="Y81" s="34" t="str">
        <f>IF(貼り付け用!Y81="","",貼り付け用!Y81)</f>
        <v/>
      </c>
      <c r="Z81" s="34" t="str">
        <f>IF(貼り付け用!Z81="","",貼り付け用!Z81)</f>
        <v/>
      </c>
      <c r="AA81" s="34" t="str">
        <f>IF(貼り付け用!AA81="","",貼り付け用!AA81)</f>
        <v/>
      </c>
      <c r="AB81" s="34" t="str">
        <f>IF(貼り付け用!AB81="","",貼り付け用!AB81)</f>
        <v/>
      </c>
      <c r="AC81" s="2" t="str">
        <f>IF(貼り付け用!AC81="","",貼り付け用!AC81)</f>
        <v/>
      </c>
      <c r="AD81" s="31" t="str">
        <f>IFERROR(VLOOKUP(AC81,耐用年数表!$B:$J,9,FALSE),"")</f>
        <v/>
      </c>
      <c r="AE81" s="31" t="str">
        <f>IFERROR(VLOOKUP(AC81,耐用年数表!$B:$J,8,FALSE),"")</f>
        <v/>
      </c>
      <c r="AF81" s="2" t="str">
        <f>IF(貼り付け用!AF81="","",貼り付け用!AF81)</f>
        <v/>
      </c>
      <c r="AG81" s="26" t="str">
        <f>IF(貼り付け用!AG81="","",貼り付け用!AG81)</f>
        <v/>
      </c>
      <c r="AH81" s="54" t="str">
        <f>IF(貼り付け用!AH81="","",貼り付け用!AH81)</f>
        <v/>
      </c>
      <c r="AI81" s="54" t="str">
        <f>IF(貼り付け用!AI81="","",貼り付け用!AI81)</f>
        <v/>
      </c>
      <c r="AJ81" s="72" t="str">
        <f>IF(貼り付け用!AJ81="","",貼り付け用!AJ81)</f>
        <v/>
      </c>
      <c r="AK81" s="20" t="str">
        <f>IF(貼り付け用!AK81="","",貼り付け用!AK81)</f>
        <v/>
      </c>
      <c r="AL81" s="20" t="str">
        <f>IF(貼り付け用!AL81="","",貼り付け用!AL81)</f>
        <v/>
      </c>
      <c r="AM81" s="20" t="str">
        <f>IF(貼り付け用!AM81="","",貼り付け用!AM81)</f>
        <v/>
      </c>
      <c r="AN81" s="20" t="str">
        <f>IF(貼り付け用!AN81="","",貼り付け用!AN81)</f>
        <v/>
      </c>
      <c r="AO81" s="20" t="str">
        <f>IF(貼り付け用!AO81="","",貼り付け用!AO81)</f>
        <v/>
      </c>
      <c r="AP81" s="20" t="str">
        <f>IF(貼り付け用!AP81="","",貼り付け用!AP81)</f>
        <v/>
      </c>
      <c r="AQ81" s="20" t="str">
        <f>IF(貼り付け用!AQ81="","",貼り付け用!AQ81)</f>
        <v/>
      </c>
      <c r="AR81" s="20" t="str">
        <f>IF(貼り付け用!AR81="","",貼り付け用!AR81)</f>
        <v/>
      </c>
      <c r="AS81" s="20" t="str">
        <f>IF(貼り付け用!AS81="","",貼り付け用!AS81)</f>
        <v/>
      </c>
      <c r="AT81" s="90" t="str">
        <f t="shared" si="2"/>
        <v/>
      </c>
      <c r="AU81" s="90" t="str">
        <f t="shared" si="3"/>
        <v/>
      </c>
      <c r="AV81" s="34" t="str">
        <f>IF(貼り付け用!AV81="","",貼り付け用!AV81)</f>
        <v/>
      </c>
      <c r="AW81" s="34" t="str">
        <f>IF(貼り付け用!AW81="","",貼り付け用!AW81)</f>
        <v/>
      </c>
      <c r="AX81" s="34" t="str">
        <f>IF(貼り付け用!AX81="","",貼り付け用!AX81)</f>
        <v/>
      </c>
      <c r="AY81" s="34" t="str">
        <f>IF(貼り付け用!AY81="","",貼り付け用!AY81)</f>
        <v/>
      </c>
      <c r="AZ81" s="34" t="str">
        <f>IF(貼り付け用!AZ81="","",貼り付け用!AZ81)</f>
        <v/>
      </c>
      <c r="BA81" s="212"/>
      <c r="BB81" s="212"/>
      <c r="BC81" s="212"/>
      <c r="BD81" s="34" t="str">
        <f>IF(貼り付け用!BD81="","",貼り付け用!BD81)</f>
        <v/>
      </c>
      <c r="BE81" s="34" t="str">
        <f>IF(貼り付け用!BE81="","",貼り付け用!BE81)</f>
        <v/>
      </c>
      <c r="BF81" s="20"/>
      <c r="BG81" s="20"/>
      <c r="BH81" s="20"/>
      <c r="BI81" s="20"/>
      <c r="BJ81" s="20"/>
    </row>
    <row r="82" spans="5:62" ht="24" customHeight="1">
      <c r="E82" s="2"/>
      <c r="F82" s="217" t="str">
        <f>IF(貼り付け用!F82="","",貼り付け用!F82)</f>
        <v/>
      </c>
      <c r="G82" s="34" t="str">
        <f>IF(貼り付け用!G82="","",貼り付け用!G82)</f>
        <v/>
      </c>
      <c r="H82" s="2" t="str">
        <f>IF(貼り付け用!H82="","",貼り付け用!H82)</f>
        <v/>
      </c>
      <c r="I82" s="2" t="str">
        <f>IF(貼り付け用!I82="","",貼り付け用!I82)</f>
        <v/>
      </c>
      <c r="J82" s="2" t="str">
        <f>IF(貼り付け用!J82="","",貼り付け用!J82)</f>
        <v/>
      </c>
      <c r="K82" s="2" t="str">
        <f>IF(貼り付け用!K82="","",貼り付け用!K82)</f>
        <v/>
      </c>
      <c r="L82" s="2" t="str">
        <f>IF(貼り付け用!L82="","",貼り付け用!L82)</f>
        <v/>
      </c>
      <c r="M82" s="31" t="str">
        <f>IFERROR(VLOOKUP(L82,コード表!$B:$G,2,FALSE),"")</f>
        <v/>
      </c>
      <c r="N82" s="31" t="str">
        <f>IFERROR(VLOOKUP(L82,コード表!$B:$G,3,FALSE),"")</f>
        <v/>
      </c>
      <c r="O82" s="2" t="str">
        <f>IF(貼り付け用!O82="","",貼り付け用!O82)</f>
        <v/>
      </c>
      <c r="P82" s="31" t="str">
        <f>IFERROR(VLOOKUP(L82,コード表!$B:$G,5,FALSE),"")</f>
        <v/>
      </c>
      <c r="Q82" s="2" t="str">
        <f>IF(貼り付け用!Q82="","",貼り付け用!Q82)</f>
        <v/>
      </c>
      <c r="R82" s="2" t="str">
        <f>IF(貼り付け用!R82="","",貼り付け用!R82)</f>
        <v/>
      </c>
      <c r="S82" s="2" t="str">
        <f>IF(貼り付け用!S82="","",貼り付け用!S82)</f>
        <v/>
      </c>
      <c r="T82" s="2" t="str">
        <f>IF(貼り付け用!T82="","",貼り付け用!T82)</f>
        <v/>
      </c>
      <c r="U82" s="31" t="str">
        <f>IFERROR(VLOOKUP(T82,コード表!$I:$K,2,FALSE),"")</f>
        <v/>
      </c>
      <c r="V82" s="31" t="str">
        <f>IFERROR(VLOOKUP(T82,コード表!$I:$K,3,FALSE),"")</f>
        <v/>
      </c>
      <c r="W82" s="2" t="str">
        <f>IF(貼り付け用!W82="","",貼り付け用!W82)</f>
        <v/>
      </c>
      <c r="X82" s="31" t="str">
        <f>IFERROR(VLOOKUP(AX82,目的別資産分類変換表!$B$3:$C$16,2,FALSE),"")</f>
        <v/>
      </c>
      <c r="Y82" s="34" t="str">
        <f>IF(貼り付け用!Y82="","",貼り付け用!Y82)</f>
        <v/>
      </c>
      <c r="Z82" s="34" t="str">
        <f>IF(貼り付け用!Z82="","",貼り付け用!Z82)</f>
        <v/>
      </c>
      <c r="AA82" s="34" t="str">
        <f>IF(貼り付け用!AA82="","",貼り付け用!AA82)</f>
        <v/>
      </c>
      <c r="AB82" s="34" t="str">
        <f>IF(貼り付け用!AB82="","",貼り付け用!AB82)</f>
        <v/>
      </c>
      <c r="AC82" s="2" t="str">
        <f>IF(貼り付け用!AC82="","",貼り付け用!AC82)</f>
        <v/>
      </c>
      <c r="AD82" s="31" t="str">
        <f>IFERROR(VLOOKUP(AC82,耐用年数表!$B:$J,9,FALSE),"")</f>
        <v/>
      </c>
      <c r="AE82" s="31" t="str">
        <f>IFERROR(VLOOKUP(AC82,耐用年数表!$B:$J,8,FALSE),"")</f>
        <v/>
      </c>
      <c r="AF82" s="2" t="str">
        <f>IF(貼り付け用!AF82="","",貼り付け用!AF82)</f>
        <v/>
      </c>
      <c r="AG82" s="26" t="str">
        <f>IF(貼り付け用!AG82="","",貼り付け用!AG82)</f>
        <v/>
      </c>
      <c r="AH82" s="54" t="str">
        <f>IF(貼り付け用!AH82="","",貼り付け用!AH82)</f>
        <v/>
      </c>
      <c r="AI82" s="54" t="str">
        <f>IF(貼り付け用!AI82="","",貼り付け用!AI82)</f>
        <v/>
      </c>
      <c r="AJ82" s="72" t="str">
        <f>IF(貼り付け用!AJ82="","",貼り付け用!AJ82)</f>
        <v/>
      </c>
      <c r="AK82" s="20" t="str">
        <f>IF(貼り付け用!AK82="","",貼り付け用!AK82)</f>
        <v/>
      </c>
      <c r="AL82" s="20" t="str">
        <f>IF(貼り付け用!AL82="","",貼り付け用!AL82)</f>
        <v/>
      </c>
      <c r="AM82" s="20" t="str">
        <f>IF(貼り付け用!AM82="","",貼り付け用!AM82)</f>
        <v/>
      </c>
      <c r="AN82" s="20" t="str">
        <f>IF(貼り付け用!AN82="","",貼り付け用!AN82)</f>
        <v/>
      </c>
      <c r="AO82" s="20" t="str">
        <f>IF(貼り付け用!AO82="","",貼り付け用!AO82)</f>
        <v/>
      </c>
      <c r="AP82" s="20" t="str">
        <f>IF(貼り付け用!AP82="","",貼り付け用!AP82)</f>
        <v/>
      </c>
      <c r="AQ82" s="20" t="str">
        <f>IF(貼り付け用!AQ82="","",貼り付け用!AQ82)</f>
        <v/>
      </c>
      <c r="AR82" s="20" t="str">
        <f>IF(貼り付け用!AR82="","",貼り付け用!AR82)</f>
        <v/>
      </c>
      <c r="AS82" s="20" t="str">
        <f>IF(貼り付け用!AS82="","",貼り付け用!AS82)</f>
        <v/>
      </c>
      <c r="AT82" s="90" t="str">
        <f t="shared" si="2"/>
        <v/>
      </c>
      <c r="AU82" s="90" t="str">
        <f t="shared" si="3"/>
        <v/>
      </c>
      <c r="AV82" s="34" t="str">
        <f>IF(貼り付け用!AV82="","",貼り付け用!AV82)</f>
        <v/>
      </c>
      <c r="AW82" s="34" t="str">
        <f>IF(貼り付け用!AW82="","",貼り付け用!AW82)</f>
        <v/>
      </c>
      <c r="AX82" s="34" t="str">
        <f>IF(貼り付け用!AX82="","",貼り付け用!AX82)</f>
        <v/>
      </c>
      <c r="AY82" s="34" t="str">
        <f>IF(貼り付け用!AY82="","",貼り付け用!AY82)</f>
        <v/>
      </c>
      <c r="AZ82" s="34" t="str">
        <f>IF(貼り付け用!AZ82="","",貼り付け用!AZ82)</f>
        <v/>
      </c>
      <c r="BA82" s="212"/>
      <c r="BB82" s="212"/>
      <c r="BC82" s="212"/>
      <c r="BD82" s="34" t="str">
        <f>IF(貼り付け用!BD82="","",貼り付け用!BD82)</f>
        <v/>
      </c>
      <c r="BE82" s="34" t="str">
        <f>IF(貼り付け用!BE82="","",貼り付け用!BE82)</f>
        <v/>
      </c>
      <c r="BF82" s="20"/>
      <c r="BG82" s="20"/>
      <c r="BH82" s="20"/>
      <c r="BI82" s="20"/>
      <c r="BJ82" s="20"/>
    </row>
    <row r="83" spans="5:62" ht="24" customHeight="1">
      <c r="E83" s="2"/>
      <c r="F83" s="217" t="str">
        <f>IF(貼り付け用!F83="","",貼り付け用!F83)</f>
        <v/>
      </c>
      <c r="G83" s="34" t="str">
        <f>IF(貼り付け用!G83="","",貼り付け用!G83)</f>
        <v/>
      </c>
      <c r="H83" s="2" t="str">
        <f>IF(貼り付け用!H83="","",貼り付け用!H83)</f>
        <v/>
      </c>
      <c r="I83" s="2" t="str">
        <f>IF(貼り付け用!I83="","",貼り付け用!I83)</f>
        <v/>
      </c>
      <c r="J83" s="2" t="str">
        <f>IF(貼り付け用!J83="","",貼り付け用!J83)</f>
        <v/>
      </c>
      <c r="K83" s="2" t="str">
        <f>IF(貼り付け用!K83="","",貼り付け用!K83)</f>
        <v/>
      </c>
      <c r="L83" s="2" t="str">
        <f>IF(貼り付け用!L83="","",貼り付け用!L83)</f>
        <v/>
      </c>
      <c r="M83" s="31" t="str">
        <f>IFERROR(VLOOKUP(L83,コード表!$B:$G,2,FALSE),"")</f>
        <v/>
      </c>
      <c r="N83" s="31" t="str">
        <f>IFERROR(VLOOKUP(L83,コード表!$B:$G,3,FALSE),"")</f>
        <v/>
      </c>
      <c r="O83" s="2" t="str">
        <f>IF(貼り付け用!O83="","",貼り付け用!O83)</f>
        <v/>
      </c>
      <c r="P83" s="31" t="str">
        <f>IFERROR(VLOOKUP(L83,コード表!$B:$G,5,FALSE),"")</f>
        <v/>
      </c>
      <c r="Q83" s="2" t="str">
        <f>IF(貼り付け用!Q83="","",貼り付け用!Q83)</f>
        <v/>
      </c>
      <c r="R83" s="2" t="str">
        <f>IF(貼り付け用!R83="","",貼り付け用!R83)</f>
        <v/>
      </c>
      <c r="S83" s="2" t="str">
        <f>IF(貼り付け用!S83="","",貼り付け用!S83)</f>
        <v/>
      </c>
      <c r="T83" s="2" t="str">
        <f>IF(貼り付け用!T83="","",貼り付け用!T83)</f>
        <v/>
      </c>
      <c r="U83" s="31" t="str">
        <f>IFERROR(VLOOKUP(T83,コード表!$I:$K,2,FALSE),"")</f>
        <v/>
      </c>
      <c r="V83" s="31" t="str">
        <f>IFERROR(VLOOKUP(T83,コード表!$I:$K,3,FALSE),"")</f>
        <v/>
      </c>
      <c r="W83" s="2" t="str">
        <f>IF(貼り付け用!W83="","",貼り付け用!W83)</f>
        <v/>
      </c>
      <c r="X83" s="31" t="str">
        <f>IFERROR(VLOOKUP(AX83,目的別資産分類変換表!$B$3:$C$16,2,FALSE),"")</f>
        <v/>
      </c>
      <c r="Y83" s="34" t="str">
        <f>IF(貼り付け用!Y83="","",貼り付け用!Y83)</f>
        <v/>
      </c>
      <c r="Z83" s="34" t="str">
        <f>IF(貼り付け用!Z83="","",貼り付け用!Z83)</f>
        <v/>
      </c>
      <c r="AA83" s="34" t="str">
        <f>IF(貼り付け用!AA83="","",貼り付け用!AA83)</f>
        <v/>
      </c>
      <c r="AB83" s="34" t="str">
        <f>IF(貼り付け用!AB83="","",貼り付け用!AB83)</f>
        <v/>
      </c>
      <c r="AC83" s="2" t="str">
        <f>IF(貼り付け用!AC83="","",貼り付け用!AC83)</f>
        <v/>
      </c>
      <c r="AD83" s="31" t="str">
        <f>IFERROR(VLOOKUP(AC83,耐用年数表!$B:$J,9,FALSE),"")</f>
        <v/>
      </c>
      <c r="AE83" s="31" t="str">
        <f>IFERROR(VLOOKUP(AC83,耐用年数表!$B:$J,8,FALSE),"")</f>
        <v/>
      </c>
      <c r="AF83" s="2" t="str">
        <f>IF(貼り付け用!AF83="","",貼り付け用!AF83)</f>
        <v/>
      </c>
      <c r="AG83" s="26" t="str">
        <f>IF(貼り付け用!AG83="","",貼り付け用!AG83)</f>
        <v/>
      </c>
      <c r="AH83" s="54" t="str">
        <f>IF(貼り付け用!AH83="","",貼り付け用!AH83)</f>
        <v/>
      </c>
      <c r="AI83" s="54" t="str">
        <f>IF(貼り付け用!AI83="","",貼り付け用!AI83)</f>
        <v/>
      </c>
      <c r="AJ83" s="72" t="str">
        <f>IF(貼り付け用!AJ83="","",貼り付け用!AJ83)</f>
        <v/>
      </c>
      <c r="AK83" s="20" t="str">
        <f>IF(貼り付け用!AK83="","",貼り付け用!AK83)</f>
        <v/>
      </c>
      <c r="AL83" s="20" t="str">
        <f>IF(貼り付け用!AL83="","",貼り付け用!AL83)</f>
        <v/>
      </c>
      <c r="AM83" s="20" t="str">
        <f>IF(貼り付け用!AM83="","",貼り付け用!AM83)</f>
        <v/>
      </c>
      <c r="AN83" s="20" t="str">
        <f>IF(貼り付け用!AN83="","",貼り付け用!AN83)</f>
        <v/>
      </c>
      <c r="AO83" s="20" t="str">
        <f>IF(貼り付け用!AO83="","",貼り付け用!AO83)</f>
        <v/>
      </c>
      <c r="AP83" s="20" t="str">
        <f>IF(貼り付け用!AP83="","",貼り付け用!AP83)</f>
        <v/>
      </c>
      <c r="AQ83" s="20" t="str">
        <f>IF(貼り付け用!AQ83="","",貼り付け用!AQ83)</f>
        <v/>
      </c>
      <c r="AR83" s="20" t="str">
        <f>IF(貼り付け用!AR83="","",貼り付け用!AR83)</f>
        <v/>
      </c>
      <c r="AS83" s="20" t="str">
        <f>IF(貼り付け用!AS83="","",貼り付け用!AS83)</f>
        <v/>
      </c>
      <c r="AT83" s="90" t="str">
        <f t="shared" si="2"/>
        <v/>
      </c>
      <c r="AU83" s="90" t="str">
        <f t="shared" si="3"/>
        <v/>
      </c>
      <c r="AV83" s="34" t="str">
        <f>IF(貼り付け用!AV83="","",貼り付け用!AV83)</f>
        <v/>
      </c>
      <c r="AW83" s="34" t="str">
        <f>IF(貼り付け用!AW83="","",貼り付け用!AW83)</f>
        <v/>
      </c>
      <c r="AX83" s="34" t="str">
        <f>IF(貼り付け用!AX83="","",貼り付け用!AX83)</f>
        <v/>
      </c>
      <c r="AY83" s="34" t="str">
        <f>IF(貼り付け用!AY83="","",貼り付け用!AY83)</f>
        <v/>
      </c>
      <c r="AZ83" s="34" t="str">
        <f>IF(貼り付け用!AZ83="","",貼り付け用!AZ83)</f>
        <v/>
      </c>
      <c r="BA83" s="212"/>
      <c r="BB83" s="212"/>
      <c r="BC83" s="212"/>
      <c r="BD83" s="34" t="str">
        <f>IF(貼り付け用!BD83="","",貼り付け用!BD83)</f>
        <v/>
      </c>
      <c r="BE83" s="34" t="str">
        <f>IF(貼り付け用!BE83="","",貼り付け用!BE83)</f>
        <v/>
      </c>
      <c r="BF83" s="20"/>
      <c r="BG83" s="20"/>
      <c r="BH83" s="20"/>
      <c r="BI83" s="20"/>
      <c r="BJ83" s="20"/>
    </row>
    <row r="84" spans="5:62" ht="24" customHeight="1">
      <c r="E84" s="2"/>
      <c r="F84" s="217" t="str">
        <f>IF(貼り付け用!F84="","",貼り付け用!F84)</f>
        <v/>
      </c>
      <c r="G84" s="34" t="str">
        <f>IF(貼り付け用!G84="","",貼り付け用!G84)</f>
        <v/>
      </c>
      <c r="H84" s="2" t="str">
        <f>IF(貼り付け用!H84="","",貼り付け用!H84)</f>
        <v/>
      </c>
      <c r="I84" s="2" t="str">
        <f>IF(貼り付け用!I84="","",貼り付け用!I84)</f>
        <v/>
      </c>
      <c r="J84" s="2" t="str">
        <f>IF(貼り付け用!J84="","",貼り付け用!J84)</f>
        <v/>
      </c>
      <c r="K84" s="2" t="str">
        <f>IF(貼り付け用!K84="","",貼り付け用!K84)</f>
        <v/>
      </c>
      <c r="L84" s="2" t="str">
        <f>IF(貼り付け用!L84="","",貼り付け用!L84)</f>
        <v/>
      </c>
      <c r="M84" s="31" t="str">
        <f>IFERROR(VLOOKUP(L84,コード表!$B:$G,2,FALSE),"")</f>
        <v/>
      </c>
      <c r="N84" s="31" t="str">
        <f>IFERROR(VLOOKUP(L84,コード表!$B:$G,3,FALSE),"")</f>
        <v/>
      </c>
      <c r="O84" s="2" t="str">
        <f>IF(貼り付け用!O84="","",貼り付け用!O84)</f>
        <v/>
      </c>
      <c r="P84" s="31" t="str">
        <f>IFERROR(VLOOKUP(L84,コード表!$B:$G,5,FALSE),"")</f>
        <v/>
      </c>
      <c r="Q84" s="2" t="str">
        <f>IF(貼り付け用!Q84="","",貼り付け用!Q84)</f>
        <v/>
      </c>
      <c r="R84" s="2" t="str">
        <f>IF(貼り付け用!R84="","",貼り付け用!R84)</f>
        <v/>
      </c>
      <c r="S84" s="2" t="str">
        <f>IF(貼り付け用!S84="","",貼り付け用!S84)</f>
        <v/>
      </c>
      <c r="T84" s="2" t="str">
        <f>IF(貼り付け用!T84="","",貼り付け用!T84)</f>
        <v/>
      </c>
      <c r="U84" s="31" t="str">
        <f>IFERROR(VLOOKUP(T84,コード表!$I:$K,2,FALSE),"")</f>
        <v/>
      </c>
      <c r="V84" s="31" t="str">
        <f>IFERROR(VLOOKUP(T84,コード表!$I:$K,3,FALSE),"")</f>
        <v/>
      </c>
      <c r="W84" s="2" t="str">
        <f>IF(貼り付け用!W84="","",貼り付け用!W84)</f>
        <v/>
      </c>
      <c r="X84" s="31" t="str">
        <f>IFERROR(VLOOKUP(AX84,目的別資産分類変換表!$B$3:$C$16,2,FALSE),"")</f>
        <v/>
      </c>
      <c r="Y84" s="34" t="str">
        <f>IF(貼り付け用!Y84="","",貼り付け用!Y84)</f>
        <v/>
      </c>
      <c r="Z84" s="34" t="str">
        <f>IF(貼り付け用!Z84="","",貼り付け用!Z84)</f>
        <v/>
      </c>
      <c r="AA84" s="34" t="str">
        <f>IF(貼り付け用!AA84="","",貼り付け用!AA84)</f>
        <v/>
      </c>
      <c r="AB84" s="34" t="str">
        <f>IF(貼り付け用!AB84="","",貼り付け用!AB84)</f>
        <v/>
      </c>
      <c r="AC84" s="2" t="str">
        <f>IF(貼り付け用!AC84="","",貼り付け用!AC84)</f>
        <v/>
      </c>
      <c r="AD84" s="31" t="str">
        <f>IFERROR(VLOOKUP(AC84,耐用年数表!$B:$J,9,FALSE),"")</f>
        <v/>
      </c>
      <c r="AE84" s="31" t="str">
        <f>IFERROR(VLOOKUP(AC84,耐用年数表!$B:$J,8,FALSE),"")</f>
        <v/>
      </c>
      <c r="AF84" s="2" t="str">
        <f>IF(貼り付け用!AF84="","",貼り付け用!AF84)</f>
        <v/>
      </c>
      <c r="AG84" s="26" t="str">
        <f>IF(貼り付け用!AG84="","",貼り付け用!AG84)</f>
        <v/>
      </c>
      <c r="AH84" s="54" t="str">
        <f>IF(貼り付け用!AH84="","",貼り付け用!AH84)</f>
        <v/>
      </c>
      <c r="AI84" s="54" t="str">
        <f>IF(貼り付け用!AI84="","",貼り付け用!AI84)</f>
        <v/>
      </c>
      <c r="AJ84" s="72" t="str">
        <f>IF(貼り付け用!AJ84="","",貼り付け用!AJ84)</f>
        <v/>
      </c>
      <c r="AK84" s="20" t="str">
        <f>IF(貼り付け用!AK84="","",貼り付け用!AK84)</f>
        <v/>
      </c>
      <c r="AL84" s="20" t="str">
        <f>IF(貼り付け用!AL84="","",貼り付け用!AL84)</f>
        <v/>
      </c>
      <c r="AM84" s="20" t="str">
        <f>IF(貼り付け用!AM84="","",貼り付け用!AM84)</f>
        <v/>
      </c>
      <c r="AN84" s="20" t="str">
        <f>IF(貼り付け用!AN84="","",貼り付け用!AN84)</f>
        <v/>
      </c>
      <c r="AO84" s="20" t="str">
        <f>IF(貼り付け用!AO84="","",貼り付け用!AO84)</f>
        <v/>
      </c>
      <c r="AP84" s="20" t="str">
        <f>IF(貼り付け用!AP84="","",貼り付け用!AP84)</f>
        <v/>
      </c>
      <c r="AQ84" s="20" t="str">
        <f>IF(貼り付け用!AQ84="","",貼り付け用!AQ84)</f>
        <v/>
      </c>
      <c r="AR84" s="20" t="str">
        <f>IF(貼り付け用!AR84="","",貼り付け用!AR84)</f>
        <v/>
      </c>
      <c r="AS84" s="20" t="str">
        <f>IF(貼り付け用!AS84="","",貼り付け用!AS84)</f>
        <v/>
      </c>
      <c r="AT84" s="90" t="str">
        <f t="shared" si="2"/>
        <v/>
      </c>
      <c r="AU84" s="90" t="str">
        <f t="shared" si="3"/>
        <v/>
      </c>
      <c r="AV84" s="34" t="str">
        <f>IF(貼り付け用!AV84="","",貼り付け用!AV84)</f>
        <v/>
      </c>
      <c r="AW84" s="34" t="str">
        <f>IF(貼り付け用!AW84="","",貼り付け用!AW84)</f>
        <v/>
      </c>
      <c r="AX84" s="34" t="str">
        <f>IF(貼り付け用!AX84="","",貼り付け用!AX84)</f>
        <v/>
      </c>
      <c r="AY84" s="34" t="str">
        <f>IF(貼り付け用!AY84="","",貼り付け用!AY84)</f>
        <v/>
      </c>
      <c r="AZ84" s="34" t="str">
        <f>IF(貼り付け用!AZ84="","",貼り付け用!AZ84)</f>
        <v/>
      </c>
      <c r="BA84" s="212"/>
      <c r="BB84" s="212"/>
      <c r="BC84" s="212"/>
      <c r="BD84" s="34" t="str">
        <f>IF(貼り付け用!BD84="","",貼り付け用!BD84)</f>
        <v/>
      </c>
      <c r="BE84" s="34" t="str">
        <f>IF(貼り付け用!BE84="","",貼り付け用!BE84)</f>
        <v/>
      </c>
      <c r="BF84" s="20"/>
      <c r="BG84" s="20"/>
      <c r="BH84" s="20"/>
      <c r="BI84" s="20"/>
      <c r="BJ84" s="20"/>
    </row>
    <row r="85" spans="5:62" ht="24" customHeight="1">
      <c r="E85" s="2"/>
      <c r="F85" s="217" t="str">
        <f>IF(貼り付け用!F85="","",貼り付け用!F85)</f>
        <v/>
      </c>
      <c r="G85" s="34" t="str">
        <f>IF(貼り付け用!G85="","",貼り付け用!G85)</f>
        <v/>
      </c>
      <c r="H85" s="2" t="str">
        <f>IF(貼り付け用!H85="","",貼り付け用!H85)</f>
        <v/>
      </c>
      <c r="I85" s="2" t="str">
        <f>IF(貼り付け用!I85="","",貼り付け用!I85)</f>
        <v/>
      </c>
      <c r="J85" s="2" t="str">
        <f>IF(貼り付け用!J85="","",貼り付け用!J85)</f>
        <v/>
      </c>
      <c r="K85" s="2" t="str">
        <f>IF(貼り付け用!K85="","",貼り付け用!K85)</f>
        <v/>
      </c>
      <c r="L85" s="2" t="str">
        <f>IF(貼り付け用!L85="","",貼り付け用!L85)</f>
        <v/>
      </c>
      <c r="M85" s="31" t="str">
        <f>IFERROR(VLOOKUP(L85,コード表!$B:$G,2,FALSE),"")</f>
        <v/>
      </c>
      <c r="N85" s="31" t="str">
        <f>IFERROR(VLOOKUP(L85,コード表!$B:$G,3,FALSE),"")</f>
        <v/>
      </c>
      <c r="O85" s="2" t="str">
        <f>IF(貼り付け用!O85="","",貼り付け用!O85)</f>
        <v/>
      </c>
      <c r="P85" s="31" t="str">
        <f>IFERROR(VLOOKUP(L85,コード表!$B:$G,5,FALSE),"")</f>
        <v/>
      </c>
      <c r="Q85" s="2" t="str">
        <f>IF(貼り付け用!Q85="","",貼り付け用!Q85)</f>
        <v/>
      </c>
      <c r="R85" s="2" t="str">
        <f>IF(貼り付け用!R85="","",貼り付け用!R85)</f>
        <v/>
      </c>
      <c r="S85" s="2" t="str">
        <f>IF(貼り付け用!S85="","",貼り付け用!S85)</f>
        <v/>
      </c>
      <c r="T85" s="2" t="str">
        <f>IF(貼り付け用!T85="","",貼り付け用!T85)</f>
        <v/>
      </c>
      <c r="U85" s="31" t="str">
        <f>IFERROR(VLOOKUP(T85,コード表!$I:$K,2,FALSE),"")</f>
        <v/>
      </c>
      <c r="V85" s="31" t="str">
        <f>IFERROR(VLOOKUP(T85,コード表!$I:$K,3,FALSE),"")</f>
        <v/>
      </c>
      <c r="W85" s="2" t="str">
        <f>IF(貼り付け用!W85="","",貼り付け用!W85)</f>
        <v/>
      </c>
      <c r="X85" s="31" t="str">
        <f>IFERROR(VLOOKUP(AX85,目的別資産分類変換表!$B$3:$C$16,2,FALSE),"")</f>
        <v/>
      </c>
      <c r="Y85" s="34" t="str">
        <f>IF(貼り付け用!Y85="","",貼り付け用!Y85)</f>
        <v/>
      </c>
      <c r="Z85" s="34" t="str">
        <f>IF(貼り付け用!Z85="","",貼り付け用!Z85)</f>
        <v/>
      </c>
      <c r="AA85" s="34" t="str">
        <f>IF(貼り付け用!AA85="","",貼り付け用!AA85)</f>
        <v/>
      </c>
      <c r="AB85" s="34" t="str">
        <f>IF(貼り付け用!AB85="","",貼り付け用!AB85)</f>
        <v/>
      </c>
      <c r="AC85" s="2" t="str">
        <f>IF(貼り付け用!AC85="","",貼り付け用!AC85)</f>
        <v/>
      </c>
      <c r="AD85" s="31" t="str">
        <f>IFERROR(VLOOKUP(AC85,耐用年数表!$B:$J,9,FALSE),"")</f>
        <v/>
      </c>
      <c r="AE85" s="31" t="str">
        <f>IFERROR(VLOOKUP(AC85,耐用年数表!$B:$J,8,FALSE),"")</f>
        <v/>
      </c>
      <c r="AF85" s="2" t="str">
        <f>IF(貼り付け用!AF85="","",貼り付け用!AF85)</f>
        <v/>
      </c>
      <c r="AG85" s="26" t="str">
        <f>IF(貼り付け用!AG85="","",貼り付け用!AG85)</f>
        <v/>
      </c>
      <c r="AH85" s="54" t="str">
        <f>IF(貼り付け用!AH85="","",貼り付け用!AH85)</f>
        <v/>
      </c>
      <c r="AI85" s="54" t="str">
        <f>IF(貼り付け用!AI85="","",貼り付け用!AI85)</f>
        <v/>
      </c>
      <c r="AJ85" s="72" t="str">
        <f>IF(貼り付け用!AJ85="","",貼り付け用!AJ85)</f>
        <v/>
      </c>
      <c r="AK85" s="20" t="str">
        <f>IF(貼り付け用!AK85="","",貼り付け用!AK85)</f>
        <v/>
      </c>
      <c r="AL85" s="20" t="str">
        <f>IF(貼り付け用!AL85="","",貼り付け用!AL85)</f>
        <v/>
      </c>
      <c r="AM85" s="20" t="str">
        <f>IF(貼り付け用!AM85="","",貼り付け用!AM85)</f>
        <v/>
      </c>
      <c r="AN85" s="20" t="str">
        <f>IF(貼り付け用!AN85="","",貼り付け用!AN85)</f>
        <v/>
      </c>
      <c r="AO85" s="20" t="str">
        <f>IF(貼り付け用!AO85="","",貼り付け用!AO85)</f>
        <v/>
      </c>
      <c r="AP85" s="20" t="str">
        <f>IF(貼り付け用!AP85="","",貼り付け用!AP85)</f>
        <v/>
      </c>
      <c r="AQ85" s="20" t="str">
        <f>IF(貼り付け用!AQ85="","",貼り付け用!AQ85)</f>
        <v/>
      </c>
      <c r="AR85" s="20" t="str">
        <f>IF(貼り付け用!AR85="","",貼り付け用!AR85)</f>
        <v/>
      </c>
      <c r="AS85" s="20" t="str">
        <f>IF(貼り付け用!AS85="","",貼り付け用!AS85)</f>
        <v/>
      </c>
      <c r="AT85" s="90" t="str">
        <f t="shared" si="2"/>
        <v/>
      </c>
      <c r="AU85" s="90" t="str">
        <f t="shared" si="3"/>
        <v/>
      </c>
      <c r="AV85" s="34" t="str">
        <f>IF(貼り付け用!AV85="","",貼り付け用!AV85)</f>
        <v/>
      </c>
      <c r="AW85" s="34" t="str">
        <f>IF(貼り付け用!AW85="","",貼り付け用!AW85)</f>
        <v/>
      </c>
      <c r="AX85" s="34" t="str">
        <f>IF(貼り付け用!AX85="","",貼り付け用!AX85)</f>
        <v/>
      </c>
      <c r="AY85" s="34" t="str">
        <f>IF(貼り付け用!AY85="","",貼り付け用!AY85)</f>
        <v/>
      </c>
      <c r="AZ85" s="34" t="str">
        <f>IF(貼り付け用!AZ85="","",貼り付け用!AZ85)</f>
        <v/>
      </c>
      <c r="BA85" s="212"/>
      <c r="BB85" s="212"/>
      <c r="BC85" s="212"/>
      <c r="BD85" s="34" t="str">
        <f>IF(貼り付け用!BD85="","",貼り付け用!BD85)</f>
        <v/>
      </c>
      <c r="BE85" s="34" t="str">
        <f>IF(貼り付け用!BE85="","",貼り付け用!BE85)</f>
        <v/>
      </c>
      <c r="BF85" s="20"/>
      <c r="BG85" s="20"/>
      <c r="BH85" s="20"/>
      <c r="BI85" s="20"/>
      <c r="BJ85" s="20"/>
    </row>
    <row r="86" spans="5:62" ht="24" customHeight="1">
      <c r="E86" s="2"/>
      <c r="F86" s="217" t="str">
        <f>IF(貼り付け用!F86="","",貼り付け用!F86)</f>
        <v/>
      </c>
      <c r="G86" s="34" t="str">
        <f>IF(貼り付け用!G86="","",貼り付け用!G86)</f>
        <v/>
      </c>
      <c r="H86" s="2" t="str">
        <f>IF(貼り付け用!H86="","",貼り付け用!H86)</f>
        <v/>
      </c>
      <c r="I86" s="2" t="str">
        <f>IF(貼り付け用!I86="","",貼り付け用!I86)</f>
        <v/>
      </c>
      <c r="J86" s="2" t="str">
        <f>IF(貼り付け用!J86="","",貼り付け用!J86)</f>
        <v/>
      </c>
      <c r="K86" s="2" t="str">
        <f>IF(貼り付け用!K86="","",貼り付け用!K86)</f>
        <v/>
      </c>
      <c r="L86" s="2" t="str">
        <f>IF(貼り付け用!L86="","",貼り付け用!L86)</f>
        <v/>
      </c>
      <c r="M86" s="31" t="str">
        <f>IFERROR(VLOOKUP(L86,コード表!$B:$G,2,FALSE),"")</f>
        <v/>
      </c>
      <c r="N86" s="31" t="str">
        <f>IFERROR(VLOOKUP(L86,コード表!$B:$G,3,FALSE),"")</f>
        <v/>
      </c>
      <c r="O86" s="2" t="str">
        <f>IF(貼り付け用!O86="","",貼り付け用!O86)</f>
        <v/>
      </c>
      <c r="P86" s="31" t="str">
        <f>IFERROR(VLOOKUP(L86,コード表!$B:$G,5,FALSE),"")</f>
        <v/>
      </c>
      <c r="Q86" s="2" t="str">
        <f>IF(貼り付け用!Q86="","",貼り付け用!Q86)</f>
        <v/>
      </c>
      <c r="R86" s="2" t="str">
        <f>IF(貼り付け用!R86="","",貼り付け用!R86)</f>
        <v/>
      </c>
      <c r="S86" s="2" t="str">
        <f>IF(貼り付け用!S86="","",貼り付け用!S86)</f>
        <v/>
      </c>
      <c r="T86" s="2" t="str">
        <f>IF(貼り付け用!T86="","",貼り付け用!T86)</f>
        <v/>
      </c>
      <c r="U86" s="31" t="str">
        <f>IFERROR(VLOOKUP(T86,コード表!$I:$K,2,FALSE),"")</f>
        <v/>
      </c>
      <c r="V86" s="31" t="str">
        <f>IFERROR(VLOOKUP(T86,コード表!$I:$K,3,FALSE),"")</f>
        <v/>
      </c>
      <c r="W86" s="2" t="str">
        <f>IF(貼り付け用!W86="","",貼り付け用!W86)</f>
        <v/>
      </c>
      <c r="X86" s="31" t="str">
        <f>IFERROR(VLOOKUP(AX86,目的別資産分類変換表!$B$3:$C$16,2,FALSE),"")</f>
        <v/>
      </c>
      <c r="Y86" s="34" t="str">
        <f>IF(貼り付け用!Y86="","",貼り付け用!Y86)</f>
        <v/>
      </c>
      <c r="Z86" s="34" t="str">
        <f>IF(貼り付け用!Z86="","",貼り付け用!Z86)</f>
        <v/>
      </c>
      <c r="AA86" s="34" t="str">
        <f>IF(貼り付け用!AA86="","",貼り付け用!AA86)</f>
        <v/>
      </c>
      <c r="AB86" s="34" t="str">
        <f>IF(貼り付け用!AB86="","",貼り付け用!AB86)</f>
        <v/>
      </c>
      <c r="AC86" s="2" t="str">
        <f>IF(貼り付け用!AC86="","",貼り付け用!AC86)</f>
        <v/>
      </c>
      <c r="AD86" s="31" t="str">
        <f>IFERROR(VLOOKUP(AC86,耐用年数表!$B:$J,9,FALSE),"")</f>
        <v/>
      </c>
      <c r="AE86" s="31" t="str">
        <f>IFERROR(VLOOKUP(AC86,耐用年数表!$B:$J,8,FALSE),"")</f>
        <v/>
      </c>
      <c r="AF86" s="2" t="str">
        <f>IF(貼り付け用!AF86="","",貼り付け用!AF86)</f>
        <v/>
      </c>
      <c r="AG86" s="26" t="str">
        <f>IF(貼り付け用!AG86="","",貼り付け用!AG86)</f>
        <v/>
      </c>
      <c r="AH86" s="54" t="str">
        <f>IF(貼り付け用!AH86="","",貼り付け用!AH86)</f>
        <v/>
      </c>
      <c r="AI86" s="54" t="str">
        <f>IF(貼り付け用!AI86="","",貼り付け用!AI86)</f>
        <v/>
      </c>
      <c r="AJ86" s="72" t="str">
        <f>IF(貼り付け用!AJ86="","",貼り付け用!AJ86)</f>
        <v/>
      </c>
      <c r="AK86" s="20" t="str">
        <f>IF(貼り付け用!AK86="","",貼り付け用!AK86)</f>
        <v/>
      </c>
      <c r="AL86" s="20" t="str">
        <f>IF(貼り付け用!AL86="","",貼り付け用!AL86)</f>
        <v/>
      </c>
      <c r="AM86" s="20" t="str">
        <f>IF(貼り付け用!AM86="","",貼り付け用!AM86)</f>
        <v/>
      </c>
      <c r="AN86" s="20" t="str">
        <f>IF(貼り付け用!AN86="","",貼り付け用!AN86)</f>
        <v/>
      </c>
      <c r="AO86" s="20" t="str">
        <f>IF(貼り付け用!AO86="","",貼り付け用!AO86)</f>
        <v/>
      </c>
      <c r="AP86" s="20" t="str">
        <f>IF(貼り付け用!AP86="","",貼り付け用!AP86)</f>
        <v/>
      </c>
      <c r="AQ86" s="20" t="str">
        <f>IF(貼り付け用!AQ86="","",貼り付け用!AQ86)</f>
        <v/>
      </c>
      <c r="AR86" s="20" t="str">
        <f>IF(貼り付け用!AR86="","",貼り付け用!AR86)</f>
        <v/>
      </c>
      <c r="AS86" s="20" t="str">
        <f>IF(貼り付け用!AS86="","",貼り付け用!AS86)</f>
        <v/>
      </c>
      <c r="AT86" s="90" t="str">
        <f t="shared" si="2"/>
        <v/>
      </c>
      <c r="AU86" s="90" t="str">
        <f t="shared" si="3"/>
        <v/>
      </c>
      <c r="AV86" s="34" t="str">
        <f>IF(貼り付け用!AV86="","",貼り付け用!AV86)</f>
        <v/>
      </c>
      <c r="AW86" s="34" t="str">
        <f>IF(貼り付け用!AW86="","",貼り付け用!AW86)</f>
        <v/>
      </c>
      <c r="AX86" s="34" t="str">
        <f>IF(貼り付け用!AX86="","",貼り付け用!AX86)</f>
        <v/>
      </c>
      <c r="AY86" s="34" t="str">
        <f>IF(貼り付け用!AY86="","",貼り付け用!AY86)</f>
        <v/>
      </c>
      <c r="AZ86" s="34" t="str">
        <f>IF(貼り付け用!AZ86="","",貼り付け用!AZ86)</f>
        <v/>
      </c>
      <c r="BA86" s="212"/>
      <c r="BB86" s="212"/>
      <c r="BC86" s="212"/>
      <c r="BD86" s="34" t="str">
        <f>IF(貼り付け用!BD86="","",貼り付け用!BD86)</f>
        <v/>
      </c>
      <c r="BE86" s="34" t="str">
        <f>IF(貼り付け用!BE86="","",貼り付け用!BE86)</f>
        <v/>
      </c>
      <c r="BF86" s="20"/>
      <c r="BG86" s="20"/>
      <c r="BH86" s="20"/>
      <c r="BI86" s="20"/>
      <c r="BJ86" s="20"/>
    </row>
    <row r="87" spans="5:62" ht="24" customHeight="1">
      <c r="E87" s="2"/>
      <c r="F87" s="217" t="str">
        <f>IF(貼り付け用!F87="","",貼り付け用!F87)</f>
        <v/>
      </c>
      <c r="G87" s="34" t="str">
        <f>IF(貼り付け用!G87="","",貼り付け用!G87)</f>
        <v/>
      </c>
      <c r="H87" s="2" t="str">
        <f>IF(貼り付け用!H87="","",貼り付け用!H87)</f>
        <v/>
      </c>
      <c r="I87" s="2" t="str">
        <f>IF(貼り付け用!I87="","",貼り付け用!I87)</f>
        <v/>
      </c>
      <c r="J87" s="2" t="str">
        <f>IF(貼り付け用!J87="","",貼り付け用!J87)</f>
        <v/>
      </c>
      <c r="K87" s="2" t="str">
        <f>IF(貼り付け用!K87="","",貼り付け用!K87)</f>
        <v/>
      </c>
      <c r="L87" s="2" t="str">
        <f>IF(貼り付け用!L87="","",貼り付け用!L87)</f>
        <v/>
      </c>
      <c r="M87" s="31" t="str">
        <f>IFERROR(VLOOKUP(L87,コード表!$B:$G,2,FALSE),"")</f>
        <v/>
      </c>
      <c r="N87" s="31" t="str">
        <f>IFERROR(VLOOKUP(L87,コード表!$B:$G,3,FALSE),"")</f>
        <v/>
      </c>
      <c r="O87" s="2" t="str">
        <f>IF(貼り付け用!O87="","",貼り付け用!O87)</f>
        <v/>
      </c>
      <c r="P87" s="31" t="str">
        <f>IFERROR(VLOOKUP(L87,コード表!$B:$G,5,FALSE),"")</f>
        <v/>
      </c>
      <c r="Q87" s="2" t="str">
        <f>IF(貼り付け用!Q87="","",貼り付け用!Q87)</f>
        <v/>
      </c>
      <c r="R87" s="2" t="str">
        <f>IF(貼り付け用!R87="","",貼り付け用!R87)</f>
        <v/>
      </c>
      <c r="S87" s="2" t="str">
        <f>IF(貼り付け用!S87="","",貼り付け用!S87)</f>
        <v/>
      </c>
      <c r="T87" s="2" t="str">
        <f>IF(貼り付け用!T87="","",貼り付け用!T87)</f>
        <v/>
      </c>
      <c r="U87" s="31" t="str">
        <f>IFERROR(VLOOKUP(T87,コード表!$I:$K,2,FALSE),"")</f>
        <v/>
      </c>
      <c r="V87" s="31" t="str">
        <f>IFERROR(VLOOKUP(T87,コード表!$I:$K,3,FALSE),"")</f>
        <v/>
      </c>
      <c r="W87" s="2" t="str">
        <f>IF(貼り付け用!W87="","",貼り付け用!W87)</f>
        <v/>
      </c>
      <c r="X87" s="31" t="str">
        <f>IFERROR(VLOOKUP(AX87,目的別資産分類変換表!$B$3:$C$16,2,FALSE),"")</f>
        <v/>
      </c>
      <c r="Y87" s="34" t="str">
        <f>IF(貼り付け用!Y87="","",貼り付け用!Y87)</f>
        <v/>
      </c>
      <c r="Z87" s="34" t="str">
        <f>IF(貼り付け用!Z87="","",貼り付け用!Z87)</f>
        <v/>
      </c>
      <c r="AA87" s="34" t="str">
        <f>IF(貼り付け用!AA87="","",貼り付け用!AA87)</f>
        <v/>
      </c>
      <c r="AB87" s="34" t="str">
        <f>IF(貼り付け用!AB87="","",貼り付け用!AB87)</f>
        <v/>
      </c>
      <c r="AC87" s="2" t="str">
        <f>IF(貼り付け用!AC87="","",貼り付け用!AC87)</f>
        <v/>
      </c>
      <c r="AD87" s="31" t="str">
        <f>IFERROR(VLOOKUP(AC87,耐用年数表!$B:$J,9,FALSE),"")</f>
        <v/>
      </c>
      <c r="AE87" s="31" t="str">
        <f>IFERROR(VLOOKUP(AC87,耐用年数表!$B:$J,8,FALSE),"")</f>
        <v/>
      </c>
      <c r="AF87" s="2" t="str">
        <f>IF(貼り付け用!AF87="","",貼り付け用!AF87)</f>
        <v/>
      </c>
      <c r="AG87" s="26" t="str">
        <f>IF(貼り付け用!AG87="","",貼り付け用!AG87)</f>
        <v/>
      </c>
      <c r="AH87" s="54" t="str">
        <f>IF(貼り付け用!AH87="","",貼り付け用!AH87)</f>
        <v/>
      </c>
      <c r="AI87" s="54" t="str">
        <f>IF(貼り付け用!AI87="","",貼り付け用!AI87)</f>
        <v/>
      </c>
      <c r="AJ87" s="72" t="str">
        <f>IF(貼り付け用!AJ87="","",貼り付け用!AJ87)</f>
        <v/>
      </c>
      <c r="AK87" s="20" t="str">
        <f>IF(貼り付け用!AK87="","",貼り付け用!AK87)</f>
        <v/>
      </c>
      <c r="AL87" s="20" t="str">
        <f>IF(貼り付け用!AL87="","",貼り付け用!AL87)</f>
        <v/>
      </c>
      <c r="AM87" s="20" t="str">
        <f>IF(貼り付け用!AM87="","",貼り付け用!AM87)</f>
        <v/>
      </c>
      <c r="AN87" s="20" t="str">
        <f>IF(貼り付け用!AN87="","",貼り付け用!AN87)</f>
        <v/>
      </c>
      <c r="AO87" s="20" t="str">
        <f>IF(貼り付け用!AO87="","",貼り付け用!AO87)</f>
        <v/>
      </c>
      <c r="AP87" s="20" t="str">
        <f>IF(貼り付け用!AP87="","",貼り付け用!AP87)</f>
        <v/>
      </c>
      <c r="AQ87" s="20" t="str">
        <f>IF(貼り付け用!AQ87="","",貼り付け用!AQ87)</f>
        <v/>
      </c>
      <c r="AR87" s="20" t="str">
        <f>IF(貼り付け用!AR87="","",貼り付け用!AR87)</f>
        <v/>
      </c>
      <c r="AS87" s="20" t="str">
        <f>IF(貼り付け用!AS87="","",貼り付け用!AS87)</f>
        <v/>
      </c>
      <c r="AT87" s="90" t="str">
        <f t="shared" si="2"/>
        <v/>
      </c>
      <c r="AU87" s="90" t="str">
        <f t="shared" si="3"/>
        <v/>
      </c>
      <c r="AV87" s="34" t="str">
        <f>IF(貼り付け用!AV87="","",貼り付け用!AV87)</f>
        <v/>
      </c>
      <c r="AW87" s="34" t="str">
        <f>IF(貼り付け用!AW87="","",貼り付け用!AW87)</f>
        <v/>
      </c>
      <c r="AX87" s="34" t="str">
        <f>IF(貼り付け用!AX87="","",貼り付け用!AX87)</f>
        <v/>
      </c>
      <c r="AY87" s="34" t="str">
        <f>IF(貼り付け用!AY87="","",貼り付け用!AY87)</f>
        <v/>
      </c>
      <c r="AZ87" s="34" t="str">
        <f>IF(貼り付け用!AZ87="","",貼り付け用!AZ87)</f>
        <v/>
      </c>
      <c r="BA87" s="212"/>
      <c r="BB87" s="212"/>
      <c r="BC87" s="212"/>
      <c r="BD87" s="34" t="str">
        <f>IF(貼り付け用!BD87="","",貼り付け用!BD87)</f>
        <v/>
      </c>
      <c r="BE87" s="34" t="str">
        <f>IF(貼り付け用!BE87="","",貼り付け用!BE87)</f>
        <v/>
      </c>
      <c r="BF87" s="20"/>
      <c r="BG87" s="20"/>
      <c r="BH87" s="20"/>
      <c r="BI87" s="20"/>
      <c r="BJ87" s="20"/>
    </row>
    <row r="88" spans="5:62" ht="24" customHeight="1">
      <c r="E88" s="2"/>
      <c r="F88" s="217" t="str">
        <f>IF(貼り付け用!F88="","",貼り付け用!F88)</f>
        <v/>
      </c>
      <c r="G88" s="34" t="str">
        <f>IF(貼り付け用!G88="","",貼り付け用!G88)</f>
        <v/>
      </c>
      <c r="H88" s="2" t="str">
        <f>IF(貼り付け用!H88="","",貼り付け用!H88)</f>
        <v/>
      </c>
      <c r="I88" s="2" t="str">
        <f>IF(貼り付け用!I88="","",貼り付け用!I88)</f>
        <v/>
      </c>
      <c r="J88" s="2" t="str">
        <f>IF(貼り付け用!J88="","",貼り付け用!J88)</f>
        <v/>
      </c>
      <c r="K88" s="2" t="str">
        <f>IF(貼り付け用!K88="","",貼り付け用!K88)</f>
        <v/>
      </c>
      <c r="L88" s="2" t="str">
        <f>IF(貼り付け用!L88="","",貼り付け用!L88)</f>
        <v/>
      </c>
      <c r="M88" s="31" t="str">
        <f>IFERROR(VLOOKUP(L88,コード表!$B:$G,2,FALSE),"")</f>
        <v/>
      </c>
      <c r="N88" s="31" t="str">
        <f>IFERROR(VLOOKUP(L88,コード表!$B:$G,3,FALSE),"")</f>
        <v/>
      </c>
      <c r="O88" s="2" t="str">
        <f>IF(貼り付け用!O88="","",貼り付け用!O88)</f>
        <v/>
      </c>
      <c r="P88" s="31" t="str">
        <f>IFERROR(VLOOKUP(L88,コード表!$B:$G,5,FALSE),"")</f>
        <v/>
      </c>
      <c r="Q88" s="2" t="str">
        <f>IF(貼り付け用!Q88="","",貼り付け用!Q88)</f>
        <v/>
      </c>
      <c r="R88" s="2" t="str">
        <f>IF(貼り付け用!R88="","",貼り付け用!R88)</f>
        <v/>
      </c>
      <c r="S88" s="2" t="str">
        <f>IF(貼り付け用!S88="","",貼り付け用!S88)</f>
        <v/>
      </c>
      <c r="T88" s="2" t="str">
        <f>IF(貼り付け用!T88="","",貼り付け用!T88)</f>
        <v/>
      </c>
      <c r="U88" s="31" t="str">
        <f>IFERROR(VLOOKUP(T88,コード表!$I:$K,2,FALSE),"")</f>
        <v/>
      </c>
      <c r="V88" s="31" t="str">
        <f>IFERROR(VLOOKUP(T88,コード表!$I:$K,3,FALSE),"")</f>
        <v/>
      </c>
      <c r="W88" s="2" t="str">
        <f>IF(貼り付け用!W88="","",貼り付け用!W88)</f>
        <v/>
      </c>
      <c r="X88" s="31" t="str">
        <f>IFERROR(VLOOKUP(AX88,目的別資産分類変換表!$B$3:$C$16,2,FALSE),"")</f>
        <v/>
      </c>
      <c r="Y88" s="34" t="str">
        <f>IF(貼り付け用!Y88="","",貼り付け用!Y88)</f>
        <v/>
      </c>
      <c r="Z88" s="34" t="str">
        <f>IF(貼り付け用!Z88="","",貼り付け用!Z88)</f>
        <v/>
      </c>
      <c r="AA88" s="34" t="str">
        <f>IF(貼り付け用!AA88="","",貼り付け用!AA88)</f>
        <v/>
      </c>
      <c r="AB88" s="34" t="str">
        <f>IF(貼り付け用!AB88="","",貼り付け用!AB88)</f>
        <v/>
      </c>
      <c r="AC88" s="2" t="str">
        <f>IF(貼り付け用!AC88="","",貼り付け用!AC88)</f>
        <v/>
      </c>
      <c r="AD88" s="31" t="str">
        <f>IFERROR(VLOOKUP(AC88,耐用年数表!$B:$J,9,FALSE),"")</f>
        <v/>
      </c>
      <c r="AE88" s="31" t="str">
        <f>IFERROR(VLOOKUP(AC88,耐用年数表!$B:$J,8,FALSE),"")</f>
        <v/>
      </c>
      <c r="AF88" s="2" t="str">
        <f>IF(貼り付け用!AF88="","",貼り付け用!AF88)</f>
        <v/>
      </c>
      <c r="AG88" s="26" t="str">
        <f>IF(貼り付け用!AG88="","",貼り付け用!AG88)</f>
        <v/>
      </c>
      <c r="AH88" s="54" t="str">
        <f>IF(貼り付け用!AH88="","",貼り付け用!AH88)</f>
        <v/>
      </c>
      <c r="AI88" s="54" t="str">
        <f>IF(貼り付け用!AI88="","",貼り付け用!AI88)</f>
        <v/>
      </c>
      <c r="AJ88" s="72" t="str">
        <f>IF(貼り付け用!AJ88="","",貼り付け用!AJ88)</f>
        <v/>
      </c>
      <c r="AK88" s="20" t="str">
        <f>IF(貼り付け用!AK88="","",貼り付け用!AK88)</f>
        <v/>
      </c>
      <c r="AL88" s="20" t="str">
        <f>IF(貼り付け用!AL88="","",貼り付け用!AL88)</f>
        <v/>
      </c>
      <c r="AM88" s="20" t="str">
        <f>IF(貼り付け用!AM88="","",貼り付け用!AM88)</f>
        <v/>
      </c>
      <c r="AN88" s="20" t="str">
        <f>IF(貼り付け用!AN88="","",貼り付け用!AN88)</f>
        <v/>
      </c>
      <c r="AO88" s="20" t="str">
        <f>IF(貼り付け用!AO88="","",貼り付け用!AO88)</f>
        <v/>
      </c>
      <c r="AP88" s="20" t="str">
        <f>IF(貼り付け用!AP88="","",貼り付け用!AP88)</f>
        <v/>
      </c>
      <c r="AQ88" s="20" t="str">
        <f>IF(貼り付け用!AQ88="","",貼り付け用!AQ88)</f>
        <v/>
      </c>
      <c r="AR88" s="20" t="str">
        <f>IF(貼り付け用!AR88="","",貼り付け用!AR88)</f>
        <v/>
      </c>
      <c r="AS88" s="20" t="str">
        <f>IF(貼り付け用!AS88="","",貼り付け用!AS88)</f>
        <v/>
      </c>
      <c r="AT88" s="90" t="str">
        <f t="shared" si="2"/>
        <v/>
      </c>
      <c r="AU88" s="90" t="str">
        <f t="shared" si="3"/>
        <v/>
      </c>
      <c r="AV88" s="34" t="str">
        <f>IF(貼り付け用!AV88="","",貼り付け用!AV88)</f>
        <v/>
      </c>
      <c r="AW88" s="34" t="str">
        <f>IF(貼り付け用!AW88="","",貼り付け用!AW88)</f>
        <v/>
      </c>
      <c r="AX88" s="34" t="str">
        <f>IF(貼り付け用!AX88="","",貼り付け用!AX88)</f>
        <v/>
      </c>
      <c r="AY88" s="34" t="str">
        <f>IF(貼り付け用!AY88="","",貼り付け用!AY88)</f>
        <v/>
      </c>
      <c r="AZ88" s="34" t="str">
        <f>IF(貼り付け用!AZ88="","",貼り付け用!AZ88)</f>
        <v/>
      </c>
      <c r="BA88" s="212"/>
      <c r="BB88" s="212"/>
      <c r="BC88" s="212"/>
      <c r="BD88" s="34" t="str">
        <f>IF(貼り付け用!BD88="","",貼り付け用!BD88)</f>
        <v/>
      </c>
      <c r="BE88" s="34" t="str">
        <f>IF(貼り付け用!BE88="","",貼り付け用!BE88)</f>
        <v/>
      </c>
      <c r="BF88" s="20"/>
      <c r="BG88" s="20"/>
      <c r="BH88" s="20"/>
      <c r="BI88" s="20"/>
      <c r="BJ88" s="20"/>
    </row>
    <row r="89" spans="5:62" ht="24" customHeight="1">
      <c r="E89" s="2"/>
      <c r="F89" s="217" t="str">
        <f>IF(貼り付け用!F89="","",貼り付け用!F89)</f>
        <v/>
      </c>
      <c r="G89" s="34" t="str">
        <f>IF(貼り付け用!G89="","",貼り付け用!G89)</f>
        <v/>
      </c>
      <c r="H89" s="2" t="str">
        <f>IF(貼り付け用!H89="","",貼り付け用!H89)</f>
        <v/>
      </c>
      <c r="I89" s="2" t="str">
        <f>IF(貼り付け用!I89="","",貼り付け用!I89)</f>
        <v/>
      </c>
      <c r="J89" s="2" t="str">
        <f>IF(貼り付け用!J89="","",貼り付け用!J89)</f>
        <v/>
      </c>
      <c r="K89" s="2" t="str">
        <f>IF(貼り付け用!K89="","",貼り付け用!K89)</f>
        <v/>
      </c>
      <c r="L89" s="2" t="str">
        <f>IF(貼り付け用!L89="","",貼り付け用!L89)</f>
        <v/>
      </c>
      <c r="M89" s="31" t="str">
        <f>IFERROR(VLOOKUP(L89,コード表!$B:$G,2,FALSE),"")</f>
        <v/>
      </c>
      <c r="N89" s="31" t="str">
        <f>IFERROR(VLOOKUP(L89,コード表!$B:$G,3,FALSE),"")</f>
        <v/>
      </c>
      <c r="O89" s="2" t="str">
        <f>IF(貼り付け用!O89="","",貼り付け用!O89)</f>
        <v/>
      </c>
      <c r="P89" s="31" t="str">
        <f>IFERROR(VLOOKUP(L89,コード表!$B:$G,5,FALSE),"")</f>
        <v/>
      </c>
      <c r="Q89" s="2" t="str">
        <f>IF(貼り付け用!Q89="","",貼り付け用!Q89)</f>
        <v/>
      </c>
      <c r="R89" s="2" t="str">
        <f>IF(貼り付け用!R89="","",貼り付け用!R89)</f>
        <v/>
      </c>
      <c r="S89" s="2" t="str">
        <f>IF(貼り付け用!S89="","",貼り付け用!S89)</f>
        <v/>
      </c>
      <c r="T89" s="2" t="str">
        <f>IF(貼り付け用!T89="","",貼り付け用!T89)</f>
        <v/>
      </c>
      <c r="U89" s="31" t="str">
        <f>IFERROR(VLOOKUP(T89,コード表!$I:$K,2,FALSE),"")</f>
        <v/>
      </c>
      <c r="V89" s="31" t="str">
        <f>IFERROR(VLOOKUP(T89,コード表!$I:$K,3,FALSE),"")</f>
        <v/>
      </c>
      <c r="W89" s="2" t="str">
        <f>IF(貼り付け用!W89="","",貼り付け用!W89)</f>
        <v/>
      </c>
      <c r="X89" s="31" t="str">
        <f>IFERROR(VLOOKUP(AX89,目的別資産分類変換表!$B$3:$C$16,2,FALSE),"")</f>
        <v/>
      </c>
      <c r="Y89" s="34" t="str">
        <f>IF(貼り付け用!Y89="","",貼り付け用!Y89)</f>
        <v/>
      </c>
      <c r="Z89" s="34" t="str">
        <f>IF(貼り付け用!Z89="","",貼り付け用!Z89)</f>
        <v/>
      </c>
      <c r="AA89" s="34" t="str">
        <f>IF(貼り付け用!AA89="","",貼り付け用!AA89)</f>
        <v/>
      </c>
      <c r="AB89" s="34" t="str">
        <f>IF(貼り付け用!AB89="","",貼り付け用!AB89)</f>
        <v/>
      </c>
      <c r="AC89" s="2" t="str">
        <f>IF(貼り付け用!AC89="","",貼り付け用!AC89)</f>
        <v/>
      </c>
      <c r="AD89" s="31" t="str">
        <f>IFERROR(VLOOKUP(AC89,耐用年数表!$B:$J,9,FALSE),"")</f>
        <v/>
      </c>
      <c r="AE89" s="31" t="str">
        <f>IFERROR(VLOOKUP(AC89,耐用年数表!$B:$J,8,FALSE),"")</f>
        <v/>
      </c>
      <c r="AF89" s="2" t="str">
        <f>IF(貼り付け用!AF89="","",貼り付け用!AF89)</f>
        <v/>
      </c>
      <c r="AG89" s="26" t="str">
        <f>IF(貼り付け用!AG89="","",貼り付け用!AG89)</f>
        <v/>
      </c>
      <c r="AH89" s="54" t="str">
        <f>IF(貼り付け用!AH89="","",貼り付け用!AH89)</f>
        <v/>
      </c>
      <c r="AI89" s="54" t="str">
        <f>IF(貼り付け用!AI89="","",貼り付け用!AI89)</f>
        <v/>
      </c>
      <c r="AJ89" s="72" t="str">
        <f>IF(貼り付け用!AJ89="","",貼り付け用!AJ89)</f>
        <v/>
      </c>
      <c r="AK89" s="20" t="str">
        <f>IF(貼り付け用!AK89="","",貼り付け用!AK89)</f>
        <v/>
      </c>
      <c r="AL89" s="20" t="str">
        <f>IF(貼り付け用!AL89="","",貼り付け用!AL89)</f>
        <v/>
      </c>
      <c r="AM89" s="20" t="str">
        <f>IF(貼り付け用!AM89="","",貼り付け用!AM89)</f>
        <v/>
      </c>
      <c r="AN89" s="20" t="str">
        <f>IF(貼り付け用!AN89="","",貼り付け用!AN89)</f>
        <v/>
      </c>
      <c r="AO89" s="20" t="str">
        <f>IF(貼り付け用!AO89="","",貼り付け用!AO89)</f>
        <v/>
      </c>
      <c r="AP89" s="20" t="str">
        <f>IF(貼り付け用!AP89="","",貼り付け用!AP89)</f>
        <v/>
      </c>
      <c r="AQ89" s="20" t="str">
        <f>IF(貼り付け用!AQ89="","",貼り付け用!AQ89)</f>
        <v/>
      </c>
      <c r="AR89" s="20" t="str">
        <f>IF(貼り付け用!AR89="","",貼り付け用!AR89)</f>
        <v/>
      </c>
      <c r="AS89" s="20" t="str">
        <f>IF(貼り付け用!AS89="","",貼り付け用!AS89)</f>
        <v/>
      </c>
      <c r="AT89" s="90" t="str">
        <f t="shared" si="2"/>
        <v/>
      </c>
      <c r="AU89" s="90" t="str">
        <f t="shared" si="3"/>
        <v/>
      </c>
      <c r="AV89" s="34" t="str">
        <f>IF(貼り付け用!AV89="","",貼り付け用!AV89)</f>
        <v/>
      </c>
      <c r="AW89" s="34" t="str">
        <f>IF(貼り付け用!AW89="","",貼り付け用!AW89)</f>
        <v/>
      </c>
      <c r="AX89" s="34" t="str">
        <f>IF(貼り付け用!AX89="","",貼り付け用!AX89)</f>
        <v/>
      </c>
      <c r="AY89" s="34" t="str">
        <f>IF(貼り付け用!AY89="","",貼り付け用!AY89)</f>
        <v/>
      </c>
      <c r="AZ89" s="34" t="str">
        <f>IF(貼り付け用!AZ89="","",貼り付け用!AZ89)</f>
        <v/>
      </c>
      <c r="BA89" s="212"/>
      <c r="BB89" s="212"/>
      <c r="BC89" s="212"/>
      <c r="BD89" s="34" t="str">
        <f>IF(貼り付け用!BD89="","",貼り付け用!BD89)</f>
        <v/>
      </c>
      <c r="BE89" s="34" t="str">
        <f>IF(貼り付け用!BE89="","",貼り付け用!BE89)</f>
        <v/>
      </c>
      <c r="BF89" s="20"/>
      <c r="BG89" s="20"/>
      <c r="BH89" s="20"/>
      <c r="BI89" s="20"/>
      <c r="BJ89" s="20"/>
    </row>
    <row r="90" spans="5:62" ht="24" customHeight="1">
      <c r="E90" s="2"/>
      <c r="F90" s="217" t="str">
        <f>IF(貼り付け用!F90="","",貼り付け用!F90)</f>
        <v/>
      </c>
      <c r="G90" s="34" t="str">
        <f>IF(貼り付け用!G90="","",貼り付け用!G90)</f>
        <v/>
      </c>
      <c r="H90" s="2" t="str">
        <f>IF(貼り付け用!H90="","",貼り付け用!H90)</f>
        <v/>
      </c>
      <c r="I90" s="2" t="str">
        <f>IF(貼り付け用!I90="","",貼り付け用!I90)</f>
        <v/>
      </c>
      <c r="J90" s="2" t="str">
        <f>IF(貼り付け用!J90="","",貼り付け用!J90)</f>
        <v/>
      </c>
      <c r="K90" s="2" t="str">
        <f>IF(貼り付け用!K90="","",貼り付け用!K90)</f>
        <v/>
      </c>
      <c r="L90" s="2" t="str">
        <f>IF(貼り付け用!L90="","",貼り付け用!L90)</f>
        <v/>
      </c>
      <c r="M90" s="31" t="str">
        <f>IFERROR(VLOOKUP(L90,コード表!$B:$G,2,FALSE),"")</f>
        <v/>
      </c>
      <c r="N90" s="31" t="str">
        <f>IFERROR(VLOOKUP(L90,コード表!$B:$G,3,FALSE),"")</f>
        <v/>
      </c>
      <c r="O90" s="2" t="str">
        <f>IF(貼り付け用!O90="","",貼り付け用!O90)</f>
        <v/>
      </c>
      <c r="P90" s="31" t="str">
        <f>IFERROR(VLOOKUP(L90,コード表!$B:$G,5,FALSE),"")</f>
        <v/>
      </c>
      <c r="Q90" s="2" t="str">
        <f>IF(貼り付け用!Q90="","",貼り付け用!Q90)</f>
        <v/>
      </c>
      <c r="R90" s="2" t="str">
        <f>IF(貼り付け用!R90="","",貼り付け用!R90)</f>
        <v/>
      </c>
      <c r="S90" s="2" t="str">
        <f>IF(貼り付け用!S90="","",貼り付け用!S90)</f>
        <v/>
      </c>
      <c r="T90" s="2" t="str">
        <f>IF(貼り付け用!T90="","",貼り付け用!T90)</f>
        <v/>
      </c>
      <c r="U90" s="31" t="str">
        <f>IFERROR(VLOOKUP(T90,コード表!$I:$K,2,FALSE),"")</f>
        <v/>
      </c>
      <c r="V90" s="31" t="str">
        <f>IFERROR(VLOOKUP(T90,コード表!$I:$K,3,FALSE),"")</f>
        <v/>
      </c>
      <c r="W90" s="2" t="str">
        <f>IF(貼り付け用!W90="","",貼り付け用!W90)</f>
        <v/>
      </c>
      <c r="X90" s="31" t="str">
        <f>IFERROR(VLOOKUP(AX90,目的別資産分類変換表!$B$3:$C$16,2,FALSE),"")</f>
        <v/>
      </c>
      <c r="Y90" s="34" t="str">
        <f>IF(貼り付け用!Y90="","",貼り付け用!Y90)</f>
        <v/>
      </c>
      <c r="Z90" s="34" t="str">
        <f>IF(貼り付け用!Z90="","",貼り付け用!Z90)</f>
        <v/>
      </c>
      <c r="AA90" s="34" t="str">
        <f>IF(貼り付け用!AA90="","",貼り付け用!AA90)</f>
        <v/>
      </c>
      <c r="AB90" s="34" t="str">
        <f>IF(貼り付け用!AB90="","",貼り付け用!AB90)</f>
        <v/>
      </c>
      <c r="AC90" s="2" t="str">
        <f>IF(貼り付け用!AC90="","",貼り付け用!AC90)</f>
        <v/>
      </c>
      <c r="AD90" s="31" t="str">
        <f>IFERROR(VLOOKUP(AC90,耐用年数表!$B:$J,9,FALSE),"")</f>
        <v/>
      </c>
      <c r="AE90" s="31" t="str">
        <f>IFERROR(VLOOKUP(AC90,耐用年数表!$B:$J,8,FALSE),"")</f>
        <v/>
      </c>
      <c r="AF90" s="2" t="str">
        <f>IF(貼り付け用!AF90="","",貼り付け用!AF90)</f>
        <v/>
      </c>
      <c r="AG90" s="26" t="str">
        <f>IF(貼り付け用!AG90="","",貼り付け用!AG90)</f>
        <v/>
      </c>
      <c r="AH90" s="54" t="str">
        <f>IF(貼り付け用!AH90="","",貼り付け用!AH90)</f>
        <v/>
      </c>
      <c r="AI90" s="54" t="str">
        <f>IF(貼り付け用!AI90="","",貼り付け用!AI90)</f>
        <v/>
      </c>
      <c r="AJ90" s="72" t="str">
        <f>IF(貼り付け用!AJ90="","",貼り付け用!AJ90)</f>
        <v/>
      </c>
      <c r="AK90" s="20" t="str">
        <f>IF(貼り付け用!AK90="","",貼り付け用!AK90)</f>
        <v/>
      </c>
      <c r="AL90" s="20" t="str">
        <f>IF(貼り付け用!AL90="","",貼り付け用!AL90)</f>
        <v/>
      </c>
      <c r="AM90" s="20" t="str">
        <f>IF(貼り付け用!AM90="","",貼り付け用!AM90)</f>
        <v/>
      </c>
      <c r="AN90" s="20" t="str">
        <f>IF(貼り付け用!AN90="","",貼り付け用!AN90)</f>
        <v/>
      </c>
      <c r="AO90" s="20" t="str">
        <f>IF(貼り付け用!AO90="","",貼り付け用!AO90)</f>
        <v/>
      </c>
      <c r="AP90" s="20" t="str">
        <f>IF(貼り付け用!AP90="","",貼り付け用!AP90)</f>
        <v/>
      </c>
      <c r="AQ90" s="20" t="str">
        <f>IF(貼り付け用!AQ90="","",貼り付け用!AQ90)</f>
        <v/>
      </c>
      <c r="AR90" s="20" t="str">
        <f>IF(貼り付け用!AR90="","",貼り付け用!AR90)</f>
        <v/>
      </c>
      <c r="AS90" s="20" t="str">
        <f>IF(貼り付け用!AS90="","",貼り付け用!AS90)</f>
        <v/>
      </c>
      <c r="AT90" s="90" t="str">
        <f t="shared" si="2"/>
        <v/>
      </c>
      <c r="AU90" s="90" t="str">
        <f t="shared" si="3"/>
        <v/>
      </c>
      <c r="AV90" s="34" t="str">
        <f>IF(貼り付け用!AV90="","",貼り付け用!AV90)</f>
        <v/>
      </c>
      <c r="AW90" s="34" t="str">
        <f>IF(貼り付け用!AW90="","",貼り付け用!AW90)</f>
        <v/>
      </c>
      <c r="AX90" s="34" t="str">
        <f>IF(貼り付け用!AX90="","",貼り付け用!AX90)</f>
        <v/>
      </c>
      <c r="AY90" s="34" t="str">
        <f>IF(貼り付け用!AY90="","",貼り付け用!AY90)</f>
        <v/>
      </c>
      <c r="AZ90" s="34" t="str">
        <f>IF(貼り付け用!AZ90="","",貼り付け用!AZ90)</f>
        <v/>
      </c>
      <c r="BA90" s="212"/>
      <c r="BB90" s="212"/>
      <c r="BC90" s="212"/>
      <c r="BD90" s="34" t="str">
        <f>IF(貼り付け用!BD90="","",貼り付け用!BD90)</f>
        <v/>
      </c>
      <c r="BE90" s="34" t="str">
        <f>IF(貼り付け用!BE90="","",貼り付け用!BE90)</f>
        <v/>
      </c>
      <c r="BF90" s="20"/>
      <c r="BG90" s="20"/>
      <c r="BH90" s="20"/>
      <c r="BI90" s="20"/>
      <c r="BJ90" s="20"/>
    </row>
    <row r="91" spans="5:62" ht="24" customHeight="1">
      <c r="E91" s="2"/>
      <c r="F91" s="217" t="str">
        <f>IF(貼り付け用!F91="","",貼り付け用!F91)</f>
        <v/>
      </c>
      <c r="G91" s="34" t="str">
        <f>IF(貼り付け用!G91="","",貼り付け用!G91)</f>
        <v/>
      </c>
      <c r="H91" s="2" t="str">
        <f>IF(貼り付け用!H91="","",貼り付け用!H91)</f>
        <v/>
      </c>
      <c r="I91" s="2" t="str">
        <f>IF(貼り付け用!I91="","",貼り付け用!I91)</f>
        <v/>
      </c>
      <c r="J91" s="2" t="str">
        <f>IF(貼り付け用!J91="","",貼り付け用!J91)</f>
        <v/>
      </c>
      <c r="K91" s="2" t="str">
        <f>IF(貼り付け用!K91="","",貼り付け用!K91)</f>
        <v/>
      </c>
      <c r="L91" s="2" t="str">
        <f>IF(貼り付け用!L91="","",貼り付け用!L91)</f>
        <v/>
      </c>
      <c r="M91" s="31" t="str">
        <f>IFERROR(VLOOKUP(L91,コード表!$B:$G,2,FALSE),"")</f>
        <v/>
      </c>
      <c r="N91" s="31" t="str">
        <f>IFERROR(VLOOKUP(L91,コード表!$B:$G,3,FALSE),"")</f>
        <v/>
      </c>
      <c r="O91" s="2" t="str">
        <f>IF(貼り付け用!O91="","",貼り付け用!O91)</f>
        <v/>
      </c>
      <c r="P91" s="31" t="str">
        <f>IFERROR(VLOOKUP(L91,コード表!$B:$G,5,FALSE),"")</f>
        <v/>
      </c>
      <c r="Q91" s="2" t="str">
        <f>IF(貼り付け用!Q91="","",貼り付け用!Q91)</f>
        <v/>
      </c>
      <c r="R91" s="2" t="str">
        <f>IF(貼り付け用!R91="","",貼り付け用!R91)</f>
        <v/>
      </c>
      <c r="S91" s="2" t="str">
        <f>IF(貼り付け用!S91="","",貼り付け用!S91)</f>
        <v/>
      </c>
      <c r="T91" s="2" t="str">
        <f>IF(貼り付け用!T91="","",貼り付け用!T91)</f>
        <v/>
      </c>
      <c r="U91" s="31" t="str">
        <f>IFERROR(VLOOKUP(T91,コード表!$I:$K,2,FALSE),"")</f>
        <v/>
      </c>
      <c r="V91" s="31" t="str">
        <f>IFERROR(VLOOKUP(T91,コード表!$I:$K,3,FALSE),"")</f>
        <v/>
      </c>
      <c r="W91" s="2" t="str">
        <f>IF(貼り付け用!W91="","",貼り付け用!W91)</f>
        <v/>
      </c>
      <c r="X91" s="31" t="str">
        <f>IFERROR(VLOOKUP(AX91,目的別資産分類変換表!$B$3:$C$16,2,FALSE),"")</f>
        <v/>
      </c>
      <c r="Y91" s="34" t="str">
        <f>IF(貼り付け用!Y91="","",貼り付け用!Y91)</f>
        <v/>
      </c>
      <c r="Z91" s="34" t="str">
        <f>IF(貼り付け用!Z91="","",貼り付け用!Z91)</f>
        <v/>
      </c>
      <c r="AA91" s="34" t="str">
        <f>IF(貼り付け用!AA91="","",貼り付け用!AA91)</f>
        <v/>
      </c>
      <c r="AB91" s="34" t="str">
        <f>IF(貼り付け用!AB91="","",貼り付け用!AB91)</f>
        <v/>
      </c>
      <c r="AC91" s="2" t="str">
        <f>IF(貼り付け用!AC91="","",貼り付け用!AC91)</f>
        <v/>
      </c>
      <c r="AD91" s="31" t="str">
        <f>IFERROR(VLOOKUP(AC91,耐用年数表!$B:$J,9,FALSE),"")</f>
        <v/>
      </c>
      <c r="AE91" s="31" t="str">
        <f>IFERROR(VLOOKUP(AC91,耐用年数表!$B:$J,8,FALSE),"")</f>
        <v/>
      </c>
      <c r="AF91" s="2" t="str">
        <f>IF(貼り付け用!AF91="","",貼り付け用!AF91)</f>
        <v/>
      </c>
      <c r="AG91" s="26" t="str">
        <f>IF(貼り付け用!AG91="","",貼り付け用!AG91)</f>
        <v/>
      </c>
      <c r="AH91" s="54" t="str">
        <f>IF(貼り付け用!AH91="","",貼り付け用!AH91)</f>
        <v/>
      </c>
      <c r="AI91" s="54" t="str">
        <f>IF(貼り付け用!AI91="","",貼り付け用!AI91)</f>
        <v/>
      </c>
      <c r="AJ91" s="72" t="str">
        <f>IF(貼り付け用!AJ91="","",貼り付け用!AJ91)</f>
        <v/>
      </c>
      <c r="AK91" s="20" t="str">
        <f>IF(貼り付け用!AK91="","",貼り付け用!AK91)</f>
        <v/>
      </c>
      <c r="AL91" s="20" t="str">
        <f>IF(貼り付け用!AL91="","",貼り付け用!AL91)</f>
        <v/>
      </c>
      <c r="AM91" s="20" t="str">
        <f>IF(貼り付け用!AM91="","",貼り付け用!AM91)</f>
        <v/>
      </c>
      <c r="AN91" s="20" t="str">
        <f>IF(貼り付け用!AN91="","",貼り付け用!AN91)</f>
        <v/>
      </c>
      <c r="AO91" s="20" t="str">
        <f>IF(貼り付け用!AO91="","",貼り付け用!AO91)</f>
        <v/>
      </c>
      <c r="AP91" s="20" t="str">
        <f>IF(貼り付け用!AP91="","",貼り付け用!AP91)</f>
        <v/>
      </c>
      <c r="AQ91" s="20" t="str">
        <f>IF(貼り付け用!AQ91="","",貼り付け用!AQ91)</f>
        <v/>
      </c>
      <c r="AR91" s="20" t="str">
        <f>IF(貼り付け用!AR91="","",貼り付け用!AR91)</f>
        <v/>
      </c>
      <c r="AS91" s="20" t="str">
        <f>IF(貼り付け用!AS91="","",貼り付け用!AS91)</f>
        <v/>
      </c>
      <c r="AT91" s="90" t="str">
        <f t="shared" si="2"/>
        <v/>
      </c>
      <c r="AU91" s="90" t="str">
        <f t="shared" si="3"/>
        <v/>
      </c>
      <c r="AV91" s="34" t="str">
        <f>IF(貼り付け用!AV91="","",貼り付け用!AV91)</f>
        <v/>
      </c>
      <c r="AW91" s="34" t="str">
        <f>IF(貼り付け用!AW91="","",貼り付け用!AW91)</f>
        <v/>
      </c>
      <c r="AX91" s="34" t="str">
        <f>IF(貼り付け用!AX91="","",貼り付け用!AX91)</f>
        <v/>
      </c>
      <c r="AY91" s="34" t="str">
        <f>IF(貼り付け用!AY91="","",貼り付け用!AY91)</f>
        <v/>
      </c>
      <c r="AZ91" s="34" t="str">
        <f>IF(貼り付け用!AZ91="","",貼り付け用!AZ91)</f>
        <v/>
      </c>
      <c r="BA91" s="212"/>
      <c r="BB91" s="212"/>
      <c r="BC91" s="212"/>
      <c r="BD91" s="34" t="str">
        <f>IF(貼り付け用!BD91="","",貼り付け用!BD91)</f>
        <v/>
      </c>
      <c r="BE91" s="34" t="str">
        <f>IF(貼り付け用!BE91="","",貼り付け用!BE91)</f>
        <v/>
      </c>
      <c r="BF91" s="20"/>
      <c r="BG91" s="20"/>
      <c r="BH91" s="20"/>
      <c r="BI91" s="20"/>
      <c r="BJ91" s="20"/>
    </row>
    <row r="92" spans="5:62" ht="24" customHeight="1">
      <c r="E92" s="2"/>
      <c r="F92" s="217" t="str">
        <f>IF(貼り付け用!F92="","",貼り付け用!F92)</f>
        <v/>
      </c>
      <c r="G92" s="34" t="str">
        <f>IF(貼り付け用!G92="","",貼り付け用!G92)</f>
        <v/>
      </c>
      <c r="H92" s="2" t="str">
        <f>IF(貼り付け用!H92="","",貼り付け用!H92)</f>
        <v/>
      </c>
      <c r="I92" s="2" t="str">
        <f>IF(貼り付け用!I92="","",貼り付け用!I92)</f>
        <v/>
      </c>
      <c r="J92" s="2" t="str">
        <f>IF(貼り付け用!J92="","",貼り付け用!J92)</f>
        <v/>
      </c>
      <c r="K92" s="2" t="str">
        <f>IF(貼り付け用!K92="","",貼り付け用!K92)</f>
        <v/>
      </c>
      <c r="L92" s="2" t="str">
        <f>IF(貼り付け用!L92="","",貼り付け用!L92)</f>
        <v/>
      </c>
      <c r="M92" s="31" t="str">
        <f>IFERROR(VLOOKUP(L92,コード表!$B:$G,2,FALSE),"")</f>
        <v/>
      </c>
      <c r="N92" s="31" t="str">
        <f>IFERROR(VLOOKUP(L92,コード表!$B:$G,3,FALSE),"")</f>
        <v/>
      </c>
      <c r="O92" s="2" t="str">
        <f>IF(貼り付け用!O92="","",貼り付け用!O92)</f>
        <v/>
      </c>
      <c r="P92" s="31" t="str">
        <f>IFERROR(VLOOKUP(L92,コード表!$B:$G,5,FALSE),"")</f>
        <v/>
      </c>
      <c r="Q92" s="2" t="str">
        <f>IF(貼り付け用!Q92="","",貼り付け用!Q92)</f>
        <v/>
      </c>
      <c r="R92" s="2" t="str">
        <f>IF(貼り付け用!R92="","",貼り付け用!R92)</f>
        <v/>
      </c>
      <c r="S92" s="2" t="str">
        <f>IF(貼り付け用!S92="","",貼り付け用!S92)</f>
        <v/>
      </c>
      <c r="T92" s="2" t="str">
        <f>IF(貼り付け用!T92="","",貼り付け用!T92)</f>
        <v/>
      </c>
      <c r="U92" s="31" t="str">
        <f>IFERROR(VLOOKUP(T92,コード表!$I:$K,2,FALSE),"")</f>
        <v/>
      </c>
      <c r="V92" s="31" t="str">
        <f>IFERROR(VLOOKUP(T92,コード表!$I:$K,3,FALSE),"")</f>
        <v/>
      </c>
      <c r="W92" s="2" t="str">
        <f>IF(貼り付け用!W92="","",貼り付け用!W92)</f>
        <v/>
      </c>
      <c r="X92" s="31" t="str">
        <f>IFERROR(VLOOKUP(AX92,目的別資産分類変換表!$B$3:$C$16,2,FALSE),"")</f>
        <v/>
      </c>
      <c r="Y92" s="34" t="str">
        <f>IF(貼り付け用!Y92="","",貼り付け用!Y92)</f>
        <v/>
      </c>
      <c r="Z92" s="34" t="str">
        <f>IF(貼り付け用!Z92="","",貼り付け用!Z92)</f>
        <v/>
      </c>
      <c r="AA92" s="34" t="str">
        <f>IF(貼り付け用!AA92="","",貼り付け用!AA92)</f>
        <v/>
      </c>
      <c r="AB92" s="34" t="str">
        <f>IF(貼り付け用!AB92="","",貼り付け用!AB92)</f>
        <v/>
      </c>
      <c r="AC92" s="2" t="str">
        <f>IF(貼り付け用!AC92="","",貼り付け用!AC92)</f>
        <v/>
      </c>
      <c r="AD92" s="31" t="str">
        <f>IFERROR(VLOOKUP(AC92,耐用年数表!$B:$J,9,FALSE),"")</f>
        <v/>
      </c>
      <c r="AE92" s="31" t="str">
        <f>IFERROR(VLOOKUP(AC92,耐用年数表!$B:$J,8,FALSE),"")</f>
        <v/>
      </c>
      <c r="AF92" s="2" t="str">
        <f>IF(貼り付け用!AF92="","",貼り付け用!AF92)</f>
        <v/>
      </c>
      <c r="AG92" s="26" t="str">
        <f>IF(貼り付け用!AG92="","",貼り付け用!AG92)</f>
        <v/>
      </c>
      <c r="AH92" s="54" t="str">
        <f>IF(貼り付け用!AH92="","",貼り付け用!AH92)</f>
        <v/>
      </c>
      <c r="AI92" s="54" t="str">
        <f>IF(貼り付け用!AI92="","",貼り付け用!AI92)</f>
        <v/>
      </c>
      <c r="AJ92" s="72" t="str">
        <f>IF(貼り付け用!AJ92="","",貼り付け用!AJ92)</f>
        <v/>
      </c>
      <c r="AK92" s="20" t="str">
        <f>IF(貼り付け用!AK92="","",貼り付け用!AK92)</f>
        <v/>
      </c>
      <c r="AL92" s="20" t="str">
        <f>IF(貼り付け用!AL92="","",貼り付け用!AL92)</f>
        <v/>
      </c>
      <c r="AM92" s="20" t="str">
        <f>IF(貼り付け用!AM92="","",貼り付け用!AM92)</f>
        <v/>
      </c>
      <c r="AN92" s="20" t="str">
        <f>IF(貼り付け用!AN92="","",貼り付け用!AN92)</f>
        <v/>
      </c>
      <c r="AO92" s="20" t="str">
        <f>IF(貼り付け用!AO92="","",貼り付け用!AO92)</f>
        <v/>
      </c>
      <c r="AP92" s="20" t="str">
        <f>IF(貼り付け用!AP92="","",貼り付け用!AP92)</f>
        <v/>
      </c>
      <c r="AQ92" s="20" t="str">
        <f>IF(貼り付け用!AQ92="","",貼り付け用!AQ92)</f>
        <v/>
      </c>
      <c r="AR92" s="20" t="str">
        <f>IF(貼り付け用!AR92="","",貼り付け用!AR92)</f>
        <v/>
      </c>
      <c r="AS92" s="20" t="str">
        <f>IF(貼り付け用!AS92="","",貼り付け用!AS92)</f>
        <v/>
      </c>
      <c r="AT92" s="90" t="str">
        <f t="shared" si="2"/>
        <v/>
      </c>
      <c r="AU92" s="90" t="str">
        <f t="shared" si="3"/>
        <v/>
      </c>
      <c r="AV92" s="34" t="str">
        <f>IF(貼り付け用!AV92="","",貼り付け用!AV92)</f>
        <v/>
      </c>
      <c r="AW92" s="34" t="str">
        <f>IF(貼り付け用!AW92="","",貼り付け用!AW92)</f>
        <v/>
      </c>
      <c r="AX92" s="34" t="str">
        <f>IF(貼り付け用!AX92="","",貼り付け用!AX92)</f>
        <v/>
      </c>
      <c r="AY92" s="34" t="str">
        <f>IF(貼り付け用!AY92="","",貼り付け用!AY92)</f>
        <v/>
      </c>
      <c r="AZ92" s="34" t="str">
        <f>IF(貼り付け用!AZ92="","",貼り付け用!AZ92)</f>
        <v/>
      </c>
      <c r="BA92" s="212"/>
      <c r="BB92" s="212"/>
      <c r="BC92" s="212"/>
      <c r="BD92" s="34" t="str">
        <f>IF(貼り付け用!BD92="","",貼り付け用!BD92)</f>
        <v/>
      </c>
      <c r="BE92" s="34" t="str">
        <f>IF(貼り付け用!BE92="","",貼り付け用!BE92)</f>
        <v/>
      </c>
      <c r="BF92" s="20"/>
      <c r="BG92" s="20"/>
      <c r="BH92" s="20"/>
      <c r="BI92" s="20"/>
      <c r="BJ92" s="20"/>
    </row>
    <row r="93" spans="5:62" ht="24" customHeight="1">
      <c r="E93" s="2"/>
      <c r="F93" s="217" t="str">
        <f>IF(貼り付け用!F93="","",貼り付け用!F93)</f>
        <v/>
      </c>
      <c r="G93" s="34" t="str">
        <f>IF(貼り付け用!G93="","",貼り付け用!G93)</f>
        <v/>
      </c>
      <c r="H93" s="2" t="str">
        <f>IF(貼り付け用!H93="","",貼り付け用!H93)</f>
        <v/>
      </c>
      <c r="I93" s="2" t="str">
        <f>IF(貼り付け用!I93="","",貼り付け用!I93)</f>
        <v/>
      </c>
      <c r="J93" s="2" t="str">
        <f>IF(貼り付け用!J93="","",貼り付け用!J93)</f>
        <v/>
      </c>
      <c r="K93" s="2" t="str">
        <f>IF(貼り付け用!K93="","",貼り付け用!K93)</f>
        <v/>
      </c>
      <c r="L93" s="2" t="str">
        <f>IF(貼り付け用!L93="","",貼り付け用!L93)</f>
        <v/>
      </c>
      <c r="M93" s="31" t="str">
        <f>IFERROR(VLOOKUP(L93,コード表!$B:$G,2,FALSE),"")</f>
        <v/>
      </c>
      <c r="N93" s="31" t="str">
        <f>IFERROR(VLOOKUP(L93,コード表!$B:$G,3,FALSE),"")</f>
        <v/>
      </c>
      <c r="O93" s="2" t="str">
        <f>IF(貼り付け用!O93="","",貼り付け用!O93)</f>
        <v/>
      </c>
      <c r="P93" s="31" t="str">
        <f>IFERROR(VLOOKUP(L93,コード表!$B:$G,5,FALSE),"")</f>
        <v/>
      </c>
      <c r="Q93" s="2" t="str">
        <f>IF(貼り付け用!Q93="","",貼り付け用!Q93)</f>
        <v/>
      </c>
      <c r="R93" s="2" t="str">
        <f>IF(貼り付け用!R93="","",貼り付け用!R93)</f>
        <v/>
      </c>
      <c r="S93" s="2" t="str">
        <f>IF(貼り付け用!S93="","",貼り付け用!S93)</f>
        <v/>
      </c>
      <c r="T93" s="2" t="str">
        <f>IF(貼り付け用!T93="","",貼り付け用!T93)</f>
        <v/>
      </c>
      <c r="U93" s="31" t="str">
        <f>IFERROR(VLOOKUP(T93,コード表!$I:$K,2,FALSE),"")</f>
        <v/>
      </c>
      <c r="V93" s="31" t="str">
        <f>IFERROR(VLOOKUP(T93,コード表!$I:$K,3,FALSE),"")</f>
        <v/>
      </c>
      <c r="W93" s="2" t="str">
        <f>IF(貼り付け用!W93="","",貼り付け用!W93)</f>
        <v/>
      </c>
      <c r="X93" s="31" t="str">
        <f>IFERROR(VLOOKUP(AX93,目的別資産分類変換表!$B$3:$C$16,2,FALSE),"")</f>
        <v/>
      </c>
      <c r="Y93" s="34" t="str">
        <f>IF(貼り付け用!Y93="","",貼り付け用!Y93)</f>
        <v/>
      </c>
      <c r="Z93" s="34" t="str">
        <f>IF(貼り付け用!Z93="","",貼り付け用!Z93)</f>
        <v/>
      </c>
      <c r="AA93" s="34" t="str">
        <f>IF(貼り付け用!AA93="","",貼り付け用!AA93)</f>
        <v/>
      </c>
      <c r="AB93" s="34" t="str">
        <f>IF(貼り付け用!AB93="","",貼り付け用!AB93)</f>
        <v/>
      </c>
      <c r="AC93" s="2" t="str">
        <f>IF(貼り付け用!AC93="","",貼り付け用!AC93)</f>
        <v/>
      </c>
      <c r="AD93" s="31" t="str">
        <f>IFERROR(VLOOKUP(AC93,耐用年数表!$B:$J,9,FALSE),"")</f>
        <v/>
      </c>
      <c r="AE93" s="31" t="str">
        <f>IFERROR(VLOOKUP(AC93,耐用年数表!$B:$J,8,FALSE),"")</f>
        <v/>
      </c>
      <c r="AF93" s="2" t="str">
        <f>IF(貼り付け用!AF93="","",貼り付け用!AF93)</f>
        <v/>
      </c>
      <c r="AG93" s="26" t="str">
        <f>IF(貼り付け用!AG93="","",貼り付け用!AG93)</f>
        <v/>
      </c>
      <c r="AH93" s="54" t="str">
        <f>IF(貼り付け用!AH93="","",貼り付け用!AH93)</f>
        <v/>
      </c>
      <c r="AI93" s="54" t="str">
        <f>IF(貼り付け用!AI93="","",貼り付け用!AI93)</f>
        <v/>
      </c>
      <c r="AJ93" s="72" t="str">
        <f>IF(貼り付け用!AJ93="","",貼り付け用!AJ93)</f>
        <v/>
      </c>
      <c r="AK93" s="20" t="str">
        <f>IF(貼り付け用!AK93="","",貼り付け用!AK93)</f>
        <v/>
      </c>
      <c r="AL93" s="20" t="str">
        <f>IF(貼り付け用!AL93="","",貼り付け用!AL93)</f>
        <v/>
      </c>
      <c r="AM93" s="20" t="str">
        <f>IF(貼り付け用!AM93="","",貼り付け用!AM93)</f>
        <v/>
      </c>
      <c r="AN93" s="20" t="str">
        <f>IF(貼り付け用!AN93="","",貼り付け用!AN93)</f>
        <v/>
      </c>
      <c r="AO93" s="20" t="str">
        <f>IF(貼り付け用!AO93="","",貼り付け用!AO93)</f>
        <v/>
      </c>
      <c r="AP93" s="20" t="str">
        <f>IF(貼り付け用!AP93="","",貼り付け用!AP93)</f>
        <v/>
      </c>
      <c r="AQ93" s="20" t="str">
        <f>IF(貼り付け用!AQ93="","",貼り付け用!AQ93)</f>
        <v/>
      </c>
      <c r="AR93" s="20" t="str">
        <f>IF(貼り付け用!AR93="","",貼り付け用!AR93)</f>
        <v/>
      </c>
      <c r="AS93" s="20" t="str">
        <f>IF(貼り付け用!AS93="","",貼り付け用!AS93)</f>
        <v/>
      </c>
      <c r="AT93" s="90" t="str">
        <f t="shared" si="2"/>
        <v/>
      </c>
      <c r="AU93" s="90" t="str">
        <f t="shared" si="3"/>
        <v/>
      </c>
      <c r="AV93" s="34" t="str">
        <f>IF(貼り付け用!AV93="","",貼り付け用!AV93)</f>
        <v/>
      </c>
      <c r="AW93" s="34" t="str">
        <f>IF(貼り付け用!AW93="","",貼り付け用!AW93)</f>
        <v/>
      </c>
      <c r="AX93" s="34" t="str">
        <f>IF(貼り付け用!AX93="","",貼り付け用!AX93)</f>
        <v/>
      </c>
      <c r="AY93" s="34" t="str">
        <f>IF(貼り付け用!AY93="","",貼り付け用!AY93)</f>
        <v/>
      </c>
      <c r="AZ93" s="34" t="str">
        <f>IF(貼り付け用!AZ93="","",貼り付け用!AZ93)</f>
        <v/>
      </c>
      <c r="BA93" s="212"/>
      <c r="BB93" s="212"/>
      <c r="BC93" s="212"/>
      <c r="BD93" s="34" t="str">
        <f>IF(貼り付け用!BD93="","",貼り付け用!BD93)</f>
        <v/>
      </c>
      <c r="BE93" s="34" t="str">
        <f>IF(貼り付け用!BE93="","",貼り付け用!BE93)</f>
        <v/>
      </c>
      <c r="BF93" s="20"/>
      <c r="BG93" s="20"/>
      <c r="BH93" s="20"/>
      <c r="BI93" s="20"/>
      <c r="BJ93" s="20"/>
    </row>
    <row r="94" spans="5:62" ht="24" customHeight="1">
      <c r="E94" s="2"/>
      <c r="F94" s="217" t="str">
        <f>IF(貼り付け用!F94="","",貼り付け用!F94)</f>
        <v/>
      </c>
      <c r="G94" s="34" t="str">
        <f>IF(貼り付け用!G94="","",貼り付け用!G94)</f>
        <v/>
      </c>
      <c r="H94" s="2" t="str">
        <f>IF(貼り付け用!H94="","",貼り付け用!H94)</f>
        <v/>
      </c>
      <c r="I94" s="2" t="str">
        <f>IF(貼り付け用!I94="","",貼り付け用!I94)</f>
        <v/>
      </c>
      <c r="J94" s="2" t="str">
        <f>IF(貼り付け用!J94="","",貼り付け用!J94)</f>
        <v/>
      </c>
      <c r="K94" s="2" t="str">
        <f>IF(貼り付け用!K94="","",貼り付け用!K94)</f>
        <v/>
      </c>
      <c r="L94" s="2" t="str">
        <f>IF(貼り付け用!L94="","",貼り付け用!L94)</f>
        <v/>
      </c>
      <c r="M94" s="31" t="str">
        <f>IFERROR(VLOOKUP(L94,コード表!$B:$G,2,FALSE),"")</f>
        <v/>
      </c>
      <c r="N94" s="31" t="str">
        <f>IFERROR(VLOOKUP(L94,コード表!$B:$G,3,FALSE),"")</f>
        <v/>
      </c>
      <c r="O94" s="2" t="str">
        <f>IF(貼り付け用!O94="","",貼り付け用!O94)</f>
        <v/>
      </c>
      <c r="P94" s="31" t="str">
        <f>IFERROR(VLOOKUP(L94,コード表!$B:$G,5,FALSE),"")</f>
        <v/>
      </c>
      <c r="Q94" s="2" t="str">
        <f>IF(貼り付け用!Q94="","",貼り付け用!Q94)</f>
        <v/>
      </c>
      <c r="R94" s="2" t="str">
        <f>IF(貼り付け用!R94="","",貼り付け用!R94)</f>
        <v/>
      </c>
      <c r="S94" s="2" t="str">
        <f>IF(貼り付け用!S94="","",貼り付け用!S94)</f>
        <v/>
      </c>
      <c r="T94" s="2" t="str">
        <f>IF(貼り付け用!T94="","",貼り付け用!T94)</f>
        <v/>
      </c>
      <c r="U94" s="31" t="str">
        <f>IFERROR(VLOOKUP(T94,コード表!$I:$K,2,FALSE),"")</f>
        <v/>
      </c>
      <c r="V94" s="31" t="str">
        <f>IFERROR(VLOOKUP(T94,コード表!$I:$K,3,FALSE),"")</f>
        <v/>
      </c>
      <c r="W94" s="2" t="str">
        <f>IF(貼り付け用!W94="","",貼り付け用!W94)</f>
        <v/>
      </c>
      <c r="X94" s="31" t="str">
        <f>IFERROR(VLOOKUP(AX94,目的別資産分類変換表!$B$3:$C$16,2,FALSE),"")</f>
        <v/>
      </c>
      <c r="Y94" s="34" t="str">
        <f>IF(貼り付け用!Y94="","",貼り付け用!Y94)</f>
        <v/>
      </c>
      <c r="Z94" s="34" t="str">
        <f>IF(貼り付け用!Z94="","",貼り付け用!Z94)</f>
        <v/>
      </c>
      <c r="AA94" s="34" t="str">
        <f>IF(貼り付け用!AA94="","",貼り付け用!AA94)</f>
        <v/>
      </c>
      <c r="AB94" s="34" t="str">
        <f>IF(貼り付け用!AB94="","",貼り付け用!AB94)</f>
        <v/>
      </c>
      <c r="AC94" s="2" t="str">
        <f>IF(貼り付け用!AC94="","",貼り付け用!AC94)</f>
        <v/>
      </c>
      <c r="AD94" s="31" t="str">
        <f>IFERROR(VLOOKUP(AC94,耐用年数表!$B:$J,9,FALSE),"")</f>
        <v/>
      </c>
      <c r="AE94" s="31" t="str">
        <f>IFERROR(VLOOKUP(AC94,耐用年数表!$B:$J,8,FALSE),"")</f>
        <v/>
      </c>
      <c r="AF94" s="2" t="str">
        <f>IF(貼り付け用!AF94="","",貼り付け用!AF94)</f>
        <v/>
      </c>
      <c r="AG94" s="26" t="str">
        <f>IF(貼り付け用!AG94="","",貼り付け用!AG94)</f>
        <v/>
      </c>
      <c r="AH94" s="54" t="str">
        <f>IF(貼り付け用!AH94="","",貼り付け用!AH94)</f>
        <v/>
      </c>
      <c r="AI94" s="54" t="str">
        <f>IF(貼り付け用!AI94="","",貼り付け用!AI94)</f>
        <v/>
      </c>
      <c r="AJ94" s="72" t="str">
        <f>IF(貼り付け用!AJ94="","",貼り付け用!AJ94)</f>
        <v/>
      </c>
      <c r="AK94" s="20" t="str">
        <f>IF(貼り付け用!AK94="","",貼り付け用!AK94)</f>
        <v/>
      </c>
      <c r="AL94" s="20" t="str">
        <f>IF(貼り付け用!AL94="","",貼り付け用!AL94)</f>
        <v/>
      </c>
      <c r="AM94" s="20" t="str">
        <f>IF(貼り付け用!AM94="","",貼り付け用!AM94)</f>
        <v/>
      </c>
      <c r="AN94" s="20" t="str">
        <f>IF(貼り付け用!AN94="","",貼り付け用!AN94)</f>
        <v/>
      </c>
      <c r="AO94" s="20" t="str">
        <f>IF(貼り付け用!AO94="","",貼り付け用!AO94)</f>
        <v/>
      </c>
      <c r="AP94" s="20" t="str">
        <f>IF(貼り付け用!AP94="","",貼り付け用!AP94)</f>
        <v/>
      </c>
      <c r="AQ94" s="20" t="str">
        <f>IF(貼り付け用!AQ94="","",貼り付け用!AQ94)</f>
        <v/>
      </c>
      <c r="AR94" s="20" t="str">
        <f>IF(貼り付け用!AR94="","",貼り付け用!AR94)</f>
        <v/>
      </c>
      <c r="AS94" s="20" t="str">
        <f>IF(貼り付け用!AS94="","",貼り付け用!AS94)</f>
        <v/>
      </c>
      <c r="AT94" s="90" t="str">
        <f t="shared" si="2"/>
        <v/>
      </c>
      <c r="AU94" s="90" t="str">
        <f t="shared" si="3"/>
        <v/>
      </c>
      <c r="AV94" s="34" t="str">
        <f>IF(貼り付け用!AV94="","",貼り付け用!AV94)</f>
        <v/>
      </c>
      <c r="AW94" s="34" t="str">
        <f>IF(貼り付け用!AW94="","",貼り付け用!AW94)</f>
        <v/>
      </c>
      <c r="AX94" s="34" t="str">
        <f>IF(貼り付け用!AX94="","",貼り付け用!AX94)</f>
        <v/>
      </c>
      <c r="AY94" s="34" t="str">
        <f>IF(貼り付け用!AY94="","",貼り付け用!AY94)</f>
        <v/>
      </c>
      <c r="AZ94" s="34" t="str">
        <f>IF(貼り付け用!AZ94="","",貼り付け用!AZ94)</f>
        <v/>
      </c>
      <c r="BA94" s="212"/>
      <c r="BB94" s="212"/>
      <c r="BC94" s="212"/>
      <c r="BD94" s="34" t="str">
        <f>IF(貼り付け用!BD94="","",貼り付け用!BD94)</f>
        <v/>
      </c>
      <c r="BE94" s="34" t="str">
        <f>IF(貼り付け用!BE94="","",貼り付け用!BE94)</f>
        <v/>
      </c>
      <c r="BF94" s="20"/>
      <c r="BG94" s="20"/>
      <c r="BH94" s="20"/>
      <c r="BI94" s="20"/>
      <c r="BJ94" s="20"/>
    </row>
    <row r="95" spans="5:62" ht="24" customHeight="1">
      <c r="E95" s="2"/>
      <c r="F95" s="217" t="str">
        <f>IF(貼り付け用!F95="","",貼り付け用!F95)</f>
        <v/>
      </c>
      <c r="G95" s="34" t="str">
        <f>IF(貼り付け用!G95="","",貼り付け用!G95)</f>
        <v/>
      </c>
      <c r="H95" s="2" t="str">
        <f>IF(貼り付け用!H95="","",貼り付け用!H95)</f>
        <v/>
      </c>
      <c r="I95" s="2" t="str">
        <f>IF(貼り付け用!I95="","",貼り付け用!I95)</f>
        <v/>
      </c>
      <c r="J95" s="2" t="str">
        <f>IF(貼り付け用!J95="","",貼り付け用!J95)</f>
        <v/>
      </c>
      <c r="K95" s="2" t="str">
        <f>IF(貼り付け用!K95="","",貼り付け用!K95)</f>
        <v/>
      </c>
      <c r="L95" s="2" t="str">
        <f>IF(貼り付け用!L95="","",貼り付け用!L95)</f>
        <v/>
      </c>
      <c r="M95" s="31" t="str">
        <f>IFERROR(VLOOKUP(L95,コード表!$B:$G,2,FALSE),"")</f>
        <v/>
      </c>
      <c r="N95" s="31" t="str">
        <f>IFERROR(VLOOKUP(L95,コード表!$B:$G,3,FALSE),"")</f>
        <v/>
      </c>
      <c r="O95" s="2" t="str">
        <f>IF(貼り付け用!O95="","",貼り付け用!O95)</f>
        <v/>
      </c>
      <c r="P95" s="31" t="str">
        <f>IFERROR(VLOOKUP(L95,コード表!$B:$G,5,FALSE),"")</f>
        <v/>
      </c>
      <c r="Q95" s="2" t="str">
        <f>IF(貼り付け用!Q95="","",貼り付け用!Q95)</f>
        <v/>
      </c>
      <c r="R95" s="2" t="str">
        <f>IF(貼り付け用!R95="","",貼り付け用!R95)</f>
        <v/>
      </c>
      <c r="S95" s="2" t="str">
        <f>IF(貼り付け用!S95="","",貼り付け用!S95)</f>
        <v/>
      </c>
      <c r="T95" s="2" t="str">
        <f>IF(貼り付け用!T95="","",貼り付け用!T95)</f>
        <v/>
      </c>
      <c r="U95" s="31" t="str">
        <f>IFERROR(VLOOKUP(T95,コード表!$I:$K,2,FALSE),"")</f>
        <v/>
      </c>
      <c r="V95" s="31" t="str">
        <f>IFERROR(VLOOKUP(T95,コード表!$I:$K,3,FALSE),"")</f>
        <v/>
      </c>
      <c r="W95" s="2" t="str">
        <f>IF(貼り付け用!W95="","",貼り付け用!W95)</f>
        <v/>
      </c>
      <c r="X95" s="31" t="str">
        <f>IFERROR(VLOOKUP(AX95,目的別資産分類変換表!$B$3:$C$16,2,FALSE),"")</f>
        <v/>
      </c>
      <c r="Y95" s="34" t="str">
        <f>IF(貼り付け用!Y95="","",貼り付け用!Y95)</f>
        <v/>
      </c>
      <c r="Z95" s="34" t="str">
        <f>IF(貼り付け用!Z95="","",貼り付け用!Z95)</f>
        <v/>
      </c>
      <c r="AA95" s="34" t="str">
        <f>IF(貼り付け用!AA95="","",貼り付け用!AA95)</f>
        <v/>
      </c>
      <c r="AB95" s="34" t="str">
        <f>IF(貼り付け用!AB95="","",貼り付け用!AB95)</f>
        <v/>
      </c>
      <c r="AC95" s="2" t="str">
        <f>IF(貼り付け用!AC95="","",貼り付け用!AC95)</f>
        <v/>
      </c>
      <c r="AD95" s="31" t="str">
        <f>IFERROR(VLOOKUP(AC95,耐用年数表!$B:$J,9,FALSE),"")</f>
        <v/>
      </c>
      <c r="AE95" s="31" t="str">
        <f>IFERROR(VLOOKUP(AC95,耐用年数表!$B:$J,8,FALSE),"")</f>
        <v/>
      </c>
      <c r="AF95" s="2" t="str">
        <f>IF(貼り付け用!AF95="","",貼り付け用!AF95)</f>
        <v/>
      </c>
      <c r="AG95" s="26" t="str">
        <f>IF(貼り付け用!AG95="","",貼り付け用!AG95)</f>
        <v/>
      </c>
      <c r="AH95" s="54" t="str">
        <f>IF(貼り付け用!AH95="","",貼り付け用!AH95)</f>
        <v/>
      </c>
      <c r="AI95" s="54" t="str">
        <f>IF(貼り付け用!AI95="","",貼り付け用!AI95)</f>
        <v/>
      </c>
      <c r="AJ95" s="72" t="str">
        <f>IF(貼り付け用!AJ95="","",貼り付け用!AJ95)</f>
        <v/>
      </c>
      <c r="AK95" s="20" t="str">
        <f>IF(貼り付け用!AK95="","",貼り付け用!AK95)</f>
        <v/>
      </c>
      <c r="AL95" s="20" t="str">
        <f>IF(貼り付け用!AL95="","",貼り付け用!AL95)</f>
        <v/>
      </c>
      <c r="AM95" s="20" t="str">
        <f>IF(貼り付け用!AM95="","",貼り付け用!AM95)</f>
        <v/>
      </c>
      <c r="AN95" s="20" t="str">
        <f>IF(貼り付け用!AN95="","",貼り付け用!AN95)</f>
        <v/>
      </c>
      <c r="AO95" s="20" t="str">
        <f>IF(貼り付け用!AO95="","",貼り付け用!AO95)</f>
        <v/>
      </c>
      <c r="AP95" s="20" t="str">
        <f>IF(貼り付け用!AP95="","",貼り付け用!AP95)</f>
        <v/>
      </c>
      <c r="AQ95" s="20" t="str">
        <f>IF(貼り付け用!AQ95="","",貼り付け用!AQ95)</f>
        <v/>
      </c>
      <c r="AR95" s="20" t="str">
        <f>IF(貼り付け用!AR95="","",貼り付け用!AR95)</f>
        <v/>
      </c>
      <c r="AS95" s="20" t="str">
        <f>IF(貼り付け用!AS95="","",貼り付け用!AS95)</f>
        <v/>
      </c>
      <c r="AT95" s="90" t="str">
        <f t="shared" si="2"/>
        <v/>
      </c>
      <c r="AU95" s="90" t="str">
        <f t="shared" si="3"/>
        <v/>
      </c>
      <c r="AV95" s="34" t="str">
        <f>IF(貼り付け用!AV95="","",貼り付け用!AV95)</f>
        <v/>
      </c>
      <c r="AW95" s="34" t="str">
        <f>IF(貼り付け用!AW95="","",貼り付け用!AW95)</f>
        <v/>
      </c>
      <c r="AX95" s="34" t="str">
        <f>IF(貼り付け用!AX95="","",貼り付け用!AX95)</f>
        <v/>
      </c>
      <c r="AY95" s="34" t="str">
        <f>IF(貼り付け用!AY95="","",貼り付け用!AY95)</f>
        <v/>
      </c>
      <c r="AZ95" s="34" t="str">
        <f>IF(貼り付け用!AZ95="","",貼り付け用!AZ95)</f>
        <v/>
      </c>
      <c r="BA95" s="212"/>
      <c r="BB95" s="212"/>
      <c r="BC95" s="212"/>
      <c r="BD95" s="34" t="str">
        <f>IF(貼り付け用!BD95="","",貼り付け用!BD95)</f>
        <v/>
      </c>
      <c r="BE95" s="34" t="str">
        <f>IF(貼り付け用!BE95="","",貼り付け用!BE95)</f>
        <v/>
      </c>
      <c r="BF95" s="20"/>
      <c r="BG95" s="20"/>
      <c r="BH95" s="20"/>
      <c r="BI95" s="20"/>
      <c r="BJ95" s="20"/>
    </row>
    <row r="96" spans="5:62" ht="24" customHeight="1">
      <c r="E96" s="2"/>
      <c r="F96" s="217" t="str">
        <f>IF(貼り付け用!F96="","",貼り付け用!F96)</f>
        <v/>
      </c>
      <c r="G96" s="34" t="str">
        <f>IF(貼り付け用!G96="","",貼り付け用!G96)</f>
        <v/>
      </c>
      <c r="H96" s="2" t="str">
        <f>IF(貼り付け用!H96="","",貼り付け用!H96)</f>
        <v/>
      </c>
      <c r="I96" s="2" t="str">
        <f>IF(貼り付け用!I96="","",貼り付け用!I96)</f>
        <v/>
      </c>
      <c r="J96" s="2" t="str">
        <f>IF(貼り付け用!J96="","",貼り付け用!J96)</f>
        <v/>
      </c>
      <c r="K96" s="2" t="str">
        <f>IF(貼り付け用!K96="","",貼り付け用!K96)</f>
        <v/>
      </c>
      <c r="L96" s="2" t="str">
        <f>IF(貼り付け用!L96="","",貼り付け用!L96)</f>
        <v/>
      </c>
      <c r="M96" s="31" t="str">
        <f>IFERROR(VLOOKUP(L96,コード表!$B:$G,2,FALSE),"")</f>
        <v/>
      </c>
      <c r="N96" s="31" t="str">
        <f>IFERROR(VLOOKUP(L96,コード表!$B:$G,3,FALSE),"")</f>
        <v/>
      </c>
      <c r="O96" s="2" t="str">
        <f>IF(貼り付け用!O96="","",貼り付け用!O96)</f>
        <v/>
      </c>
      <c r="P96" s="31" t="str">
        <f>IFERROR(VLOOKUP(L96,コード表!$B:$G,5,FALSE),"")</f>
        <v/>
      </c>
      <c r="Q96" s="2" t="str">
        <f>IF(貼り付け用!Q96="","",貼り付け用!Q96)</f>
        <v/>
      </c>
      <c r="R96" s="2" t="str">
        <f>IF(貼り付け用!R96="","",貼り付け用!R96)</f>
        <v/>
      </c>
      <c r="S96" s="2" t="str">
        <f>IF(貼り付け用!S96="","",貼り付け用!S96)</f>
        <v/>
      </c>
      <c r="T96" s="2" t="str">
        <f>IF(貼り付け用!T96="","",貼り付け用!T96)</f>
        <v/>
      </c>
      <c r="U96" s="31" t="str">
        <f>IFERROR(VLOOKUP(T96,コード表!$I:$K,2,FALSE),"")</f>
        <v/>
      </c>
      <c r="V96" s="31" t="str">
        <f>IFERROR(VLOOKUP(T96,コード表!$I:$K,3,FALSE),"")</f>
        <v/>
      </c>
      <c r="W96" s="2" t="str">
        <f>IF(貼り付け用!W96="","",貼り付け用!W96)</f>
        <v/>
      </c>
      <c r="X96" s="31" t="str">
        <f>IFERROR(VLOOKUP(AX96,目的別資産分類変換表!$B$3:$C$16,2,FALSE),"")</f>
        <v/>
      </c>
      <c r="Y96" s="34" t="str">
        <f>IF(貼り付け用!Y96="","",貼り付け用!Y96)</f>
        <v/>
      </c>
      <c r="Z96" s="34" t="str">
        <f>IF(貼り付け用!Z96="","",貼り付け用!Z96)</f>
        <v/>
      </c>
      <c r="AA96" s="34" t="str">
        <f>IF(貼り付け用!AA96="","",貼り付け用!AA96)</f>
        <v/>
      </c>
      <c r="AB96" s="34" t="str">
        <f>IF(貼り付け用!AB96="","",貼り付け用!AB96)</f>
        <v/>
      </c>
      <c r="AC96" s="2" t="str">
        <f>IF(貼り付け用!AC96="","",貼り付け用!AC96)</f>
        <v/>
      </c>
      <c r="AD96" s="31" t="str">
        <f>IFERROR(VLOOKUP(AC96,耐用年数表!$B:$J,9,FALSE),"")</f>
        <v/>
      </c>
      <c r="AE96" s="31" t="str">
        <f>IFERROR(VLOOKUP(AC96,耐用年数表!$B:$J,8,FALSE),"")</f>
        <v/>
      </c>
      <c r="AF96" s="2" t="str">
        <f>IF(貼り付け用!AF96="","",貼り付け用!AF96)</f>
        <v/>
      </c>
      <c r="AG96" s="26" t="str">
        <f>IF(貼り付け用!AG96="","",貼り付け用!AG96)</f>
        <v/>
      </c>
      <c r="AH96" s="54" t="str">
        <f>IF(貼り付け用!AH96="","",貼り付け用!AH96)</f>
        <v/>
      </c>
      <c r="AI96" s="54" t="str">
        <f>IF(貼り付け用!AI96="","",貼り付け用!AI96)</f>
        <v/>
      </c>
      <c r="AJ96" s="72" t="str">
        <f>IF(貼り付け用!AJ96="","",貼り付け用!AJ96)</f>
        <v/>
      </c>
      <c r="AK96" s="20" t="str">
        <f>IF(貼り付け用!AK96="","",貼り付け用!AK96)</f>
        <v/>
      </c>
      <c r="AL96" s="20" t="str">
        <f>IF(貼り付け用!AL96="","",貼り付け用!AL96)</f>
        <v/>
      </c>
      <c r="AM96" s="20" t="str">
        <f>IF(貼り付け用!AM96="","",貼り付け用!AM96)</f>
        <v/>
      </c>
      <c r="AN96" s="20" t="str">
        <f>IF(貼り付け用!AN96="","",貼り付け用!AN96)</f>
        <v/>
      </c>
      <c r="AO96" s="20" t="str">
        <f>IF(貼り付け用!AO96="","",貼り付け用!AO96)</f>
        <v/>
      </c>
      <c r="AP96" s="20" t="str">
        <f>IF(貼り付け用!AP96="","",貼り付け用!AP96)</f>
        <v/>
      </c>
      <c r="AQ96" s="20" t="str">
        <f>IF(貼り付け用!AQ96="","",貼り付け用!AQ96)</f>
        <v/>
      </c>
      <c r="AR96" s="20" t="str">
        <f>IF(貼り付け用!AR96="","",貼り付け用!AR96)</f>
        <v/>
      </c>
      <c r="AS96" s="20" t="str">
        <f>IF(貼り付け用!AS96="","",貼り付け用!AS96)</f>
        <v/>
      </c>
      <c r="AT96" s="90" t="str">
        <f t="shared" si="2"/>
        <v/>
      </c>
      <c r="AU96" s="90" t="str">
        <f t="shared" si="3"/>
        <v/>
      </c>
      <c r="AV96" s="34" t="str">
        <f>IF(貼り付け用!AV96="","",貼り付け用!AV96)</f>
        <v/>
      </c>
      <c r="AW96" s="34" t="str">
        <f>IF(貼り付け用!AW96="","",貼り付け用!AW96)</f>
        <v/>
      </c>
      <c r="AX96" s="34" t="str">
        <f>IF(貼り付け用!AX96="","",貼り付け用!AX96)</f>
        <v/>
      </c>
      <c r="AY96" s="34" t="str">
        <f>IF(貼り付け用!AY96="","",貼り付け用!AY96)</f>
        <v/>
      </c>
      <c r="AZ96" s="34" t="str">
        <f>IF(貼り付け用!AZ96="","",貼り付け用!AZ96)</f>
        <v/>
      </c>
      <c r="BA96" s="212"/>
      <c r="BB96" s="212"/>
      <c r="BC96" s="212"/>
      <c r="BD96" s="34" t="str">
        <f>IF(貼り付け用!BD96="","",貼り付け用!BD96)</f>
        <v/>
      </c>
      <c r="BE96" s="34" t="str">
        <f>IF(貼り付け用!BE96="","",貼り付け用!BE96)</f>
        <v/>
      </c>
      <c r="BF96" s="20"/>
      <c r="BG96" s="20"/>
      <c r="BH96" s="20"/>
      <c r="BI96" s="20"/>
      <c r="BJ96" s="20"/>
    </row>
    <row r="97" spans="5:62" ht="24" customHeight="1">
      <c r="E97" s="2"/>
      <c r="F97" s="217" t="str">
        <f>IF(貼り付け用!F97="","",貼り付け用!F97)</f>
        <v/>
      </c>
      <c r="G97" s="34" t="str">
        <f>IF(貼り付け用!G97="","",貼り付け用!G97)</f>
        <v/>
      </c>
      <c r="H97" s="2" t="str">
        <f>IF(貼り付け用!H97="","",貼り付け用!H97)</f>
        <v/>
      </c>
      <c r="I97" s="2" t="str">
        <f>IF(貼り付け用!I97="","",貼り付け用!I97)</f>
        <v/>
      </c>
      <c r="J97" s="2" t="str">
        <f>IF(貼り付け用!J97="","",貼り付け用!J97)</f>
        <v/>
      </c>
      <c r="K97" s="2" t="str">
        <f>IF(貼り付け用!K97="","",貼り付け用!K97)</f>
        <v/>
      </c>
      <c r="L97" s="2" t="str">
        <f>IF(貼り付け用!L97="","",貼り付け用!L97)</f>
        <v/>
      </c>
      <c r="M97" s="31" t="str">
        <f>IFERROR(VLOOKUP(L97,コード表!$B:$G,2,FALSE),"")</f>
        <v/>
      </c>
      <c r="N97" s="31" t="str">
        <f>IFERROR(VLOOKUP(L97,コード表!$B:$G,3,FALSE),"")</f>
        <v/>
      </c>
      <c r="O97" s="2" t="str">
        <f>IF(貼り付け用!O97="","",貼り付け用!O97)</f>
        <v/>
      </c>
      <c r="P97" s="31" t="str">
        <f>IFERROR(VLOOKUP(L97,コード表!$B:$G,5,FALSE),"")</f>
        <v/>
      </c>
      <c r="Q97" s="2" t="str">
        <f>IF(貼り付け用!Q97="","",貼り付け用!Q97)</f>
        <v/>
      </c>
      <c r="R97" s="2" t="str">
        <f>IF(貼り付け用!R97="","",貼り付け用!R97)</f>
        <v/>
      </c>
      <c r="S97" s="2" t="str">
        <f>IF(貼り付け用!S97="","",貼り付け用!S97)</f>
        <v/>
      </c>
      <c r="T97" s="2" t="str">
        <f>IF(貼り付け用!T97="","",貼り付け用!T97)</f>
        <v/>
      </c>
      <c r="U97" s="31" t="str">
        <f>IFERROR(VLOOKUP(T97,コード表!$I:$K,2,FALSE),"")</f>
        <v/>
      </c>
      <c r="V97" s="31" t="str">
        <f>IFERROR(VLOOKUP(T97,コード表!$I:$K,3,FALSE),"")</f>
        <v/>
      </c>
      <c r="W97" s="2" t="str">
        <f>IF(貼り付け用!W97="","",貼り付け用!W97)</f>
        <v/>
      </c>
      <c r="X97" s="31" t="str">
        <f>IFERROR(VLOOKUP(AX97,目的別資産分類変換表!$B$3:$C$16,2,FALSE),"")</f>
        <v/>
      </c>
      <c r="Y97" s="34" t="str">
        <f>IF(貼り付け用!Y97="","",貼り付け用!Y97)</f>
        <v/>
      </c>
      <c r="Z97" s="34" t="str">
        <f>IF(貼り付け用!Z97="","",貼り付け用!Z97)</f>
        <v/>
      </c>
      <c r="AA97" s="34" t="str">
        <f>IF(貼り付け用!AA97="","",貼り付け用!AA97)</f>
        <v/>
      </c>
      <c r="AB97" s="34" t="str">
        <f>IF(貼り付け用!AB97="","",貼り付け用!AB97)</f>
        <v/>
      </c>
      <c r="AC97" s="2" t="str">
        <f>IF(貼り付け用!AC97="","",貼り付け用!AC97)</f>
        <v/>
      </c>
      <c r="AD97" s="31" t="str">
        <f>IFERROR(VLOOKUP(AC97,耐用年数表!$B:$J,9,FALSE),"")</f>
        <v/>
      </c>
      <c r="AE97" s="31" t="str">
        <f>IFERROR(VLOOKUP(AC97,耐用年数表!$B:$J,8,FALSE),"")</f>
        <v/>
      </c>
      <c r="AF97" s="2" t="str">
        <f>IF(貼り付け用!AF97="","",貼り付け用!AF97)</f>
        <v/>
      </c>
      <c r="AG97" s="26" t="str">
        <f>IF(貼り付け用!AG97="","",貼り付け用!AG97)</f>
        <v/>
      </c>
      <c r="AH97" s="54" t="str">
        <f>IF(貼り付け用!AH97="","",貼り付け用!AH97)</f>
        <v/>
      </c>
      <c r="AI97" s="54" t="str">
        <f>IF(貼り付け用!AI97="","",貼り付け用!AI97)</f>
        <v/>
      </c>
      <c r="AJ97" s="72" t="str">
        <f>IF(貼り付け用!AJ97="","",貼り付け用!AJ97)</f>
        <v/>
      </c>
      <c r="AK97" s="20" t="str">
        <f>IF(貼り付け用!AK97="","",貼り付け用!AK97)</f>
        <v/>
      </c>
      <c r="AL97" s="20" t="str">
        <f>IF(貼り付け用!AL97="","",貼り付け用!AL97)</f>
        <v/>
      </c>
      <c r="AM97" s="20" t="str">
        <f>IF(貼り付け用!AM97="","",貼り付け用!AM97)</f>
        <v/>
      </c>
      <c r="AN97" s="20" t="str">
        <f>IF(貼り付け用!AN97="","",貼り付け用!AN97)</f>
        <v/>
      </c>
      <c r="AO97" s="20" t="str">
        <f>IF(貼り付け用!AO97="","",貼り付け用!AO97)</f>
        <v/>
      </c>
      <c r="AP97" s="20" t="str">
        <f>IF(貼り付け用!AP97="","",貼り付け用!AP97)</f>
        <v/>
      </c>
      <c r="AQ97" s="20" t="str">
        <f>IF(貼り付け用!AQ97="","",貼り付け用!AQ97)</f>
        <v/>
      </c>
      <c r="AR97" s="20" t="str">
        <f>IF(貼り付け用!AR97="","",貼り付け用!AR97)</f>
        <v/>
      </c>
      <c r="AS97" s="20" t="str">
        <f>IF(貼り付け用!AS97="","",貼り付け用!AS97)</f>
        <v/>
      </c>
      <c r="AT97" s="90" t="str">
        <f t="shared" si="2"/>
        <v/>
      </c>
      <c r="AU97" s="90" t="str">
        <f t="shared" si="3"/>
        <v/>
      </c>
      <c r="AV97" s="34" t="str">
        <f>IF(貼り付け用!AV97="","",貼り付け用!AV97)</f>
        <v/>
      </c>
      <c r="AW97" s="34" t="str">
        <f>IF(貼り付け用!AW97="","",貼り付け用!AW97)</f>
        <v/>
      </c>
      <c r="AX97" s="34" t="str">
        <f>IF(貼り付け用!AX97="","",貼り付け用!AX97)</f>
        <v/>
      </c>
      <c r="AY97" s="34" t="str">
        <f>IF(貼り付け用!AY97="","",貼り付け用!AY97)</f>
        <v/>
      </c>
      <c r="AZ97" s="34" t="str">
        <f>IF(貼り付け用!AZ97="","",貼り付け用!AZ97)</f>
        <v/>
      </c>
      <c r="BA97" s="212"/>
      <c r="BB97" s="212"/>
      <c r="BC97" s="212"/>
      <c r="BD97" s="34" t="str">
        <f>IF(貼り付け用!BD97="","",貼り付け用!BD97)</f>
        <v/>
      </c>
      <c r="BE97" s="34" t="str">
        <f>IF(貼り付け用!BE97="","",貼り付け用!BE97)</f>
        <v/>
      </c>
      <c r="BF97" s="20"/>
      <c r="BG97" s="20"/>
      <c r="BH97" s="20"/>
      <c r="BI97" s="20"/>
      <c r="BJ97" s="20"/>
    </row>
    <row r="98" spans="5:62" ht="24" customHeight="1">
      <c r="E98" s="2"/>
      <c r="F98" s="217" t="str">
        <f>IF(貼り付け用!F98="","",貼り付け用!F98)</f>
        <v/>
      </c>
      <c r="G98" s="34" t="str">
        <f>IF(貼り付け用!G98="","",貼り付け用!G98)</f>
        <v/>
      </c>
      <c r="H98" s="2" t="str">
        <f>IF(貼り付け用!H98="","",貼り付け用!H98)</f>
        <v/>
      </c>
      <c r="I98" s="2" t="str">
        <f>IF(貼り付け用!I98="","",貼り付け用!I98)</f>
        <v/>
      </c>
      <c r="J98" s="2" t="str">
        <f>IF(貼り付け用!J98="","",貼り付け用!J98)</f>
        <v/>
      </c>
      <c r="K98" s="2" t="str">
        <f>IF(貼り付け用!K98="","",貼り付け用!K98)</f>
        <v/>
      </c>
      <c r="L98" s="2" t="str">
        <f>IF(貼り付け用!L98="","",貼り付け用!L98)</f>
        <v/>
      </c>
      <c r="M98" s="31" t="str">
        <f>IFERROR(VLOOKUP(L98,コード表!$B:$G,2,FALSE),"")</f>
        <v/>
      </c>
      <c r="N98" s="31" t="str">
        <f>IFERROR(VLOOKUP(L98,コード表!$B:$G,3,FALSE),"")</f>
        <v/>
      </c>
      <c r="O98" s="2" t="str">
        <f>IF(貼り付け用!O98="","",貼り付け用!O98)</f>
        <v/>
      </c>
      <c r="P98" s="31" t="str">
        <f>IFERROR(VLOOKUP(L98,コード表!$B:$G,5,FALSE),"")</f>
        <v/>
      </c>
      <c r="Q98" s="2" t="str">
        <f>IF(貼り付け用!Q98="","",貼り付け用!Q98)</f>
        <v/>
      </c>
      <c r="R98" s="2" t="str">
        <f>IF(貼り付け用!R98="","",貼り付け用!R98)</f>
        <v/>
      </c>
      <c r="S98" s="2" t="str">
        <f>IF(貼り付け用!S98="","",貼り付け用!S98)</f>
        <v/>
      </c>
      <c r="T98" s="2" t="str">
        <f>IF(貼り付け用!T98="","",貼り付け用!T98)</f>
        <v/>
      </c>
      <c r="U98" s="31" t="str">
        <f>IFERROR(VLOOKUP(T98,コード表!$I:$K,2,FALSE),"")</f>
        <v/>
      </c>
      <c r="V98" s="31" t="str">
        <f>IFERROR(VLOOKUP(T98,コード表!$I:$K,3,FALSE),"")</f>
        <v/>
      </c>
      <c r="W98" s="2" t="str">
        <f>IF(貼り付け用!W98="","",貼り付け用!W98)</f>
        <v/>
      </c>
      <c r="X98" s="31" t="str">
        <f>IFERROR(VLOOKUP(AX98,目的別資産分類変換表!$B$3:$C$16,2,FALSE),"")</f>
        <v/>
      </c>
      <c r="Y98" s="34" t="str">
        <f>IF(貼り付け用!Y98="","",貼り付け用!Y98)</f>
        <v/>
      </c>
      <c r="Z98" s="34" t="str">
        <f>IF(貼り付け用!Z98="","",貼り付け用!Z98)</f>
        <v/>
      </c>
      <c r="AA98" s="34" t="str">
        <f>IF(貼り付け用!AA98="","",貼り付け用!AA98)</f>
        <v/>
      </c>
      <c r="AB98" s="34" t="str">
        <f>IF(貼り付け用!AB98="","",貼り付け用!AB98)</f>
        <v/>
      </c>
      <c r="AC98" s="2" t="str">
        <f>IF(貼り付け用!AC98="","",貼り付け用!AC98)</f>
        <v/>
      </c>
      <c r="AD98" s="31" t="str">
        <f>IFERROR(VLOOKUP(AC98,耐用年数表!$B:$J,9,FALSE),"")</f>
        <v/>
      </c>
      <c r="AE98" s="31" t="str">
        <f>IFERROR(VLOOKUP(AC98,耐用年数表!$B:$J,8,FALSE),"")</f>
        <v/>
      </c>
      <c r="AF98" s="2" t="str">
        <f>IF(貼り付け用!AF98="","",貼り付け用!AF98)</f>
        <v/>
      </c>
      <c r="AG98" s="26" t="str">
        <f>IF(貼り付け用!AG98="","",貼り付け用!AG98)</f>
        <v/>
      </c>
      <c r="AH98" s="54" t="str">
        <f>IF(貼り付け用!AH98="","",貼り付け用!AH98)</f>
        <v/>
      </c>
      <c r="AI98" s="54" t="str">
        <f>IF(貼り付け用!AI98="","",貼り付け用!AI98)</f>
        <v/>
      </c>
      <c r="AJ98" s="72" t="str">
        <f>IF(貼り付け用!AJ98="","",貼り付け用!AJ98)</f>
        <v/>
      </c>
      <c r="AK98" s="20" t="str">
        <f>IF(貼り付け用!AK98="","",貼り付け用!AK98)</f>
        <v/>
      </c>
      <c r="AL98" s="20" t="str">
        <f>IF(貼り付け用!AL98="","",貼り付け用!AL98)</f>
        <v/>
      </c>
      <c r="AM98" s="20" t="str">
        <f>IF(貼り付け用!AM98="","",貼り付け用!AM98)</f>
        <v/>
      </c>
      <c r="AN98" s="20" t="str">
        <f>IF(貼り付け用!AN98="","",貼り付け用!AN98)</f>
        <v/>
      </c>
      <c r="AO98" s="20" t="str">
        <f>IF(貼り付け用!AO98="","",貼り付け用!AO98)</f>
        <v/>
      </c>
      <c r="AP98" s="20" t="str">
        <f>IF(貼り付け用!AP98="","",貼り付け用!AP98)</f>
        <v/>
      </c>
      <c r="AQ98" s="20" t="str">
        <f>IF(貼り付け用!AQ98="","",貼り付け用!AQ98)</f>
        <v/>
      </c>
      <c r="AR98" s="20" t="str">
        <f>IF(貼り付け用!AR98="","",貼り付け用!AR98)</f>
        <v/>
      </c>
      <c r="AS98" s="20" t="str">
        <f>IF(貼り付け用!AS98="","",貼り付け用!AS98)</f>
        <v/>
      </c>
      <c r="AT98" s="90" t="str">
        <f t="shared" si="2"/>
        <v/>
      </c>
      <c r="AU98" s="90" t="str">
        <f t="shared" si="3"/>
        <v/>
      </c>
      <c r="AV98" s="34" t="str">
        <f>IF(貼り付け用!AV98="","",貼り付け用!AV98)</f>
        <v/>
      </c>
      <c r="AW98" s="34" t="str">
        <f>IF(貼り付け用!AW98="","",貼り付け用!AW98)</f>
        <v/>
      </c>
      <c r="AX98" s="34" t="str">
        <f>IF(貼り付け用!AX98="","",貼り付け用!AX98)</f>
        <v/>
      </c>
      <c r="AY98" s="34" t="str">
        <f>IF(貼り付け用!AY98="","",貼り付け用!AY98)</f>
        <v/>
      </c>
      <c r="AZ98" s="34" t="str">
        <f>IF(貼り付け用!AZ98="","",貼り付け用!AZ98)</f>
        <v/>
      </c>
      <c r="BA98" s="212"/>
      <c r="BB98" s="212"/>
      <c r="BC98" s="212"/>
      <c r="BD98" s="34" t="str">
        <f>IF(貼り付け用!BD98="","",貼り付け用!BD98)</f>
        <v/>
      </c>
      <c r="BE98" s="34" t="str">
        <f>IF(貼り付け用!BE98="","",貼り付け用!BE98)</f>
        <v/>
      </c>
      <c r="BF98" s="20"/>
      <c r="BG98" s="20"/>
      <c r="BH98" s="20"/>
      <c r="BI98" s="20"/>
      <c r="BJ98" s="20"/>
    </row>
    <row r="99" spans="5:62" ht="24" customHeight="1">
      <c r="E99" s="2"/>
      <c r="F99" s="217" t="str">
        <f>IF(貼り付け用!F99="","",貼り付け用!F99)</f>
        <v/>
      </c>
      <c r="G99" s="34" t="str">
        <f>IF(貼り付け用!G99="","",貼り付け用!G99)</f>
        <v/>
      </c>
      <c r="H99" s="2" t="str">
        <f>IF(貼り付け用!H99="","",貼り付け用!H99)</f>
        <v/>
      </c>
      <c r="I99" s="2" t="str">
        <f>IF(貼り付け用!I99="","",貼り付け用!I99)</f>
        <v/>
      </c>
      <c r="J99" s="2" t="str">
        <f>IF(貼り付け用!J99="","",貼り付け用!J99)</f>
        <v/>
      </c>
      <c r="K99" s="2" t="str">
        <f>IF(貼り付け用!K99="","",貼り付け用!K99)</f>
        <v/>
      </c>
      <c r="L99" s="2" t="str">
        <f>IF(貼り付け用!L99="","",貼り付け用!L99)</f>
        <v/>
      </c>
      <c r="M99" s="31" t="str">
        <f>IFERROR(VLOOKUP(L99,コード表!$B:$G,2,FALSE),"")</f>
        <v/>
      </c>
      <c r="N99" s="31" t="str">
        <f>IFERROR(VLOOKUP(L99,コード表!$B:$G,3,FALSE),"")</f>
        <v/>
      </c>
      <c r="O99" s="2" t="str">
        <f>IF(貼り付け用!O99="","",貼り付け用!O99)</f>
        <v/>
      </c>
      <c r="P99" s="31" t="str">
        <f>IFERROR(VLOOKUP(L99,コード表!$B:$G,5,FALSE),"")</f>
        <v/>
      </c>
      <c r="Q99" s="2" t="str">
        <f>IF(貼り付け用!Q99="","",貼り付け用!Q99)</f>
        <v/>
      </c>
      <c r="R99" s="2" t="str">
        <f>IF(貼り付け用!R99="","",貼り付け用!R99)</f>
        <v/>
      </c>
      <c r="S99" s="2" t="str">
        <f>IF(貼り付け用!S99="","",貼り付け用!S99)</f>
        <v/>
      </c>
      <c r="T99" s="2" t="str">
        <f>IF(貼り付け用!T99="","",貼り付け用!T99)</f>
        <v/>
      </c>
      <c r="U99" s="31" t="str">
        <f>IFERROR(VLOOKUP(T99,コード表!$I:$K,2,FALSE),"")</f>
        <v/>
      </c>
      <c r="V99" s="31" t="str">
        <f>IFERROR(VLOOKUP(T99,コード表!$I:$K,3,FALSE),"")</f>
        <v/>
      </c>
      <c r="W99" s="2" t="str">
        <f>IF(貼り付け用!W99="","",貼り付け用!W99)</f>
        <v/>
      </c>
      <c r="X99" s="31" t="str">
        <f>IFERROR(VLOOKUP(AX99,目的別資産分類変換表!$B$3:$C$16,2,FALSE),"")</f>
        <v/>
      </c>
      <c r="Y99" s="34" t="str">
        <f>IF(貼り付け用!Y99="","",貼り付け用!Y99)</f>
        <v/>
      </c>
      <c r="Z99" s="34" t="str">
        <f>IF(貼り付け用!Z99="","",貼り付け用!Z99)</f>
        <v/>
      </c>
      <c r="AA99" s="34" t="str">
        <f>IF(貼り付け用!AA99="","",貼り付け用!AA99)</f>
        <v/>
      </c>
      <c r="AB99" s="34" t="str">
        <f>IF(貼り付け用!AB99="","",貼り付け用!AB99)</f>
        <v/>
      </c>
      <c r="AC99" s="2" t="str">
        <f>IF(貼り付け用!AC99="","",貼り付け用!AC99)</f>
        <v/>
      </c>
      <c r="AD99" s="31" t="str">
        <f>IFERROR(VLOOKUP(AC99,耐用年数表!$B:$J,9,FALSE),"")</f>
        <v/>
      </c>
      <c r="AE99" s="31" t="str">
        <f>IFERROR(VLOOKUP(AC99,耐用年数表!$B:$J,8,FALSE),"")</f>
        <v/>
      </c>
      <c r="AF99" s="2" t="str">
        <f>IF(貼り付け用!AF99="","",貼り付け用!AF99)</f>
        <v/>
      </c>
      <c r="AG99" s="26" t="str">
        <f>IF(貼り付け用!AG99="","",貼り付け用!AG99)</f>
        <v/>
      </c>
      <c r="AH99" s="54" t="str">
        <f>IF(貼り付け用!AH99="","",貼り付け用!AH99)</f>
        <v/>
      </c>
      <c r="AI99" s="54" t="str">
        <f>IF(貼り付け用!AI99="","",貼り付け用!AI99)</f>
        <v/>
      </c>
      <c r="AJ99" s="72" t="str">
        <f>IF(貼り付け用!AJ99="","",貼り付け用!AJ99)</f>
        <v/>
      </c>
      <c r="AK99" s="20" t="str">
        <f>IF(貼り付け用!AK99="","",貼り付け用!AK99)</f>
        <v/>
      </c>
      <c r="AL99" s="20" t="str">
        <f>IF(貼り付け用!AL99="","",貼り付け用!AL99)</f>
        <v/>
      </c>
      <c r="AM99" s="20" t="str">
        <f>IF(貼り付け用!AM99="","",貼り付け用!AM99)</f>
        <v/>
      </c>
      <c r="AN99" s="20" t="str">
        <f>IF(貼り付け用!AN99="","",貼り付け用!AN99)</f>
        <v/>
      </c>
      <c r="AO99" s="20" t="str">
        <f>IF(貼り付け用!AO99="","",貼り付け用!AO99)</f>
        <v/>
      </c>
      <c r="AP99" s="20" t="str">
        <f>IF(貼り付け用!AP99="","",貼り付け用!AP99)</f>
        <v/>
      </c>
      <c r="AQ99" s="20" t="str">
        <f>IF(貼り付け用!AQ99="","",貼り付け用!AQ99)</f>
        <v/>
      </c>
      <c r="AR99" s="20" t="str">
        <f>IF(貼り付け用!AR99="","",貼り付け用!AR99)</f>
        <v/>
      </c>
      <c r="AS99" s="20" t="str">
        <f>IF(貼り付け用!AS99="","",貼り付け用!AS99)</f>
        <v/>
      </c>
      <c r="AT99" s="90" t="str">
        <f t="shared" si="2"/>
        <v/>
      </c>
      <c r="AU99" s="90" t="str">
        <f t="shared" si="3"/>
        <v/>
      </c>
      <c r="AV99" s="34" t="str">
        <f>IF(貼り付け用!AV99="","",貼り付け用!AV99)</f>
        <v/>
      </c>
      <c r="AW99" s="34" t="str">
        <f>IF(貼り付け用!AW99="","",貼り付け用!AW99)</f>
        <v/>
      </c>
      <c r="AX99" s="34" t="str">
        <f>IF(貼り付け用!AX99="","",貼り付け用!AX99)</f>
        <v/>
      </c>
      <c r="AY99" s="34" t="str">
        <f>IF(貼り付け用!AY99="","",貼り付け用!AY99)</f>
        <v/>
      </c>
      <c r="AZ99" s="34" t="str">
        <f>IF(貼り付け用!AZ99="","",貼り付け用!AZ99)</f>
        <v/>
      </c>
      <c r="BA99" s="212"/>
      <c r="BB99" s="212"/>
      <c r="BC99" s="212"/>
      <c r="BD99" s="34" t="str">
        <f>IF(貼り付け用!BD99="","",貼り付け用!BD99)</f>
        <v/>
      </c>
      <c r="BE99" s="34" t="str">
        <f>IF(貼り付け用!BE99="","",貼り付け用!BE99)</f>
        <v/>
      </c>
      <c r="BF99" s="20"/>
      <c r="BG99" s="20"/>
      <c r="BH99" s="20"/>
      <c r="BI99" s="20"/>
      <c r="BJ99" s="20"/>
    </row>
    <row r="100" spans="5:62" ht="24" customHeight="1">
      <c r="E100" s="2"/>
      <c r="F100" s="217" t="str">
        <f>IF(貼り付け用!F100="","",貼り付け用!F100)</f>
        <v/>
      </c>
      <c r="G100" s="34" t="str">
        <f>IF(貼り付け用!G100="","",貼り付け用!G100)</f>
        <v/>
      </c>
      <c r="H100" s="2" t="str">
        <f>IF(貼り付け用!H100="","",貼り付け用!H100)</f>
        <v/>
      </c>
      <c r="I100" s="2" t="str">
        <f>IF(貼り付け用!I100="","",貼り付け用!I100)</f>
        <v/>
      </c>
      <c r="J100" s="2" t="str">
        <f>IF(貼り付け用!J100="","",貼り付け用!J100)</f>
        <v/>
      </c>
      <c r="K100" s="2" t="str">
        <f>IF(貼り付け用!K100="","",貼り付け用!K100)</f>
        <v/>
      </c>
      <c r="L100" s="2" t="str">
        <f>IF(貼り付け用!L100="","",貼り付け用!L100)</f>
        <v/>
      </c>
      <c r="M100" s="31" t="str">
        <f>IFERROR(VLOOKUP(L100,コード表!$B:$G,2,FALSE),"")</f>
        <v/>
      </c>
      <c r="N100" s="31" t="str">
        <f>IFERROR(VLOOKUP(L100,コード表!$B:$G,3,FALSE),"")</f>
        <v/>
      </c>
      <c r="O100" s="2" t="str">
        <f>IF(貼り付け用!O100="","",貼り付け用!O100)</f>
        <v/>
      </c>
      <c r="P100" s="31" t="str">
        <f>IFERROR(VLOOKUP(L100,コード表!$B:$G,5,FALSE),"")</f>
        <v/>
      </c>
      <c r="Q100" s="2" t="str">
        <f>IF(貼り付け用!Q100="","",貼り付け用!Q100)</f>
        <v/>
      </c>
      <c r="R100" s="2" t="str">
        <f>IF(貼り付け用!R100="","",貼り付け用!R100)</f>
        <v/>
      </c>
      <c r="S100" s="2" t="str">
        <f>IF(貼り付け用!S100="","",貼り付け用!S100)</f>
        <v/>
      </c>
      <c r="T100" s="2" t="str">
        <f>IF(貼り付け用!T100="","",貼り付け用!T100)</f>
        <v/>
      </c>
      <c r="U100" s="31" t="str">
        <f>IFERROR(VLOOKUP(T100,コード表!$I:$K,2,FALSE),"")</f>
        <v/>
      </c>
      <c r="V100" s="31" t="str">
        <f>IFERROR(VLOOKUP(T100,コード表!$I:$K,3,FALSE),"")</f>
        <v/>
      </c>
      <c r="W100" s="2" t="str">
        <f>IF(貼り付け用!W100="","",貼り付け用!W100)</f>
        <v/>
      </c>
      <c r="X100" s="31" t="str">
        <f>IFERROR(VLOOKUP(AX100,目的別資産分類変換表!$B$3:$C$16,2,FALSE),"")</f>
        <v/>
      </c>
      <c r="Y100" s="34" t="str">
        <f>IF(貼り付け用!Y100="","",貼り付け用!Y100)</f>
        <v/>
      </c>
      <c r="Z100" s="34" t="str">
        <f>IF(貼り付け用!Z100="","",貼り付け用!Z100)</f>
        <v/>
      </c>
      <c r="AA100" s="34" t="str">
        <f>IF(貼り付け用!AA100="","",貼り付け用!AA100)</f>
        <v/>
      </c>
      <c r="AB100" s="34" t="str">
        <f>IF(貼り付け用!AB100="","",貼り付け用!AB100)</f>
        <v/>
      </c>
      <c r="AC100" s="2" t="str">
        <f>IF(貼り付け用!AC100="","",貼り付け用!AC100)</f>
        <v/>
      </c>
      <c r="AD100" s="31" t="str">
        <f>IFERROR(VLOOKUP(AC100,耐用年数表!$B:$J,9,FALSE),"")</f>
        <v/>
      </c>
      <c r="AE100" s="31" t="str">
        <f>IFERROR(VLOOKUP(AC100,耐用年数表!$B:$J,8,FALSE),"")</f>
        <v/>
      </c>
      <c r="AF100" s="2" t="str">
        <f>IF(貼り付け用!AF100="","",貼り付け用!AF100)</f>
        <v/>
      </c>
      <c r="AG100" s="26" t="str">
        <f>IF(貼り付け用!AG100="","",貼り付け用!AG100)</f>
        <v/>
      </c>
      <c r="AH100" s="54" t="str">
        <f>IF(貼り付け用!AH100="","",貼り付け用!AH100)</f>
        <v/>
      </c>
      <c r="AI100" s="54" t="str">
        <f>IF(貼り付け用!AI100="","",貼り付け用!AI100)</f>
        <v/>
      </c>
      <c r="AJ100" s="72" t="str">
        <f>IF(貼り付け用!AJ100="","",貼り付け用!AJ100)</f>
        <v/>
      </c>
      <c r="AK100" s="20" t="str">
        <f>IF(貼り付け用!AK100="","",貼り付け用!AK100)</f>
        <v/>
      </c>
      <c r="AL100" s="20" t="str">
        <f>IF(貼り付け用!AL100="","",貼り付け用!AL100)</f>
        <v/>
      </c>
      <c r="AM100" s="20" t="str">
        <f>IF(貼り付け用!AM100="","",貼り付け用!AM100)</f>
        <v/>
      </c>
      <c r="AN100" s="20" t="str">
        <f>IF(貼り付け用!AN100="","",貼り付け用!AN100)</f>
        <v/>
      </c>
      <c r="AO100" s="20" t="str">
        <f>IF(貼り付け用!AO100="","",貼り付け用!AO100)</f>
        <v/>
      </c>
      <c r="AP100" s="20" t="str">
        <f>IF(貼り付け用!AP100="","",貼り付け用!AP100)</f>
        <v/>
      </c>
      <c r="AQ100" s="20" t="str">
        <f>IF(貼り付け用!AQ100="","",貼り付け用!AQ100)</f>
        <v/>
      </c>
      <c r="AR100" s="20" t="str">
        <f>IF(貼り付け用!AR100="","",貼り付け用!AR100)</f>
        <v/>
      </c>
      <c r="AS100" s="20" t="str">
        <f>IF(貼り付け用!AS100="","",貼り付け用!AS100)</f>
        <v/>
      </c>
      <c r="AT100" s="90" t="str">
        <f t="shared" si="2"/>
        <v/>
      </c>
      <c r="AU100" s="90" t="str">
        <f t="shared" si="3"/>
        <v/>
      </c>
      <c r="AV100" s="34" t="str">
        <f>IF(貼り付け用!AV100="","",貼り付け用!AV100)</f>
        <v/>
      </c>
      <c r="AW100" s="34" t="str">
        <f>IF(貼り付け用!AW100="","",貼り付け用!AW100)</f>
        <v/>
      </c>
      <c r="AX100" s="34" t="str">
        <f>IF(貼り付け用!AX100="","",貼り付け用!AX100)</f>
        <v/>
      </c>
      <c r="AY100" s="34" t="str">
        <f>IF(貼り付け用!AY100="","",貼り付け用!AY100)</f>
        <v/>
      </c>
      <c r="AZ100" s="34" t="str">
        <f>IF(貼り付け用!AZ100="","",貼り付け用!AZ100)</f>
        <v/>
      </c>
      <c r="BA100" s="212"/>
      <c r="BB100" s="212"/>
      <c r="BC100" s="212"/>
      <c r="BD100" s="34" t="str">
        <f>IF(貼り付け用!BD100="","",貼り付け用!BD100)</f>
        <v/>
      </c>
      <c r="BE100" s="34" t="str">
        <f>IF(貼り付け用!BE100="","",貼り付け用!BE100)</f>
        <v/>
      </c>
      <c r="BF100" s="20"/>
      <c r="BG100" s="20"/>
      <c r="BH100" s="20"/>
      <c r="BI100" s="20"/>
      <c r="BJ100" s="20"/>
    </row>
    <row r="101" spans="5:62" ht="24" customHeight="1">
      <c r="E101" s="2"/>
      <c r="F101" s="217" t="str">
        <f>IF(貼り付け用!F101="","",貼り付け用!F101)</f>
        <v/>
      </c>
      <c r="G101" s="34" t="str">
        <f>IF(貼り付け用!G101="","",貼り付け用!G101)</f>
        <v/>
      </c>
      <c r="H101" s="2" t="str">
        <f>IF(貼り付け用!H101="","",貼り付け用!H101)</f>
        <v/>
      </c>
      <c r="I101" s="2" t="str">
        <f>IF(貼り付け用!I101="","",貼り付け用!I101)</f>
        <v/>
      </c>
      <c r="J101" s="2" t="str">
        <f>IF(貼り付け用!J101="","",貼り付け用!J101)</f>
        <v/>
      </c>
      <c r="K101" s="2" t="str">
        <f>IF(貼り付け用!K101="","",貼り付け用!K101)</f>
        <v/>
      </c>
      <c r="L101" s="2" t="str">
        <f>IF(貼り付け用!L101="","",貼り付け用!L101)</f>
        <v/>
      </c>
      <c r="M101" s="31" t="str">
        <f>IFERROR(VLOOKUP(L101,コード表!$B:$G,2,FALSE),"")</f>
        <v/>
      </c>
      <c r="N101" s="31" t="str">
        <f>IFERROR(VLOOKUP(L101,コード表!$B:$G,3,FALSE),"")</f>
        <v/>
      </c>
      <c r="O101" s="2" t="str">
        <f>IF(貼り付け用!O101="","",貼り付け用!O101)</f>
        <v/>
      </c>
      <c r="P101" s="31" t="str">
        <f>IFERROR(VLOOKUP(L101,コード表!$B:$G,5,FALSE),"")</f>
        <v/>
      </c>
      <c r="Q101" s="2" t="str">
        <f>IF(貼り付け用!Q101="","",貼り付け用!Q101)</f>
        <v/>
      </c>
      <c r="R101" s="2" t="str">
        <f>IF(貼り付け用!R101="","",貼り付け用!R101)</f>
        <v/>
      </c>
      <c r="S101" s="2" t="str">
        <f>IF(貼り付け用!S101="","",貼り付け用!S101)</f>
        <v/>
      </c>
      <c r="T101" s="2" t="str">
        <f>IF(貼り付け用!T101="","",貼り付け用!T101)</f>
        <v/>
      </c>
      <c r="U101" s="31" t="str">
        <f>IFERROR(VLOOKUP(T101,コード表!$I:$K,2,FALSE),"")</f>
        <v/>
      </c>
      <c r="V101" s="31" t="str">
        <f>IFERROR(VLOOKUP(T101,コード表!$I:$K,3,FALSE),"")</f>
        <v/>
      </c>
      <c r="W101" s="2" t="str">
        <f>IF(貼り付け用!W101="","",貼り付け用!W101)</f>
        <v/>
      </c>
      <c r="X101" s="31" t="str">
        <f>IFERROR(VLOOKUP(AX101,目的別資産分類変換表!$B$3:$C$16,2,FALSE),"")</f>
        <v/>
      </c>
      <c r="Y101" s="34" t="str">
        <f>IF(貼り付け用!Y101="","",貼り付け用!Y101)</f>
        <v/>
      </c>
      <c r="Z101" s="34" t="str">
        <f>IF(貼り付け用!Z101="","",貼り付け用!Z101)</f>
        <v/>
      </c>
      <c r="AA101" s="34" t="str">
        <f>IF(貼り付け用!AA101="","",貼り付け用!AA101)</f>
        <v/>
      </c>
      <c r="AB101" s="34" t="str">
        <f>IF(貼り付け用!AB101="","",貼り付け用!AB101)</f>
        <v/>
      </c>
      <c r="AC101" s="2" t="str">
        <f>IF(貼り付け用!AC101="","",貼り付け用!AC101)</f>
        <v/>
      </c>
      <c r="AD101" s="31" t="str">
        <f>IFERROR(VLOOKUP(AC101,耐用年数表!$B:$J,9,FALSE),"")</f>
        <v/>
      </c>
      <c r="AE101" s="31" t="str">
        <f>IFERROR(VLOOKUP(AC101,耐用年数表!$B:$J,8,FALSE),"")</f>
        <v/>
      </c>
      <c r="AF101" s="2" t="str">
        <f>IF(貼り付け用!AF101="","",貼り付け用!AF101)</f>
        <v/>
      </c>
      <c r="AG101" s="26" t="str">
        <f>IF(貼り付け用!AG101="","",貼り付け用!AG101)</f>
        <v/>
      </c>
      <c r="AH101" s="54" t="str">
        <f>IF(貼り付け用!AH101="","",貼り付け用!AH101)</f>
        <v/>
      </c>
      <c r="AI101" s="54" t="str">
        <f>IF(貼り付け用!AI101="","",貼り付け用!AI101)</f>
        <v/>
      </c>
      <c r="AJ101" s="72" t="str">
        <f>IF(貼り付け用!AJ101="","",貼り付け用!AJ101)</f>
        <v/>
      </c>
      <c r="AK101" s="20" t="str">
        <f>IF(貼り付け用!AK101="","",貼り付け用!AK101)</f>
        <v/>
      </c>
      <c r="AL101" s="20" t="str">
        <f>IF(貼り付け用!AL101="","",貼り付け用!AL101)</f>
        <v/>
      </c>
      <c r="AM101" s="20" t="str">
        <f>IF(貼り付け用!AM101="","",貼り付け用!AM101)</f>
        <v/>
      </c>
      <c r="AN101" s="20" t="str">
        <f>IF(貼り付け用!AN101="","",貼り付け用!AN101)</f>
        <v/>
      </c>
      <c r="AO101" s="20" t="str">
        <f>IF(貼り付け用!AO101="","",貼り付け用!AO101)</f>
        <v/>
      </c>
      <c r="AP101" s="20" t="str">
        <f>IF(貼り付け用!AP101="","",貼り付け用!AP101)</f>
        <v/>
      </c>
      <c r="AQ101" s="20" t="str">
        <f>IF(貼り付け用!AQ101="","",貼り付け用!AQ101)</f>
        <v/>
      </c>
      <c r="AR101" s="20" t="str">
        <f>IF(貼り付け用!AR101="","",貼り付け用!AR101)</f>
        <v/>
      </c>
      <c r="AS101" s="20" t="str">
        <f>IF(貼り付け用!AS101="","",貼り付け用!AS101)</f>
        <v/>
      </c>
      <c r="AT101" s="90" t="str">
        <f t="shared" si="2"/>
        <v/>
      </c>
      <c r="AU101" s="90" t="str">
        <f t="shared" si="3"/>
        <v/>
      </c>
      <c r="AV101" s="34" t="str">
        <f>IF(貼り付け用!AV101="","",貼り付け用!AV101)</f>
        <v/>
      </c>
      <c r="AW101" s="34" t="str">
        <f>IF(貼り付け用!AW101="","",貼り付け用!AW101)</f>
        <v/>
      </c>
      <c r="AX101" s="34" t="str">
        <f>IF(貼り付け用!AX101="","",貼り付け用!AX101)</f>
        <v/>
      </c>
      <c r="AY101" s="34" t="str">
        <f>IF(貼り付け用!AY101="","",貼り付け用!AY101)</f>
        <v/>
      </c>
      <c r="AZ101" s="34" t="str">
        <f>IF(貼り付け用!AZ101="","",貼り付け用!AZ101)</f>
        <v/>
      </c>
      <c r="BA101" s="212"/>
      <c r="BB101" s="212"/>
      <c r="BC101" s="212"/>
      <c r="BD101" s="34" t="str">
        <f>IF(貼り付け用!BD101="","",貼り付け用!BD101)</f>
        <v/>
      </c>
      <c r="BE101" s="34" t="str">
        <f>IF(貼り付け用!BE101="","",貼り付け用!BE101)</f>
        <v/>
      </c>
      <c r="BF101" s="20"/>
      <c r="BG101" s="20"/>
      <c r="BH101" s="20"/>
      <c r="BI101" s="20"/>
      <c r="BJ101" s="20"/>
    </row>
    <row r="102" spans="5:62" ht="24" customHeight="1">
      <c r="E102" s="2"/>
      <c r="F102" s="217" t="str">
        <f>IF(貼り付け用!F102="","",貼り付け用!F102)</f>
        <v/>
      </c>
      <c r="G102" s="34" t="str">
        <f>IF(貼り付け用!G102="","",貼り付け用!G102)</f>
        <v/>
      </c>
      <c r="H102" s="2" t="str">
        <f>IF(貼り付け用!H102="","",貼り付け用!H102)</f>
        <v/>
      </c>
      <c r="I102" s="2" t="str">
        <f>IF(貼り付け用!I102="","",貼り付け用!I102)</f>
        <v/>
      </c>
      <c r="J102" s="2" t="str">
        <f>IF(貼り付け用!J102="","",貼り付け用!J102)</f>
        <v/>
      </c>
      <c r="K102" s="2" t="str">
        <f>IF(貼り付け用!K102="","",貼り付け用!K102)</f>
        <v/>
      </c>
      <c r="L102" s="2" t="str">
        <f>IF(貼り付け用!L102="","",貼り付け用!L102)</f>
        <v/>
      </c>
      <c r="M102" s="31" t="str">
        <f>IFERROR(VLOOKUP(L102,コード表!$B:$G,2,FALSE),"")</f>
        <v/>
      </c>
      <c r="N102" s="31" t="str">
        <f>IFERROR(VLOOKUP(L102,コード表!$B:$G,3,FALSE),"")</f>
        <v/>
      </c>
      <c r="O102" s="2" t="str">
        <f>IF(貼り付け用!O102="","",貼り付け用!O102)</f>
        <v/>
      </c>
      <c r="P102" s="31" t="str">
        <f>IFERROR(VLOOKUP(L102,コード表!$B:$G,5,FALSE),"")</f>
        <v/>
      </c>
      <c r="Q102" s="2" t="str">
        <f>IF(貼り付け用!Q102="","",貼り付け用!Q102)</f>
        <v/>
      </c>
      <c r="R102" s="2" t="str">
        <f>IF(貼り付け用!R102="","",貼り付け用!R102)</f>
        <v/>
      </c>
      <c r="S102" s="2" t="str">
        <f>IF(貼り付け用!S102="","",貼り付け用!S102)</f>
        <v/>
      </c>
      <c r="T102" s="2" t="str">
        <f>IF(貼り付け用!T102="","",貼り付け用!T102)</f>
        <v/>
      </c>
      <c r="U102" s="31" t="str">
        <f>IFERROR(VLOOKUP(T102,コード表!$I:$K,2,FALSE),"")</f>
        <v/>
      </c>
      <c r="V102" s="31" t="str">
        <f>IFERROR(VLOOKUP(T102,コード表!$I:$K,3,FALSE),"")</f>
        <v/>
      </c>
      <c r="W102" s="2" t="str">
        <f>IF(貼り付け用!W102="","",貼り付け用!W102)</f>
        <v/>
      </c>
      <c r="X102" s="31" t="str">
        <f>IFERROR(VLOOKUP(AX102,目的別資産分類変換表!$B$3:$C$16,2,FALSE),"")</f>
        <v/>
      </c>
      <c r="Y102" s="34" t="str">
        <f>IF(貼り付け用!Y102="","",貼り付け用!Y102)</f>
        <v/>
      </c>
      <c r="Z102" s="34" t="str">
        <f>IF(貼り付け用!Z102="","",貼り付け用!Z102)</f>
        <v/>
      </c>
      <c r="AA102" s="34" t="str">
        <f>IF(貼り付け用!AA102="","",貼り付け用!AA102)</f>
        <v/>
      </c>
      <c r="AB102" s="34" t="str">
        <f>IF(貼り付け用!AB102="","",貼り付け用!AB102)</f>
        <v/>
      </c>
      <c r="AC102" s="2" t="str">
        <f>IF(貼り付け用!AC102="","",貼り付け用!AC102)</f>
        <v/>
      </c>
      <c r="AD102" s="31" t="str">
        <f>IFERROR(VLOOKUP(AC102,耐用年数表!$B:$J,9,FALSE),"")</f>
        <v/>
      </c>
      <c r="AE102" s="31" t="str">
        <f>IFERROR(VLOOKUP(AC102,耐用年数表!$B:$J,8,FALSE),"")</f>
        <v/>
      </c>
      <c r="AF102" s="2" t="str">
        <f>IF(貼り付け用!AF102="","",貼り付け用!AF102)</f>
        <v/>
      </c>
      <c r="AG102" s="26" t="str">
        <f>IF(貼り付け用!AG102="","",貼り付け用!AG102)</f>
        <v/>
      </c>
      <c r="AH102" s="54" t="str">
        <f>IF(貼り付け用!AH102="","",貼り付け用!AH102)</f>
        <v/>
      </c>
      <c r="AI102" s="54" t="str">
        <f>IF(貼り付け用!AI102="","",貼り付け用!AI102)</f>
        <v/>
      </c>
      <c r="AJ102" s="72" t="str">
        <f>IF(貼り付け用!AJ102="","",貼り付け用!AJ102)</f>
        <v/>
      </c>
      <c r="AK102" s="20" t="str">
        <f>IF(貼り付け用!AK102="","",貼り付け用!AK102)</f>
        <v/>
      </c>
      <c r="AL102" s="20" t="str">
        <f>IF(貼り付け用!AL102="","",貼り付け用!AL102)</f>
        <v/>
      </c>
      <c r="AM102" s="20" t="str">
        <f>IF(貼り付け用!AM102="","",貼り付け用!AM102)</f>
        <v/>
      </c>
      <c r="AN102" s="20" t="str">
        <f>IF(貼り付け用!AN102="","",貼り付け用!AN102)</f>
        <v/>
      </c>
      <c r="AO102" s="20" t="str">
        <f>IF(貼り付け用!AO102="","",貼り付け用!AO102)</f>
        <v/>
      </c>
      <c r="AP102" s="20" t="str">
        <f>IF(貼り付け用!AP102="","",貼り付け用!AP102)</f>
        <v/>
      </c>
      <c r="AQ102" s="20" t="str">
        <f>IF(貼り付け用!AQ102="","",貼り付け用!AQ102)</f>
        <v/>
      </c>
      <c r="AR102" s="20" t="str">
        <f>IF(貼り付け用!AR102="","",貼り付け用!AR102)</f>
        <v/>
      </c>
      <c r="AS102" s="20" t="str">
        <f>IF(貼り付け用!AS102="","",貼り付け用!AS102)</f>
        <v/>
      </c>
      <c r="AT102" s="90" t="str">
        <f t="shared" si="2"/>
        <v/>
      </c>
      <c r="AU102" s="90" t="str">
        <f t="shared" si="3"/>
        <v/>
      </c>
      <c r="AV102" s="34" t="str">
        <f>IF(貼り付け用!AV102="","",貼り付け用!AV102)</f>
        <v/>
      </c>
      <c r="AW102" s="34" t="str">
        <f>IF(貼り付け用!AW102="","",貼り付け用!AW102)</f>
        <v/>
      </c>
      <c r="AX102" s="34" t="str">
        <f>IF(貼り付け用!AX102="","",貼り付け用!AX102)</f>
        <v/>
      </c>
      <c r="AY102" s="34" t="str">
        <f>IF(貼り付け用!AY102="","",貼り付け用!AY102)</f>
        <v/>
      </c>
      <c r="AZ102" s="34" t="str">
        <f>IF(貼り付け用!AZ102="","",貼り付け用!AZ102)</f>
        <v/>
      </c>
      <c r="BA102" s="212"/>
      <c r="BB102" s="212"/>
      <c r="BC102" s="212"/>
      <c r="BD102" s="34" t="str">
        <f>IF(貼り付け用!BD102="","",貼り付け用!BD102)</f>
        <v/>
      </c>
      <c r="BE102" s="34" t="str">
        <f>IF(貼り付け用!BE102="","",貼り付け用!BE102)</f>
        <v/>
      </c>
      <c r="BF102" s="20"/>
      <c r="BG102" s="20"/>
      <c r="BH102" s="20"/>
      <c r="BI102" s="20"/>
      <c r="BJ102" s="20"/>
    </row>
    <row r="103" spans="5:62" ht="24" customHeight="1">
      <c r="E103" s="2"/>
      <c r="F103" s="217" t="str">
        <f>IF(貼り付け用!F103="","",貼り付け用!F103)</f>
        <v/>
      </c>
      <c r="G103" s="34" t="str">
        <f>IF(貼り付け用!G103="","",貼り付け用!G103)</f>
        <v/>
      </c>
      <c r="H103" s="2" t="str">
        <f>IF(貼り付け用!H103="","",貼り付け用!H103)</f>
        <v/>
      </c>
      <c r="I103" s="2" t="str">
        <f>IF(貼り付け用!I103="","",貼り付け用!I103)</f>
        <v/>
      </c>
      <c r="J103" s="2" t="str">
        <f>IF(貼り付け用!J103="","",貼り付け用!J103)</f>
        <v/>
      </c>
      <c r="K103" s="2" t="str">
        <f>IF(貼り付け用!K103="","",貼り付け用!K103)</f>
        <v/>
      </c>
      <c r="L103" s="2" t="str">
        <f>IF(貼り付け用!L103="","",貼り付け用!L103)</f>
        <v/>
      </c>
      <c r="M103" s="31" t="str">
        <f>IFERROR(VLOOKUP(L103,コード表!$B:$G,2,FALSE),"")</f>
        <v/>
      </c>
      <c r="N103" s="31" t="str">
        <f>IFERROR(VLOOKUP(L103,コード表!$B:$G,3,FALSE),"")</f>
        <v/>
      </c>
      <c r="O103" s="2" t="str">
        <f>IF(貼り付け用!O103="","",貼り付け用!O103)</f>
        <v/>
      </c>
      <c r="P103" s="31" t="str">
        <f>IFERROR(VLOOKUP(L103,コード表!$B:$G,5,FALSE),"")</f>
        <v/>
      </c>
      <c r="Q103" s="2" t="str">
        <f>IF(貼り付け用!Q103="","",貼り付け用!Q103)</f>
        <v/>
      </c>
      <c r="R103" s="2" t="str">
        <f>IF(貼り付け用!R103="","",貼り付け用!R103)</f>
        <v/>
      </c>
      <c r="S103" s="2" t="str">
        <f>IF(貼り付け用!S103="","",貼り付け用!S103)</f>
        <v/>
      </c>
      <c r="T103" s="2" t="str">
        <f>IF(貼り付け用!T103="","",貼り付け用!T103)</f>
        <v/>
      </c>
      <c r="U103" s="31" t="str">
        <f>IFERROR(VLOOKUP(T103,コード表!$I:$K,2,FALSE),"")</f>
        <v/>
      </c>
      <c r="V103" s="31" t="str">
        <f>IFERROR(VLOOKUP(T103,コード表!$I:$K,3,FALSE),"")</f>
        <v/>
      </c>
      <c r="W103" s="2" t="str">
        <f>IF(貼り付け用!W103="","",貼り付け用!W103)</f>
        <v/>
      </c>
      <c r="X103" s="31" t="str">
        <f>IFERROR(VLOOKUP(AX103,目的別資産分類変換表!$B$3:$C$16,2,FALSE),"")</f>
        <v/>
      </c>
      <c r="Y103" s="34" t="str">
        <f>IF(貼り付け用!Y103="","",貼り付け用!Y103)</f>
        <v/>
      </c>
      <c r="Z103" s="34" t="str">
        <f>IF(貼り付け用!Z103="","",貼り付け用!Z103)</f>
        <v/>
      </c>
      <c r="AA103" s="34" t="str">
        <f>IF(貼り付け用!AA103="","",貼り付け用!AA103)</f>
        <v/>
      </c>
      <c r="AB103" s="34" t="str">
        <f>IF(貼り付け用!AB103="","",貼り付け用!AB103)</f>
        <v/>
      </c>
      <c r="AC103" s="2" t="str">
        <f>IF(貼り付け用!AC103="","",貼り付け用!AC103)</f>
        <v/>
      </c>
      <c r="AD103" s="31" t="str">
        <f>IFERROR(VLOOKUP(AC103,耐用年数表!$B:$J,9,FALSE),"")</f>
        <v/>
      </c>
      <c r="AE103" s="31" t="str">
        <f>IFERROR(VLOOKUP(AC103,耐用年数表!$B:$J,8,FALSE),"")</f>
        <v/>
      </c>
      <c r="AF103" s="2" t="str">
        <f>IF(貼り付け用!AF103="","",貼り付け用!AF103)</f>
        <v/>
      </c>
      <c r="AG103" s="26" t="str">
        <f>IF(貼り付け用!AG103="","",貼り付け用!AG103)</f>
        <v/>
      </c>
      <c r="AH103" s="54" t="str">
        <f>IF(貼り付け用!AH103="","",貼り付け用!AH103)</f>
        <v/>
      </c>
      <c r="AI103" s="54" t="str">
        <f>IF(貼り付け用!AI103="","",貼り付け用!AI103)</f>
        <v/>
      </c>
      <c r="AJ103" s="72" t="str">
        <f>IF(貼り付け用!AJ103="","",貼り付け用!AJ103)</f>
        <v/>
      </c>
      <c r="AK103" s="20" t="str">
        <f>IF(貼り付け用!AK103="","",貼り付け用!AK103)</f>
        <v/>
      </c>
      <c r="AL103" s="20" t="str">
        <f>IF(貼り付け用!AL103="","",貼り付け用!AL103)</f>
        <v/>
      </c>
      <c r="AM103" s="20" t="str">
        <f>IF(貼り付け用!AM103="","",貼り付け用!AM103)</f>
        <v/>
      </c>
      <c r="AN103" s="20" t="str">
        <f>IF(貼り付け用!AN103="","",貼り付け用!AN103)</f>
        <v/>
      </c>
      <c r="AO103" s="20" t="str">
        <f>IF(貼り付け用!AO103="","",貼り付け用!AO103)</f>
        <v/>
      </c>
      <c r="AP103" s="20" t="str">
        <f>IF(貼り付け用!AP103="","",貼り付け用!AP103)</f>
        <v/>
      </c>
      <c r="AQ103" s="20" t="str">
        <f>IF(貼り付け用!AQ103="","",貼り付け用!AQ103)</f>
        <v/>
      </c>
      <c r="AR103" s="20" t="str">
        <f>IF(貼り付け用!AR103="","",貼り付け用!AR103)</f>
        <v/>
      </c>
      <c r="AS103" s="20" t="str">
        <f>IF(貼り付け用!AS103="","",貼り付け用!AS103)</f>
        <v/>
      </c>
      <c r="AT103" s="90" t="str">
        <f t="shared" si="2"/>
        <v/>
      </c>
      <c r="AU103" s="90" t="str">
        <f t="shared" si="3"/>
        <v/>
      </c>
      <c r="AV103" s="34" t="str">
        <f>IF(貼り付け用!AV103="","",貼り付け用!AV103)</f>
        <v/>
      </c>
      <c r="AW103" s="34" t="str">
        <f>IF(貼り付け用!AW103="","",貼り付け用!AW103)</f>
        <v/>
      </c>
      <c r="AX103" s="34" t="str">
        <f>IF(貼り付け用!AX103="","",貼り付け用!AX103)</f>
        <v/>
      </c>
      <c r="AY103" s="34" t="str">
        <f>IF(貼り付け用!AY103="","",貼り付け用!AY103)</f>
        <v/>
      </c>
      <c r="AZ103" s="34" t="str">
        <f>IF(貼り付け用!AZ103="","",貼り付け用!AZ103)</f>
        <v/>
      </c>
      <c r="BA103" s="212"/>
      <c r="BB103" s="212"/>
      <c r="BC103" s="212"/>
      <c r="BD103" s="34" t="str">
        <f>IF(貼り付け用!BD103="","",貼り付け用!BD103)</f>
        <v/>
      </c>
      <c r="BE103" s="34" t="str">
        <f>IF(貼り付け用!BE103="","",貼り付け用!BE103)</f>
        <v/>
      </c>
      <c r="BF103" s="20"/>
      <c r="BG103" s="20"/>
      <c r="BH103" s="20"/>
      <c r="BI103" s="20"/>
      <c r="BJ103" s="20"/>
    </row>
    <row r="104" spans="5:62" ht="24" customHeight="1">
      <c r="E104" s="2"/>
      <c r="F104" s="217" t="str">
        <f>IF(貼り付け用!F104="","",貼り付け用!F104)</f>
        <v/>
      </c>
      <c r="G104" s="34" t="str">
        <f>IF(貼り付け用!G104="","",貼り付け用!G104)</f>
        <v/>
      </c>
      <c r="H104" s="2" t="str">
        <f>IF(貼り付け用!H104="","",貼り付け用!H104)</f>
        <v/>
      </c>
      <c r="I104" s="2" t="str">
        <f>IF(貼り付け用!I104="","",貼り付け用!I104)</f>
        <v/>
      </c>
      <c r="J104" s="2" t="str">
        <f>IF(貼り付け用!J104="","",貼り付け用!J104)</f>
        <v/>
      </c>
      <c r="K104" s="2" t="str">
        <f>IF(貼り付け用!K104="","",貼り付け用!K104)</f>
        <v/>
      </c>
      <c r="L104" s="2" t="str">
        <f>IF(貼り付け用!L104="","",貼り付け用!L104)</f>
        <v/>
      </c>
      <c r="M104" s="31" t="str">
        <f>IFERROR(VLOOKUP(L104,コード表!$B:$G,2,FALSE),"")</f>
        <v/>
      </c>
      <c r="N104" s="31" t="str">
        <f>IFERROR(VLOOKUP(L104,コード表!$B:$G,3,FALSE),"")</f>
        <v/>
      </c>
      <c r="O104" s="2" t="str">
        <f>IF(貼り付け用!O104="","",貼り付け用!O104)</f>
        <v/>
      </c>
      <c r="P104" s="31" t="str">
        <f>IFERROR(VLOOKUP(L104,コード表!$B:$G,5,FALSE),"")</f>
        <v/>
      </c>
      <c r="Q104" s="2" t="str">
        <f>IF(貼り付け用!Q104="","",貼り付け用!Q104)</f>
        <v/>
      </c>
      <c r="R104" s="2" t="str">
        <f>IF(貼り付け用!R104="","",貼り付け用!R104)</f>
        <v/>
      </c>
      <c r="S104" s="2" t="str">
        <f>IF(貼り付け用!S104="","",貼り付け用!S104)</f>
        <v/>
      </c>
      <c r="T104" s="2" t="str">
        <f>IF(貼り付け用!T104="","",貼り付け用!T104)</f>
        <v/>
      </c>
      <c r="U104" s="31" t="str">
        <f>IFERROR(VLOOKUP(T104,コード表!$I:$K,2,FALSE),"")</f>
        <v/>
      </c>
      <c r="V104" s="31" t="str">
        <f>IFERROR(VLOOKUP(T104,コード表!$I:$K,3,FALSE),"")</f>
        <v/>
      </c>
      <c r="W104" s="2" t="str">
        <f>IF(貼り付け用!W104="","",貼り付け用!W104)</f>
        <v/>
      </c>
      <c r="X104" s="31" t="str">
        <f>IFERROR(VLOOKUP(AX104,目的別資産分類変換表!$B$3:$C$16,2,FALSE),"")</f>
        <v/>
      </c>
      <c r="Y104" s="34" t="str">
        <f>IF(貼り付け用!Y104="","",貼り付け用!Y104)</f>
        <v/>
      </c>
      <c r="Z104" s="34" t="str">
        <f>IF(貼り付け用!Z104="","",貼り付け用!Z104)</f>
        <v/>
      </c>
      <c r="AA104" s="34" t="str">
        <f>IF(貼り付け用!AA104="","",貼り付け用!AA104)</f>
        <v/>
      </c>
      <c r="AB104" s="34" t="str">
        <f>IF(貼り付け用!AB104="","",貼り付け用!AB104)</f>
        <v/>
      </c>
      <c r="AC104" s="2" t="str">
        <f>IF(貼り付け用!AC104="","",貼り付け用!AC104)</f>
        <v/>
      </c>
      <c r="AD104" s="31" t="str">
        <f>IFERROR(VLOOKUP(AC104,耐用年数表!$B:$J,9,FALSE),"")</f>
        <v/>
      </c>
      <c r="AE104" s="31" t="str">
        <f>IFERROR(VLOOKUP(AC104,耐用年数表!$B:$J,8,FALSE),"")</f>
        <v/>
      </c>
      <c r="AF104" s="2" t="str">
        <f>IF(貼り付け用!AF104="","",貼り付け用!AF104)</f>
        <v/>
      </c>
      <c r="AG104" s="26" t="str">
        <f>IF(貼り付け用!AG104="","",貼り付け用!AG104)</f>
        <v/>
      </c>
      <c r="AH104" s="54" t="str">
        <f>IF(貼り付け用!AH104="","",貼り付け用!AH104)</f>
        <v/>
      </c>
      <c r="AI104" s="54" t="str">
        <f>IF(貼り付け用!AI104="","",貼り付け用!AI104)</f>
        <v/>
      </c>
      <c r="AJ104" s="72" t="str">
        <f>IF(貼り付け用!AJ104="","",貼り付け用!AJ104)</f>
        <v/>
      </c>
      <c r="AK104" s="20" t="str">
        <f>IF(貼り付け用!AK104="","",貼り付け用!AK104)</f>
        <v/>
      </c>
      <c r="AL104" s="20" t="str">
        <f>IF(貼り付け用!AL104="","",貼り付け用!AL104)</f>
        <v/>
      </c>
      <c r="AM104" s="20" t="str">
        <f>IF(貼り付け用!AM104="","",貼り付け用!AM104)</f>
        <v/>
      </c>
      <c r="AN104" s="20" t="str">
        <f>IF(貼り付け用!AN104="","",貼り付け用!AN104)</f>
        <v/>
      </c>
      <c r="AO104" s="20" t="str">
        <f>IF(貼り付け用!AO104="","",貼り付け用!AO104)</f>
        <v/>
      </c>
      <c r="AP104" s="20" t="str">
        <f>IF(貼り付け用!AP104="","",貼り付け用!AP104)</f>
        <v/>
      </c>
      <c r="AQ104" s="20" t="str">
        <f>IF(貼り付け用!AQ104="","",貼り付け用!AQ104)</f>
        <v/>
      </c>
      <c r="AR104" s="20" t="str">
        <f>IF(貼り付け用!AR104="","",貼り付け用!AR104)</f>
        <v/>
      </c>
      <c r="AS104" s="20" t="str">
        <f>IF(貼り付け用!AS104="","",貼り付け用!AS104)</f>
        <v/>
      </c>
      <c r="AT104" s="90" t="str">
        <f t="shared" si="2"/>
        <v/>
      </c>
      <c r="AU104" s="90" t="str">
        <f t="shared" si="3"/>
        <v/>
      </c>
      <c r="AV104" s="34" t="str">
        <f>IF(貼り付け用!AV104="","",貼り付け用!AV104)</f>
        <v/>
      </c>
      <c r="AW104" s="34" t="str">
        <f>IF(貼り付け用!AW104="","",貼り付け用!AW104)</f>
        <v/>
      </c>
      <c r="AX104" s="34" t="str">
        <f>IF(貼り付け用!AX104="","",貼り付け用!AX104)</f>
        <v/>
      </c>
      <c r="AY104" s="34" t="str">
        <f>IF(貼り付け用!AY104="","",貼り付け用!AY104)</f>
        <v/>
      </c>
      <c r="AZ104" s="34" t="str">
        <f>IF(貼り付け用!AZ104="","",貼り付け用!AZ104)</f>
        <v/>
      </c>
      <c r="BA104" s="212"/>
      <c r="BB104" s="212"/>
      <c r="BC104" s="212"/>
      <c r="BD104" s="34" t="str">
        <f>IF(貼り付け用!BD104="","",貼り付け用!BD104)</f>
        <v/>
      </c>
      <c r="BE104" s="34" t="str">
        <f>IF(貼り付け用!BE104="","",貼り付け用!BE104)</f>
        <v/>
      </c>
      <c r="BF104" s="20"/>
      <c r="BG104" s="20"/>
      <c r="BH104" s="20"/>
      <c r="BI104" s="20"/>
      <c r="BJ104" s="20"/>
    </row>
    <row r="105" spans="5:62" ht="24" customHeight="1">
      <c r="E105" s="2"/>
      <c r="F105" s="217" t="str">
        <f>IF(貼り付け用!F105="","",貼り付け用!F105)</f>
        <v/>
      </c>
      <c r="G105" s="34" t="str">
        <f>IF(貼り付け用!G105="","",貼り付け用!G105)</f>
        <v/>
      </c>
      <c r="H105" s="2" t="str">
        <f>IF(貼り付け用!H105="","",貼り付け用!H105)</f>
        <v/>
      </c>
      <c r="I105" s="2" t="str">
        <f>IF(貼り付け用!I105="","",貼り付け用!I105)</f>
        <v/>
      </c>
      <c r="J105" s="2" t="str">
        <f>IF(貼り付け用!J105="","",貼り付け用!J105)</f>
        <v/>
      </c>
      <c r="K105" s="2" t="str">
        <f>IF(貼り付け用!K105="","",貼り付け用!K105)</f>
        <v/>
      </c>
      <c r="L105" s="2" t="str">
        <f>IF(貼り付け用!L105="","",貼り付け用!L105)</f>
        <v/>
      </c>
      <c r="M105" s="31" t="str">
        <f>IFERROR(VLOOKUP(L105,コード表!$B:$G,2,FALSE),"")</f>
        <v/>
      </c>
      <c r="N105" s="31" t="str">
        <f>IFERROR(VLOOKUP(L105,コード表!$B:$G,3,FALSE),"")</f>
        <v/>
      </c>
      <c r="O105" s="2" t="str">
        <f>IF(貼り付け用!O105="","",貼り付け用!O105)</f>
        <v/>
      </c>
      <c r="P105" s="31" t="str">
        <f>IFERROR(VLOOKUP(L105,コード表!$B:$G,5,FALSE),"")</f>
        <v/>
      </c>
      <c r="Q105" s="2" t="str">
        <f>IF(貼り付け用!Q105="","",貼り付け用!Q105)</f>
        <v/>
      </c>
      <c r="R105" s="2" t="str">
        <f>IF(貼り付け用!R105="","",貼り付け用!R105)</f>
        <v/>
      </c>
      <c r="S105" s="2" t="str">
        <f>IF(貼り付け用!S105="","",貼り付け用!S105)</f>
        <v/>
      </c>
      <c r="T105" s="2" t="str">
        <f>IF(貼り付け用!T105="","",貼り付け用!T105)</f>
        <v/>
      </c>
      <c r="U105" s="31" t="str">
        <f>IFERROR(VLOOKUP(T105,コード表!$I:$K,2,FALSE),"")</f>
        <v/>
      </c>
      <c r="V105" s="31" t="str">
        <f>IFERROR(VLOOKUP(T105,コード表!$I:$K,3,FALSE),"")</f>
        <v/>
      </c>
      <c r="W105" s="2" t="str">
        <f>IF(貼り付け用!W105="","",貼り付け用!W105)</f>
        <v/>
      </c>
      <c r="X105" s="31" t="str">
        <f>IFERROR(VLOOKUP(AX105,目的別資産分類変換表!$B$3:$C$16,2,FALSE),"")</f>
        <v/>
      </c>
      <c r="Y105" s="34" t="str">
        <f>IF(貼り付け用!Y105="","",貼り付け用!Y105)</f>
        <v/>
      </c>
      <c r="Z105" s="34" t="str">
        <f>IF(貼り付け用!Z105="","",貼り付け用!Z105)</f>
        <v/>
      </c>
      <c r="AA105" s="34" t="str">
        <f>IF(貼り付け用!AA105="","",貼り付け用!AA105)</f>
        <v/>
      </c>
      <c r="AB105" s="34" t="str">
        <f>IF(貼り付け用!AB105="","",貼り付け用!AB105)</f>
        <v/>
      </c>
      <c r="AC105" s="2" t="str">
        <f>IF(貼り付け用!AC105="","",貼り付け用!AC105)</f>
        <v/>
      </c>
      <c r="AD105" s="31" t="str">
        <f>IFERROR(VLOOKUP(AC105,耐用年数表!$B:$J,9,FALSE),"")</f>
        <v/>
      </c>
      <c r="AE105" s="31" t="str">
        <f>IFERROR(VLOOKUP(AC105,耐用年数表!$B:$J,8,FALSE),"")</f>
        <v/>
      </c>
      <c r="AF105" s="2" t="str">
        <f>IF(貼り付け用!AF105="","",貼り付け用!AF105)</f>
        <v/>
      </c>
      <c r="AG105" s="26" t="str">
        <f>IF(貼り付け用!AG105="","",貼り付け用!AG105)</f>
        <v/>
      </c>
      <c r="AH105" s="54" t="str">
        <f>IF(貼り付け用!AH105="","",貼り付け用!AH105)</f>
        <v/>
      </c>
      <c r="AI105" s="54" t="str">
        <f>IF(貼り付け用!AI105="","",貼り付け用!AI105)</f>
        <v/>
      </c>
      <c r="AJ105" s="72" t="str">
        <f>IF(貼り付け用!AJ105="","",貼り付け用!AJ105)</f>
        <v/>
      </c>
      <c r="AK105" s="20" t="str">
        <f>IF(貼り付け用!AK105="","",貼り付け用!AK105)</f>
        <v/>
      </c>
      <c r="AL105" s="20" t="str">
        <f>IF(貼り付け用!AL105="","",貼り付け用!AL105)</f>
        <v/>
      </c>
      <c r="AM105" s="20" t="str">
        <f>IF(貼り付け用!AM105="","",貼り付け用!AM105)</f>
        <v/>
      </c>
      <c r="AN105" s="20" t="str">
        <f>IF(貼り付け用!AN105="","",貼り付け用!AN105)</f>
        <v/>
      </c>
      <c r="AO105" s="20" t="str">
        <f>IF(貼り付け用!AO105="","",貼り付け用!AO105)</f>
        <v/>
      </c>
      <c r="AP105" s="20" t="str">
        <f>IF(貼り付け用!AP105="","",貼り付け用!AP105)</f>
        <v/>
      </c>
      <c r="AQ105" s="20" t="str">
        <f>IF(貼り付け用!AQ105="","",貼り付け用!AQ105)</f>
        <v/>
      </c>
      <c r="AR105" s="20" t="str">
        <f>IF(貼り付け用!AR105="","",貼り付け用!AR105)</f>
        <v/>
      </c>
      <c r="AS105" s="20" t="str">
        <f>IF(貼り付け用!AS105="","",貼り付け用!AS105)</f>
        <v/>
      </c>
      <c r="AT105" s="90" t="str">
        <f t="shared" si="2"/>
        <v/>
      </c>
      <c r="AU105" s="90" t="str">
        <f t="shared" si="3"/>
        <v/>
      </c>
      <c r="AV105" s="34" t="str">
        <f>IF(貼り付け用!AV105="","",貼り付け用!AV105)</f>
        <v/>
      </c>
      <c r="AW105" s="34" t="str">
        <f>IF(貼り付け用!AW105="","",貼り付け用!AW105)</f>
        <v/>
      </c>
      <c r="AX105" s="34" t="str">
        <f>IF(貼り付け用!AX105="","",貼り付け用!AX105)</f>
        <v/>
      </c>
      <c r="AY105" s="34" t="str">
        <f>IF(貼り付け用!AY105="","",貼り付け用!AY105)</f>
        <v/>
      </c>
      <c r="AZ105" s="34" t="str">
        <f>IF(貼り付け用!AZ105="","",貼り付け用!AZ105)</f>
        <v/>
      </c>
      <c r="BA105" s="212"/>
      <c r="BB105" s="212"/>
      <c r="BC105" s="212"/>
      <c r="BD105" s="34" t="str">
        <f>IF(貼り付け用!BD105="","",貼り付け用!BD105)</f>
        <v/>
      </c>
      <c r="BE105" s="34" t="str">
        <f>IF(貼り付け用!BE105="","",貼り付け用!BE105)</f>
        <v/>
      </c>
      <c r="BF105" s="20"/>
      <c r="BG105" s="20"/>
      <c r="BH105" s="20"/>
      <c r="BI105" s="20"/>
      <c r="BJ105" s="20"/>
    </row>
    <row r="106" spans="5:62" ht="24" customHeight="1">
      <c r="E106" s="2"/>
      <c r="F106" s="217" t="str">
        <f>IF(貼り付け用!F106="","",貼り付け用!F106)</f>
        <v/>
      </c>
      <c r="G106" s="34" t="str">
        <f>IF(貼り付け用!G106="","",貼り付け用!G106)</f>
        <v/>
      </c>
      <c r="H106" s="2" t="str">
        <f>IF(貼り付け用!H106="","",貼り付け用!H106)</f>
        <v/>
      </c>
      <c r="I106" s="2" t="str">
        <f>IF(貼り付け用!I106="","",貼り付け用!I106)</f>
        <v/>
      </c>
      <c r="J106" s="2" t="str">
        <f>IF(貼り付け用!J106="","",貼り付け用!J106)</f>
        <v/>
      </c>
      <c r="K106" s="2" t="str">
        <f>IF(貼り付け用!K106="","",貼り付け用!K106)</f>
        <v/>
      </c>
      <c r="L106" s="2" t="str">
        <f>IF(貼り付け用!L106="","",貼り付け用!L106)</f>
        <v/>
      </c>
      <c r="M106" s="31" t="str">
        <f>IFERROR(VLOOKUP(L106,コード表!$B:$G,2,FALSE),"")</f>
        <v/>
      </c>
      <c r="N106" s="31" t="str">
        <f>IFERROR(VLOOKUP(L106,コード表!$B:$G,3,FALSE),"")</f>
        <v/>
      </c>
      <c r="O106" s="2" t="str">
        <f>IF(貼り付け用!O106="","",貼り付け用!O106)</f>
        <v/>
      </c>
      <c r="P106" s="31" t="str">
        <f>IFERROR(VLOOKUP(L106,コード表!$B:$G,5,FALSE),"")</f>
        <v/>
      </c>
      <c r="Q106" s="2" t="str">
        <f>IF(貼り付け用!Q106="","",貼り付け用!Q106)</f>
        <v/>
      </c>
      <c r="R106" s="2" t="str">
        <f>IF(貼り付け用!R106="","",貼り付け用!R106)</f>
        <v/>
      </c>
      <c r="S106" s="2" t="str">
        <f>IF(貼り付け用!S106="","",貼り付け用!S106)</f>
        <v/>
      </c>
      <c r="T106" s="2" t="str">
        <f>IF(貼り付け用!T106="","",貼り付け用!T106)</f>
        <v/>
      </c>
      <c r="U106" s="31" t="str">
        <f>IFERROR(VLOOKUP(T106,コード表!$I:$K,2,FALSE),"")</f>
        <v/>
      </c>
      <c r="V106" s="31" t="str">
        <f>IFERROR(VLOOKUP(T106,コード表!$I:$K,3,FALSE),"")</f>
        <v/>
      </c>
      <c r="W106" s="2" t="str">
        <f>IF(貼り付け用!W106="","",貼り付け用!W106)</f>
        <v/>
      </c>
      <c r="X106" s="31" t="str">
        <f>IFERROR(VLOOKUP(AX106,目的別資産分類変換表!$B$3:$C$16,2,FALSE),"")</f>
        <v/>
      </c>
      <c r="Y106" s="34" t="str">
        <f>IF(貼り付け用!Y106="","",貼り付け用!Y106)</f>
        <v/>
      </c>
      <c r="Z106" s="34" t="str">
        <f>IF(貼り付け用!Z106="","",貼り付け用!Z106)</f>
        <v/>
      </c>
      <c r="AA106" s="34" t="str">
        <f>IF(貼り付け用!AA106="","",貼り付け用!AA106)</f>
        <v/>
      </c>
      <c r="AB106" s="34" t="str">
        <f>IF(貼り付け用!AB106="","",貼り付け用!AB106)</f>
        <v/>
      </c>
      <c r="AC106" s="2" t="str">
        <f>IF(貼り付け用!AC106="","",貼り付け用!AC106)</f>
        <v/>
      </c>
      <c r="AD106" s="31" t="str">
        <f>IFERROR(VLOOKUP(AC106,耐用年数表!$B:$J,9,FALSE),"")</f>
        <v/>
      </c>
      <c r="AE106" s="31" t="str">
        <f>IFERROR(VLOOKUP(AC106,耐用年数表!$B:$J,8,FALSE),"")</f>
        <v/>
      </c>
      <c r="AF106" s="2" t="str">
        <f>IF(貼り付け用!AF106="","",貼り付け用!AF106)</f>
        <v/>
      </c>
      <c r="AG106" s="26" t="str">
        <f>IF(貼り付け用!AG106="","",貼り付け用!AG106)</f>
        <v/>
      </c>
      <c r="AH106" s="54" t="str">
        <f>IF(貼り付け用!AH106="","",貼り付け用!AH106)</f>
        <v/>
      </c>
      <c r="AI106" s="54" t="str">
        <f>IF(貼り付け用!AI106="","",貼り付け用!AI106)</f>
        <v/>
      </c>
      <c r="AJ106" s="72" t="str">
        <f>IF(貼り付け用!AJ106="","",貼り付け用!AJ106)</f>
        <v/>
      </c>
      <c r="AK106" s="20" t="str">
        <f>IF(貼り付け用!AK106="","",貼り付け用!AK106)</f>
        <v/>
      </c>
      <c r="AL106" s="20" t="str">
        <f>IF(貼り付け用!AL106="","",貼り付け用!AL106)</f>
        <v/>
      </c>
      <c r="AM106" s="20" t="str">
        <f>IF(貼り付け用!AM106="","",貼り付け用!AM106)</f>
        <v/>
      </c>
      <c r="AN106" s="20" t="str">
        <f>IF(貼り付け用!AN106="","",貼り付け用!AN106)</f>
        <v/>
      </c>
      <c r="AO106" s="20" t="str">
        <f>IF(貼り付け用!AO106="","",貼り付け用!AO106)</f>
        <v/>
      </c>
      <c r="AP106" s="20" t="str">
        <f>IF(貼り付け用!AP106="","",貼り付け用!AP106)</f>
        <v/>
      </c>
      <c r="AQ106" s="20" t="str">
        <f>IF(貼り付け用!AQ106="","",貼り付け用!AQ106)</f>
        <v/>
      </c>
      <c r="AR106" s="20" t="str">
        <f>IF(貼り付け用!AR106="","",貼り付け用!AR106)</f>
        <v/>
      </c>
      <c r="AS106" s="20" t="str">
        <f>IF(貼り付け用!AS106="","",貼り付け用!AS106)</f>
        <v/>
      </c>
      <c r="AT106" s="90" t="str">
        <f t="shared" si="2"/>
        <v/>
      </c>
      <c r="AU106" s="90" t="str">
        <f t="shared" si="3"/>
        <v/>
      </c>
      <c r="AV106" s="34" t="str">
        <f>IF(貼り付け用!AV106="","",貼り付け用!AV106)</f>
        <v/>
      </c>
      <c r="AW106" s="34" t="str">
        <f>IF(貼り付け用!AW106="","",貼り付け用!AW106)</f>
        <v/>
      </c>
      <c r="AX106" s="34" t="str">
        <f>IF(貼り付け用!AX106="","",貼り付け用!AX106)</f>
        <v/>
      </c>
      <c r="AY106" s="34" t="str">
        <f>IF(貼り付け用!AY106="","",貼り付け用!AY106)</f>
        <v/>
      </c>
      <c r="AZ106" s="34" t="str">
        <f>IF(貼り付け用!AZ106="","",貼り付け用!AZ106)</f>
        <v/>
      </c>
      <c r="BA106" s="212"/>
      <c r="BB106" s="212"/>
      <c r="BC106" s="212"/>
      <c r="BD106" s="34" t="str">
        <f>IF(貼り付け用!BD106="","",貼り付け用!BD106)</f>
        <v/>
      </c>
      <c r="BE106" s="34" t="str">
        <f>IF(貼り付け用!BE106="","",貼り付け用!BE106)</f>
        <v/>
      </c>
      <c r="BF106" s="20"/>
      <c r="BG106" s="20"/>
      <c r="BH106" s="20"/>
      <c r="BI106" s="20"/>
      <c r="BJ106" s="20"/>
    </row>
    <row r="107" spans="5:62" ht="24" customHeight="1">
      <c r="E107" s="2"/>
      <c r="F107" s="217" t="str">
        <f>IF(貼り付け用!F107="","",貼り付け用!F107)</f>
        <v/>
      </c>
      <c r="G107" s="34" t="str">
        <f>IF(貼り付け用!G107="","",貼り付け用!G107)</f>
        <v/>
      </c>
      <c r="H107" s="2" t="str">
        <f>IF(貼り付け用!H107="","",貼り付け用!H107)</f>
        <v/>
      </c>
      <c r="I107" s="2" t="str">
        <f>IF(貼り付け用!I107="","",貼り付け用!I107)</f>
        <v/>
      </c>
      <c r="J107" s="2" t="str">
        <f>IF(貼り付け用!J107="","",貼り付け用!J107)</f>
        <v/>
      </c>
      <c r="K107" s="2" t="str">
        <f>IF(貼り付け用!K107="","",貼り付け用!K107)</f>
        <v/>
      </c>
      <c r="L107" s="2" t="str">
        <f>IF(貼り付け用!L107="","",貼り付け用!L107)</f>
        <v/>
      </c>
      <c r="M107" s="31" t="str">
        <f>IFERROR(VLOOKUP(L107,コード表!$B:$G,2,FALSE),"")</f>
        <v/>
      </c>
      <c r="N107" s="31" t="str">
        <f>IFERROR(VLOOKUP(L107,コード表!$B:$G,3,FALSE),"")</f>
        <v/>
      </c>
      <c r="O107" s="2" t="str">
        <f>IF(貼り付け用!O107="","",貼り付け用!O107)</f>
        <v/>
      </c>
      <c r="P107" s="31" t="str">
        <f>IFERROR(VLOOKUP(L107,コード表!$B:$G,5,FALSE),"")</f>
        <v/>
      </c>
      <c r="Q107" s="2" t="str">
        <f>IF(貼り付け用!Q107="","",貼り付け用!Q107)</f>
        <v/>
      </c>
      <c r="R107" s="2" t="str">
        <f>IF(貼り付け用!R107="","",貼り付け用!R107)</f>
        <v/>
      </c>
      <c r="S107" s="2" t="str">
        <f>IF(貼り付け用!S107="","",貼り付け用!S107)</f>
        <v/>
      </c>
      <c r="T107" s="2" t="str">
        <f>IF(貼り付け用!T107="","",貼り付け用!T107)</f>
        <v/>
      </c>
      <c r="U107" s="31" t="str">
        <f>IFERROR(VLOOKUP(T107,コード表!$I:$K,2,FALSE),"")</f>
        <v/>
      </c>
      <c r="V107" s="31" t="str">
        <f>IFERROR(VLOOKUP(T107,コード表!$I:$K,3,FALSE),"")</f>
        <v/>
      </c>
      <c r="W107" s="2" t="str">
        <f>IF(貼り付け用!W107="","",貼り付け用!W107)</f>
        <v/>
      </c>
      <c r="X107" s="31" t="str">
        <f>IFERROR(VLOOKUP(AX107,目的別資産分類変換表!$B$3:$C$16,2,FALSE),"")</f>
        <v/>
      </c>
      <c r="Y107" s="34" t="str">
        <f>IF(貼り付け用!Y107="","",貼り付け用!Y107)</f>
        <v/>
      </c>
      <c r="Z107" s="34" t="str">
        <f>IF(貼り付け用!Z107="","",貼り付け用!Z107)</f>
        <v/>
      </c>
      <c r="AA107" s="34" t="str">
        <f>IF(貼り付け用!AA107="","",貼り付け用!AA107)</f>
        <v/>
      </c>
      <c r="AB107" s="34" t="str">
        <f>IF(貼り付け用!AB107="","",貼り付け用!AB107)</f>
        <v/>
      </c>
      <c r="AC107" s="2" t="str">
        <f>IF(貼り付け用!AC107="","",貼り付け用!AC107)</f>
        <v/>
      </c>
      <c r="AD107" s="31" t="str">
        <f>IFERROR(VLOOKUP(AC107,耐用年数表!$B:$J,9,FALSE),"")</f>
        <v/>
      </c>
      <c r="AE107" s="31" t="str">
        <f>IFERROR(VLOOKUP(AC107,耐用年数表!$B:$J,8,FALSE),"")</f>
        <v/>
      </c>
      <c r="AF107" s="2" t="str">
        <f>IF(貼り付け用!AF107="","",貼り付け用!AF107)</f>
        <v/>
      </c>
      <c r="AG107" s="26" t="str">
        <f>IF(貼り付け用!AG107="","",貼り付け用!AG107)</f>
        <v/>
      </c>
      <c r="AH107" s="54" t="str">
        <f>IF(貼り付け用!AH107="","",貼り付け用!AH107)</f>
        <v/>
      </c>
      <c r="AI107" s="54" t="str">
        <f>IF(貼り付け用!AI107="","",貼り付け用!AI107)</f>
        <v/>
      </c>
      <c r="AJ107" s="72" t="str">
        <f>IF(貼り付け用!AJ107="","",貼り付け用!AJ107)</f>
        <v/>
      </c>
      <c r="AK107" s="20" t="str">
        <f>IF(貼り付け用!AK107="","",貼り付け用!AK107)</f>
        <v/>
      </c>
      <c r="AL107" s="20" t="str">
        <f>IF(貼り付け用!AL107="","",貼り付け用!AL107)</f>
        <v/>
      </c>
      <c r="AM107" s="20" t="str">
        <f>IF(貼り付け用!AM107="","",貼り付け用!AM107)</f>
        <v/>
      </c>
      <c r="AN107" s="20" t="str">
        <f>IF(貼り付け用!AN107="","",貼り付け用!AN107)</f>
        <v/>
      </c>
      <c r="AO107" s="20" t="str">
        <f>IF(貼り付け用!AO107="","",貼り付け用!AO107)</f>
        <v/>
      </c>
      <c r="AP107" s="20" t="str">
        <f>IF(貼り付け用!AP107="","",貼り付け用!AP107)</f>
        <v/>
      </c>
      <c r="AQ107" s="20" t="str">
        <f>IF(貼り付け用!AQ107="","",貼り付け用!AQ107)</f>
        <v/>
      </c>
      <c r="AR107" s="20" t="str">
        <f>IF(貼り付け用!AR107="","",貼り付け用!AR107)</f>
        <v/>
      </c>
      <c r="AS107" s="20" t="str">
        <f>IF(貼り付け用!AS107="","",貼り付け用!AS107)</f>
        <v/>
      </c>
      <c r="AT107" s="90" t="str">
        <f t="shared" si="2"/>
        <v/>
      </c>
      <c r="AU107" s="90" t="str">
        <f t="shared" si="3"/>
        <v/>
      </c>
      <c r="AV107" s="34" t="str">
        <f>IF(貼り付け用!AV107="","",貼り付け用!AV107)</f>
        <v/>
      </c>
      <c r="AW107" s="34" t="str">
        <f>IF(貼り付け用!AW107="","",貼り付け用!AW107)</f>
        <v/>
      </c>
      <c r="AX107" s="34" t="str">
        <f>IF(貼り付け用!AX107="","",貼り付け用!AX107)</f>
        <v/>
      </c>
      <c r="AY107" s="34" t="str">
        <f>IF(貼り付け用!AY107="","",貼り付け用!AY107)</f>
        <v/>
      </c>
      <c r="AZ107" s="34" t="str">
        <f>IF(貼り付け用!AZ107="","",貼り付け用!AZ107)</f>
        <v/>
      </c>
      <c r="BA107" s="212"/>
      <c r="BB107" s="212"/>
      <c r="BC107" s="212"/>
      <c r="BD107" s="34" t="str">
        <f>IF(貼り付け用!BD107="","",貼り付け用!BD107)</f>
        <v/>
      </c>
      <c r="BE107" s="34" t="str">
        <f>IF(貼り付け用!BE107="","",貼り付け用!BE107)</f>
        <v/>
      </c>
      <c r="BF107" s="20"/>
      <c r="BG107" s="20"/>
      <c r="BH107" s="20"/>
      <c r="BI107" s="20"/>
      <c r="BJ107" s="20"/>
    </row>
    <row r="108" spans="5:62" ht="24" customHeight="1">
      <c r="E108" s="2"/>
      <c r="F108" s="217" t="str">
        <f>IF(貼り付け用!F108="","",貼り付け用!F108)</f>
        <v/>
      </c>
      <c r="G108" s="34" t="str">
        <f>IF(貼り付け用!G108="","",貼り付け用!G108)</f>
        <v/>
      </c>
      <c r="H108" s="2" t="str">
        <f>IF(貼り付け用!H108="","",貼り付け用!H108)</f>
        <v/>
      </c>
      <c r="I108" s="2" t="str">
        <f>IF(貼り付け用!I108="","",貼り付け用!I108)</f>
        <v/>
      </c>
      <c r="J108" s="2" t="str">
        <f>IF(貼り付け用!J108="","",貼り付け用!J108)</f>
        <v/>
      </c>
      <c r="K108" s="2" t="str">
        <f>IF(貼り付け用!K108="","",貼り付け用!K108)</f>
        <v/>
      </c>
      <c r="L108" s="2" t="str">
        <f>IF(貼り付け用!L108="","",貼り付け用!L108)</f>
        <v/>
      </c>
      <c r="M108" s="31" t="str">
        <f>IFERROR(VLOOKUP(L108,コード表!$B:$G,2,FALSE),"")</f>
        <v/>
      </c>
      <c r="N108" s="31" t="str">
        <f>IFERROR(VLOOKUP(L108,コード表!$B:$G,3,FALSE),"")</f>
        <v/>
      </c>
      <c r="O108" s="2" t="str">
        <f>IF(貼り付け用!O108="","",貼り付け用!O108)</f>
        <v/>
      </c>
      <c r="P108" s="31" t="str">
        <f>IFERROR(VLOOKUP(L108,コード表!$B:$G,5,FALSE),"")</f>
        <v/>
      </c>
      <c r="Q108" s="2" t="str">
        <f>IF(貼り付け用!Q108="","",貼り付け用!Q108)</f>
        <v/>
      </c>
      <c r="R108" s="2" t="str">
        <f>IF(貼り付け用!R108="","",貼り付け用!R108)</f>
        <v/>
      </c>
      <c r="S108" s="2" t="str">
        <f>IF(貼り付け用!S108="","",貼り付け用!S108)</f>
        <v/>
      </c>
      <c r="T108" s="2" t="str">
        <f>IF(貼り付け用!T108="","",貼り付け用!T108)</f>
        <v/>
      </c>
      <c r="U108" s="31" t="str">
        <f>IFERROR(VLOOKUP(T108,コード表!$I:$K,2,FALSE),"")</f>
        <v/>
      </c>
      <c r="V108" s="31" t="str">
        <f>IFERROR(VLOOKUP(T108,コード表!$I:$K,3,FALSE),"")</f>
        <v/>
      </c>
      <c r="W108" s="2" t="str">
        <f>IF(貼り付け用!W108="","",貼り付け用!W108)</f>
        <v/>
      </c>
      <c r="X108" s="31" t="str">
        <f>IFERROR(VLOOKUP(AX108,目的別資産分類変換表!$B$3:$C$16,2,FALSE),"")</f>
        <v/>
      </c>
      <c r="Y108" s="34" t="str">
        <f>IF(貼り付け用!Y108="","",貼り付け用!Y108)</f>
        <v/>
      </c>
      <c r="Z108" s="34" t="str">
        <f>IF(貼り付け用!Z108="","",貼り付け用!Z108)</f>
        <v/>
      </c>
      <c r="AA108" s="34" t="str">
        <f>IF(貼り付け用!AA108="","",貼り付け用!AA108)</f>
        <v/>
      </c>
      <c r="AB108" s="34" t="str">
        <f>IF(貼り付け用!AB108="","",貼り付け用!AB108)</f>
        <v/>
      </c>
      <c r="AC108" s="2" t="str">
        <f>IF(貼り付け用!AC108="","",貼り付け用!AC108)</f>
        <v/>
      </c>
      <c r="AD108" s="31" t="str">
        <f>IFERROR(VLOOKUP(AC108,耐用年数表!$B:$J,9,FALSE),"")</f>
        <v/>
      </c>
      <c r="AE108" s="31" t="str">
        <f>IFERROR(VLOOKUP(AC108,耐用年数表!$B:$J,8,FALSE),"")</f>
        <v/>
      </c>
      <c r="AF108" s="2" t="str">
        <f>IF(貼り付け用!AF108="","",貼り付け用!AF108)</f>
        <v/>
      </c>
      <c r="AG108" s="26" t="str">
        <f>IF(貼り付け用!AG108="","",貼り付け用!AG108)</f>
        <v/>
      </c>
      <c r="AH108" s="54" t="str">
        <f>IF(貼り付け用!AH108="","",貼り付け用!AH108)</f>
        <v/>
      </c>
      <c r="AI108" s="54" t="str">
        <f>IF(貼り付け用!AI108="","",貼り付け用!AI108)</f>
        <v/>
      </c>
      <c r="AJ108" s="72" t="str">
        <f>IF(貼り付け用!AJ108="","",貼り付け用!AJ108)</f>
        <v/>
      </c>
      <c r="AK108" s="20" t="str">
        <f>IF(貼り付け用!AK108="","",貼り付け用!AK108)</f>
        <v/>
      </c>
      <c r="AL108" s="20" t="str">
        <f>IF(貼り付け用!AL108="","",貼り付け用!AL108)</f>
        <v/>
      </c>
      <c r="AM108" s="20" t="str">
        <f>IF(貼り付け用!AM108="","",貼り付け用!AM108)</f>
        <v/>
      </c>
      <c r="AN108" s="20" t="str">
        <f>IF(貼り付け用!AN108="","",貼り付け用!AN108)</f>
        <v/>
      </c>
      <c r="AO108" s="20" t="str">
        <f>IF(貼り付け用!AO108="","",貼り付け用!AO108)</f>
        <v/>
      </c>
      <c r="AP108" s="20" t="str">
        <f>IF(貼り付け用!AP108="","",貼り付け用!AP108)</f>
        <v/>
      </c>
      <c r="AQ108" s="20" t="str">
        <f>IF(貼り付け用!AQ108="","",貼り付け用!AQ108)</f>
        <v/>
      </c>
      <c r="AR108" s="20" t="str">
        <f>IF(貼り付け用!AR108="","",貼り付け用!AR108)</f>
        <v/>
      </c>
      <c r="AS108" s="20" t="str">
        <f>IF(貼り付け用!AS108="","",貼り付け用!AS108)</f>
        <v/>
      </c>
      <c r="AT108" s="90" t="str">
        <f t="shared" si="2"/>
        <v/>
      </c>
      <c r="AU108" s="90" t="str">
        <f t="shared" si="3"/>
        <v/>
      </c>
      <c r="AV108" s="34" t="str">
        <f>IF(貼り付け用!AV108="","",貼り付け用!AV108)</f>
        <v/>
      </c>
      <c r="AW108" s="34" t="str">
        <f>IF(貼り付け用!AW108="","",貼り付け用!AW108)</f>
        <v/>
      </c>
      <c r="AX108" s="34" t="str">
        <f>IF(貼り付け用!AX108="","",貼り付け用!AX108)</f>
        <v/>
      </c>
      <c r="AY108" s="34" t="str">
        <f>IF(貼り付け用!AY108="","",貼り付け用!AY108)</f>
        <v/>
      </c>
      <c r="AZ108" s="34" t="str">
        <f>IF(貼り付け用!AZ108="","",貼り付け用!AZ108)</f>
        <v/>
      </c>
      <c r="BA108" s="212"/>
      <c r="BB108" s="212"/>
      <c r="BC108" s="212"/>
      <c r="BD108" s="34" t="str">
        <f>IF(貼り付け用!BD108="","",貼り付け用!BD108)</f>
        <v/>
      </c>
      <c r="BE108" s="34" t="str">
        <f>IF(貼り付け用!BE108="","",貼り付け用!BE108)</f>
        <v/>
      </c>
      <c r="BF108" s="20"/>
      <c r="BG108" s="20"/>
      <c r="BH108" s="20"/>
      <c r="BI108" s="20"/>
      <c r="BJ108" s="20"/>
    </row>
    <row r="109" spans="5:62" ht="24" customHeight="1">
      <c r="E109" s="2"/>
      <c r="F109" s="217" t="str">
        <f>IF(貼り付け用!F109="","",貼り付け用!F109)</f>
        <v/>
      </c>
      <c r="G109" s="34" t="str">
        <f>IF(貼り付け用!G109="","",貼り付け用!G109)</f>
        <v/>
      </c>
      <c r="H109" s="2" t="str">
        <f>IF(貼り付け用!H109="","",貼り付け用!H109)</f>
        <v/>
      </c>
      <c r="I109" s="2" t="str">
        <f>IF(貼り付け用!I109="","",貼り付け用!I109)</f>
        <v/>
      </c>
      <c r="J109" s="2" t="str">
        <f>IF(貼り付け用!J109="","",貼り付け用!J109)</f>
        <v/>
      </c>
      <c r="K109" s="2" t="str">
        <f>IF(貼り付け用!K109="","",貼り付け用!K109)</f>
        <v/>
      </c>
      <c r="L109" s="2" t="str">
        <f>IF(貼り付け用!L109="","",貼り付け用!L109)</f>
        <v/>
      </c>
      <c r="M109" s="31" t="str">
        <f>IFERROR(VLOOKUP(L109,コード表!$B:$G,2,FALSE),"")</f>
        <v/>
      </c>
      <c r="N109" s="31" t="str">
        <f>IFERROR(VLOOKUP(L109,コード表!$B:$G,3,FALSE),"")</f>
        <v/>
      </c>
      <c r="O109" s="2" t="str">
        <f>IF(貼り付け用!O109="","",貼り付け用!O109)</f>
        <v/>
      </c>
      <c r="P109" s="31" t="str">
        <f>IFERROR(VLOOKUP(L109,コード表!$B:$G,5,FALSE),"")</f>
        <v/>
      </c>
      <c r="Q109" s="2" t="str">
        <f>IF(貼り付け用!Q109="","",貼り付け用!Q109)</f>
        <v/>
      </c>
      <c r="R109" s="2" t="str">
        <f>IF(貼り付け用!R109="","",貼り付け用!R109)</f>
        <v/>
      </c>
      <c r="S109" s="2" t="str">
        <f>IF(貼り付け用!S109="","",貼り付け用!S109)</f>
        <v/>
      </c>
      <c r="T109" s="2" t="str">
        <f>IF(貼り付け用!T109="","",貼り付け用!T109)</f>
        <v/>
      </c>
      <c r="U109" s="31" t="str">
        <f>IFERROR(VLOOKUP(T109,コード表!$I:$K,2,FALSE),"")</f>
        <v/>
      </c>
      <c r="V109" s="31" t="str">
        <f>IFERROR(VLOOKUP(T109,コード表!$I:$K,3,FALSE),"")</f>
        <v/>
      </c>
      <c r="W109" s="2" t="str">
        <f>IF(貼り付け用!W109="","",貼り付け用!W109)</f>
        <v/>
      </c>
      <c r="X109" s="31" t="str">
        <f>IFERROR(VLOOKUP(AX109,目的別資産分類変換表!$B$3:$C$16,2,FALSE),"")</f>
        <v/>
      </c>
      <c r="Y109" s="34" t="str">
        <f>IF(貼り付け用!Y109="","",貼り付け用!Y109)</f>
        <v/>
      </c>
      <c r="Z109" s="34" t="str">
        <f>IF(貼り付け用!Z109="","",貼り付け用!Z109)</f>
        <v/>
      </c>
      <c r="AA109" s="34" t="str">
        <f>IF(貼り付け用!AA109="","",貼り付け用!AA109)</f>
        <v/>
      </c>
      <c r="AB109" s="34" t="str">
        <f>IF(貼り付け用!AB109="","",貼り付け用!AB109)</f>
        <v/>
      </c>
      <c r="AC109" s="2" t="str">
        <f>IF(貼り付け用!AC109="","",貼り付け用!AC109)</f>
        <v/>
      </c>
      <c r="AD109" s="31" t="str">
        <f>IFERROR(VLOOKUP(AC109,耐用年数表!$B:$J,9,FALSE),"")</f>
        <v/>
      </c>
      <c r="AE109" s="31" t="str">
        <f>IFERROR(VLOOKUP(AC109,耐用年数表!$B:$J,8,FALSE),"")</f>
        <v/>
      </c>
      <c r="AF109" s="2" t="str">
        <f>IF(貼り付け用!AF109="","",貼り付け用!AF109)</f>
        <v/>
      </c>
      <c r="AG109" s="26" t="str">
        <f>IF(貼り付け用!AG109="","",貼り付け用!AG109)</f>
        <v/>
      </c>
      <c r="AH109" s="54" t="str">
        <f>IF(貼り付け用!AH109="","",貼り付け用!AH109)</f>
        <v/>
      </c>
      <c r="AI109" s="54" t="str">
        <f>IF(貼り付け用!AI109="","",貼り付け用!AI109)</f>
        <v/>
      </c>
      <c r="AJ109" s="72" t="str">
        <f>IF(貼り付け用!AJ109="","",貼り付け用!AJ109)</f>
        <v/>
      </c>
      <c r="AK109" s="20" t="str">
        <f>IF(貼り付け用!AK109="","",貼り付け用!AK109)</f>
        <v/>
      </c>
      <c r="AL109" s="20" t="str">
        <f>IF(貼り付け用!AL109="","",貼り付け用!AL109)</f>
        <v/>
      </c>
      <c r="AM109" s="20" t="str">
        <f>IF(貼り付け用!AM109="","",貼り付け用!AM109)</f>
        <v/>
      </c>
      <c r="AN109" s="20" t="str">
        <f>IF(貼り付け用!AN109="","",貼り付け用!AN109)</f>
        <v/>
      </c>
      <c r="AO109" s="20" t="str">
        <f>IF(貼り付け用!AO109="","",貼り付け用!AO109)</f>
        <v/>
      </c>
      <c r="AP109" s="20" t="str">
        <f>IF(貼り付け用!AP109="","",貼り付け用!AP109)</f>
        <v/>
      </c>
      <c r="AQ109" s="20" t="str">
        <f>IF(貼り付け用!AQ109="","",貼り付け用!AQ109)</f>
        <v/>
      </c>
      <c r="AR109" s="20" t="str">
        <f>IF(貼り付け用!AR109="","",貼り付け用!AR109)</f>
        <v/>
      </c>
      <c r="AS109" s="20" t="str">
        <f>IF(貼り付け用!AS109="","",貼り付け用!AS109)</f>
        <v/>
      </c>
      <c r="AT109" s="90" t="str">
        <f t="shared" si="2"/>
        <v/>
      </c>
      <c r="AU109" s="90" t="str">
        <f t="shared" si="3"/>
        <v/>
      </c>
      <c r="AV109" s="34" t="str">
        <f>IF(貼り付け用!AV109="","",貼り付け用!AV109)</f>
        <v/>
      </c>
      <c r="AW109" s="34" t="str">
        <f>IF(貼り付け用!AW109="","",貼り付け用!AW109)</f>
        <v/>
      </c>
      <c r="AX109" s="34" t="str">
        <f>IF(貼り付け用!AX109="","",貼り付け用!AX109)</f>
        <v/>
      </c>
      <c r="AY109" s="34" t="str">
        <f>IF(貼り付け用!AY109="","",貼り付け用!AY109)</f>
        <v/>
      </c>
      <c r="AZ109" s="34" t="str">
        <f>IF(貼り付け用!AZ109="","",貼り付け用!AZ109)</f>
        <v/>
      </c>
      <c r="BA109" s="212"/>
      <c r="BB109" s="212"/>
      <c r="BC109" s="212"/>
      <c r="BD109" s="34" t="str">
        <f>IF(貼り付け用!BD109="","",貼り付け用!BD109)</f>
        <v/>
      </c>
      <c r="BE109" s="34" t="str">
        <f>IF(貼り付け用!BE109="","",貼り付け用!BE109)</f>
        <v/>
      </c>
      <c r="BF109" s="20"/>
      <c r="BG109" s="20"/>
      <c r="BH109" s="20"/>
      <c r="BI109" s="20"/>
      <c r="BJ109" s="20"/>
    </row>
    <row r="110" spans="5:62" ht="24" customHeight="1">
      <c r="E110" s="2"/>
      <c r="F110" s="217" t="str">
        <f>IF(貼り付け用!F110="","",貼り付け用!F110)</f>
        <v/>
      </c>
      <c r="G110" s="34" t="str">
        <f>IF(貼り付け用!G110="","",貼り付け用!G110)</f>
        <v/>
      </c>
      <c r="H110" s="2" t="str">
        <f>IF(貼り付け用!H110="","",貼り付け用!H110)</f>
        <v/>
      </c>
      <c r="I110" s="2" t="str">
        <f>IF(貼り付け用!I110="","",貼り付け用!I110)</f>
        <v/>
      </c>
      <c r="J110" s="2" t="str">
        <f>IF(貼り付け用!J110="","",貼り付け用!J110)</f>
        <v/>
      </c>
      <c r="K110" s="2" t="str">
        <f>IF(貼り付け用!K110="","",貼り付け用!K110)</f>
        <v/>
      </c>
      <c r="L110" s="2" t="str">
        <f>IF(貼り付け用!L110="","",貼り付け用!L110)</f>
        <v/>
      </c>
      <c r="M110" s="31" t="str">
        <f>IFERROR(VLOOKUP(L110,コード表!$B:$G,2,FALSE),"")</f>
        <v/>
      </c>
      <c r="N110" s="31" t="str">
        <f>IFERROR(VLOOKUP(L110,コード表!$B:$G,3,FALSE),"")</f>
        <v/>
      </c>
      <c r="O110" s="2" t="str">
        <f>IF(貼り付け用!O110="","",貼り付け用!O110)</f>
        <v/>
      </c>
      <c r="P110" s="31" t="str">
        <f>IFERROR(VLOOKUP(L110,コード表!$B:$G,5,FALSE),"")</f>
        <v/>
      </c>
      <c r="Q110" s="2" t="str">
        <f>IF(貼り付け用!Q110="","",貼り付け用!Q110)</f>
        <v/>
      </c>
      <c r="R110" s="2" t="str">
        <f>IF(貼り付け用!R110="","",貼り付け用!R110)</f>
        <v/>
      </c>
      <c r="S110" s="2" t="str">
        <f>IF(貼り付け用!S110="","",貼り付け用!S110)</f>
        <v/>
      </c>
      <c r="T110" s="2" t="str">
        <f>IF(貼り付け用!T110="","",貼り付け用!T110)</f>
        <v/>
      </c>
      <c r="U110" s="31" t="str">
        <f>IFERROR(VLOOKUP(T110,コード表!$I:$K,2,FALSE),"")</f>
        <v/>
      </c>
      <c r="V110" s="31" t="str">
        <f>IFERROR(VLOOKUP(T110,コード表!$I:$K,3,FALSE),"")</f>
        <v/>
      </c>
      <c r="W110" s="2" t="str">
        <f>IF(貼り付け用!W110="","",貼り付け用!W110)</f>
        <v/>
      </c>
      <c r="X110" s="31" t="str">
        <f>IFERROR(VLOOKUP(AX110,目的別資産分類変換表!$B$3:$C$16,2,FALSE),"")</f>
        <v/>
      </c>
      <c r="Y110" s="34" t="str">
        <f>IF(貼り付け用!Y110="","",貼り付け用!Y110)</f>
        <v/>
      </c>
      <c r="Z110" s="34" t="str">
        <f>IF(貼り付け用!Z110="","",貼り付け用!Z110)</f>
        <v/>
      </c>
      <c r="AA110" s="34" t="str">
        <f>IF(貼り付け用!AA110="","",貼り付け用!AA110)</f>
        <v/>
      </c>
      <c r="AB110" s="34" t="str">
        <f>IF(貼り付け用!AB110="","",貼り付け用!AB110)</f>
        <v/>
      </c>
      <c r="AC110" s="2" t="str">
        <f>IF(貼り付け用!AC110="","",貼り付け用!AC110)</f>
        <v/>
      </c>
      <c r="AD110" s="31" t="str">
        <f>IFERROR(VLOOKUP(AC110,耐用年数表!$B:$J,9,FALSE),"")</f>
        <v/>
      </c>
      <c r="AE110" s="31" t="str">
        <f>IFERROR(VLOOKUP(AC110,耐用年数表!$B:$J,8,FALSE),"")</f>
        <v/>
      </c>
      <c r="AF110" s="2" t="str">
        <f>IF(貼り付け用!AF110="","",貼り付け用!AF110)</f>
        <v/>
      </c>
      <c r="AG110" s="26" t="str">
        <f>IF(貼り付け用!AG110="","",貼り付け用!AG110)</f>
        <v/>
      </c>
      <c r="AH110" s="54" t="str">
        <f>IF(貼り付け用!AH110="","",貼り付け用!AH110)</f>
        <v/>
      </c>
      <c r="AI110" s="54" t="str">
        <f>IF(貼り付け用!AI110="","",貼り付け用!AI110)</f>
        <v/>
      </c>
      <c r="AJ110" s="72" t="str">
        <f>IF(貼り付け用!AJ110="","",貼り付け用!AJ110)</f>
        <v/>
      </c>
      <c r="AK110" s="20" t="str">
        <f>IF(貼り付け用!AK110="","",貼り付け用!AK110)</f>
        <v/>
      </c>
      <c r="AL110" s="20" t="str">
        <f>IF(貼り付け用!AL110="","",貼り付け用!AL110)</f>
        <v/>
      </c>
      <c r="AM110" s="20" t="str">
        <f>IF(貼り付け用!AM110="","",貼り付け用!AM110)</f>
        <v/>
      </c>
      <c r="AN110" s="20" t="str">
        <f>IF(貼り付け用!AN110="","",貼り付け用!AN110)</f>
        <v/>
      </c>
      <c r="AO110" s="20" t="str">
        <f>IF(貼り付け用!AO110="","",貼り付け用!AO110)</f>
        <v/>
      </c>
      <c r="AP110" s="20" t="str">
        <f>IF(貼り付け用!AP110="","",貼り付け用!AP110)</f>
        <v/>
      </c>
      <c r="AQ110" s="20" t="str">
        <f>IF(貼り付け用!AQ110="","",貼り付け用!AQ110)</f>
        <v/>
      </c>
      <c r="AR110" s="20" t="str">
        <f>IF(貼り付け用!AR110="","",貼り付け用!AR110)</f>
        <v/>
      </c>
      <c r="AS110" s="20" t="str">
        <f>IF(貼り付け用!AS110="","",貼り付け用!AS110)</f>
        <v/>
      </c>
      <c r="AT110" s="90" t="str">
        <f t="shared" si="2"/>
        <v/>
      </c>
      <c r="AU110" s="90" t="str">
        <f t="shared" si="3"/>
        <v/>
      </c>
      <c r="AV110" s="34" t="str">
        <f>IF(貼り付け用!AV110="","",貼り付け用!AV110)</f>
        <v/>
      </c>
      <c r="AW110" s="34" t="str">
        <f>IF(貼り付け用!AW110="","",貼り付け用!AW110)</f>
        <v/>
      </c>
      <c r="AX110" s="34" t="str">
        <f>IF(貼り付け用!AX110="","",貼り付け用!AX110)</f>
        <v/>
      </c>
      <c r="AY110" s="34" t="str">
        <f>IF(貼り付け用!AY110="","",貼り付け用!AY110)</f>
        <v/>
      </c>
      <c r="AZ110" s="34" t="str">
        <f>IF(貼り付け用!AZ110="","",貼り付け用!AZ110)</f>
        <v/>
      </c>
      <c r="BA110" s="212"/>
      <c r="BB110" s="212"/>
      <c r="BC110" s="212"/>
      <c r="BD110" s="34" t="str">
        <f>IF(貼り付け用!BD110="","",貼り付け用!BD110)</f>
        <v/>
      </c>
      <c r="BE110" s="34" t="str">
        <f>IF(貼り付け用!BE110="","",貼り付け用!BE110)</f>
        <v/>
      </c>
      <c r="BF110" s="20"/>
      <c r="BG110" s="20"/>
      <c r="BH110" s="20"/>
      <c r="BI110" s="20"/>
      <c r="BJ110" s="20"/>
    </row>
    <row r="111" spans="5:62" ht="24" customHeight="1">
      <c r="E111" s="2"/>
      <c r="F111" s="217" t="str">
        <f>IF(貼り付け用!F111="","",貼り付け用!F111)</f>
        <v/>
      </c>
      <c r="G111" s="34" t="str">
        <f>IF(貼り付け用!G111="","",貼り付け用!G111)</f>
        <v/>
      </c>
      <c r="H111" s="2" t="str">
        <f>IF(貼り付け用!H111="","",貼り付け用!H111)</f>
        <v/>
      </c>
      <c r="I111" s="2" t="str">
        <f>IF(貼り付け用!I111="","",貼り付け用!I111)</f>
        <v/>
      </c>
      <c r="J111" s="2" t="str">
        <f>IF(貼り付け用!J111="","",貼り付け用!J111)</f>
        <v/>
      </c>
      <c r="K111" s="2" t="str">
        <f>IF(貼り付け用!K111="","",貼り付け用!K111)</f>
        <v/>
      </c>
      <c r="L111" s="2" t="str">
        <f>IF(貼り付け用!L111="","",貼り付け用!L111)</f>
        <v/>
      </c>
      <c r="M111" s="31" t="str">
        <f>IFERROR(VLOOKUP(L111,コード表!$B:$G,2,FALSE),"")</f>
        <v/>
      </c>
      <c r="N111" s="31" t="str">
        <f>IFERROR(VLOOKUP(L111,コード表!$B:$G,3,FALSE),"")</f>
        <v/>
      </c>
      <c r="O111" s="2" t="str">
        <f>IF(貼り付け用!O111="","",貼り付け用!O111)</f>
        <v/>
      </c>
      <c r="P111" s="31" t="str">
        <f>IFERROR(VLOOKUP(L111,コード表!$B:$G,5,FALSE),"")</f>
        <v/>
      </c>
      <c r="Q111" s="2" t="str">
        <f>IF(貼り付け用!Q111="","",貼り付け用!Q111)</f>
        <v/>
      </c>
      <c r="R111" s="2" t="str">
        <f>IF(貼り付け用!R111="","",貼り付け用!R111)</f>
        <v/>
      </c>
      <c r="S111" s="2" t="str">
        <f>IF(貼り付け用!S111="","",貼り付け用!S111)</f>
        <v/>
      </c>
      <c r="T111" s="2" t="str">
        <f>IF(貼り付け用!T111="","",貼り付け用!T111)</f>
        <v/>
      </c>
      <c r="U111" s="31" t="str">
        <f>IFERROR(VLOOKUP(T111,コード表!$I:$K,2,FALSE),"")</f>
        <v/>
      </c>
      <c r="V111" s="31" t="str">
        <f>IFERROR(VLOOKUP(T111,コード表!$I:$K,3,FALSE),"")</f>
        <v/>
      </c>
      <c r="W111" s="2" t="str">
        <f>IF(貼り付け用!W111="","",貼り付け用!W111)</f>
        <v/>
      </c>
      <c r="X111" s="31" t="str">
        <f>IFERROR(VLOOKUP(AX111,目的別資産分類変換表!$B$3:$C$16,2,FALSE),"")</f>
        <v/>
      </c>
      <c r="Y111" s="34" t="str">
        <f>IF(貼り付け用!Y111="","",貼り付け用!Y111)</f>
        <v/>
      </c>
      <c r="Z111" s="34" t="str">
        <f>IF(貼り付け用!Z111="","",貼り付け用!Z111)</f>
        <v/>
      </c>
      <c r="AA111" s="34" t="str">
        <f>IF(貼り付け用!AA111="","",貼り付け用!AA111)</f>
        <v/>
      </c>
      <c r="AB111" s="34" t="str">
        <f>IF(貼り付け用!AB111="","",貼り付け用!AB111)</f>
        <v/>
      </c>
      <c r="AC111" s="2" t="str">
        <f>IF(貼り付け用!AC111="","",貼り付け用!AC111)</f>
        <v/>
      </c>
      <c r="AD111" s="31" t="str">
        <f>IFERROR(VLOOKUP(AC111,耐用年数表!$B:$J,9,FALSE),"")</f>
        <v/>
      </c>
      <c r="AE111" s="31" t="str">
        <f>IFERROR(VLOOKUP(AC111,耐用年数表!$B:$J,8,FALSE),"")</f>
        <v/>
      </c>
      <c r="AF111" s="2" t="str">
        <f>IF(貼り付け用!AF111="","",貼り付け用!AF111)</f>
        <v/>
      </c>
      <c r="AG111" s="26" t="str">
        <f>IF(貼り付け用!AG111="","",貼り付け用!AG111)</f>
        <v/>
      </c>
      <c r="AH111" s="54" t="str">
        <f>IF(貼り付け用!AH111="","",貼り付け用!AH111)</f>
        <v/>
      </c>
      <c r="AI111" s="54" t="str">
        <f>IF(貼り付け用!AI111="","",貼り付け用!AI111)</f>
        <v/>
      </c>
      <c r="AJ111" s="72" t="str">
        <f>IF(貼り付け用!AJ111="","",貼り付け用!AJ111)</f>
        <v/>
      </c>
      <c r="AK111" s="20" t="str">
        <f>IF(貼り付け用!AK111="","",貼り付け用!AK111)</f>
        <v/>
      </c>
      <c r="AL111" s="20" t="str">
        <f>IF(貼り付け用!AL111="","",貼り付け用!AL111)</f>
        <v/>
      </c>
      <c r="AM111" s="20" t="str">
        <f>IF(貼り付け用!AM111="","",貼り付け用!AM111)</f>
        <v/>
      </c>
      <c r="AN111" s="20" t="str">
        <f>IF(貼り付け用!AN111="","",貼り付け用!AN111)</f>
        <v/>
      </c>
      <c r="AO111" s="20" t="str">
        <f>IF(貼り付け用!AO111="","",貼り付け用!AO111)</f>
        <v/>
      </c>
      <c r="AP111" s="20" t="str">
        <f>IF(貼り付け用!AP111="","",貼り付け用!AP111)</f>
        <v/>
      </c>
      <c r="AQ111" s="20" t="str">
        <f>IF(貼り付け用!AQ111="","",貼り付け用!AQ111)</f>
        <v/>
      </c>
      <c r="AR111" s="20" t="str">
        <f>IF(貼り付け用!AR111="","",貼り付け用!AR111)</f>
        <v/>
      </c>
      <c r="AS111" s="20" t="str">
        <f>IF(貼り付け用!AS111="","",貼り付け用!AS111)</f>
        <v/>
      </c>
      <c r="AT111" s="90" t="str">
        <f t="shared" si="2"/>
        <v/>
      </c>
      <c r="AU111" s="90" t="str">
        <f t="shared" si="3"/>
        <v/>
      </c>
      <c r="AV111" s="34" t="str">
        <f>IF(貼り付け用!AV111="","",貼り付け用!AV111)</f>
        <v/>
      </c>
      <c r="AW111" s="34" t="str">
        <f>IF(貼り付け用!AW111="","",貼り付け用!AW111)</f>
        <v/>
      </c>
      <c r="AX111" s="34" t="str">
        <f>IF(貼り付け用!AX111="","",貼り付け用!AX111)</f>
        <v/>
      </c>
      <c r="AY111" s="34" t="str">
        <f>IF(貼り付け用!AY111="","",貼り付け用!AY111)</f>
        <v/>
      </c>
      <c r="AZ111" s="34" t="str">
        <f>IF(貼り付け用!AZ111="","",貼り付け用!AZ111)</f>
        <v/>
      </c>
      <c r="BA111" s="212"/>
      <c r="BB111" s="212"/>
      <c r="BC111" s="212"/>
      <c r="BD111" s="34" t="str">
        <f>IF(貼り付け用!BD111="","",貼り付け用!BD111)</f>
        <v/>
      </c>
      <c r="BE111" s="34" t="str">
        <f>IF(貼り付け用!BE111="","",貼り付け用!BE111)</f>
        <v/>
      </c>
      <c r="BF111" s="20"/>
      <c r="BG111" s="20"/>
      <c r="BH111" s="20"/>
      <c r="BI111" s="20"/>
      <c r="BJ111" s="20"/>
    </row>
    <row r="112" spans="5:62" ht="24" customHeight="1">
      <c r="E112" s="2"/>
      <c r="F112" s="217" t="str">
        <f>IF(貼り付け用!F112="","",貼り付け用!F112)</f>
        <v/>
      </c>
      <c r="G112" s="34" t="str">
        <f>IF(貼り付け用!G112="","",貼り付け用!G112)</f>
        <v/>
      </c>
      <c r="H112" s="2" t="str">
        <f>IF(貼り付け用!H112="","",貼り付け用!H112)</f>
        <v/>
      </c>
      <c r="I112" s="2" t="str">
        <f>IF(貼り付け用!I112="","",貼り付け用!I112)</f>
        <v/>
      </c>
      <c r="J112" s="2" t="str">
        <f>IF(貼り付け用!J112="","",貼り付け用!J112)</f>
        <v/>
      </c>
      <c r="K112" s="2" t="str">
        <f>IF(貼り付け用!K112="","",貼り付け用!K112)</f>
        <v/>
      </c>
      <c r="L112" s="2" t="str">
        <f>IF(貼り付け用!L112="","",貼り付け用!L112)</f>
        <v/>
      </c>
      <c r="M112" s="31" t="str">
        <f>IFERROR(VLOOKUP(L112,コード表!$B:$G,2,FALSE),"")</f>
        <v/>
      </c>
      <c r="N112" s="31" t="str">
        <f>IFERROR(VLOOKUP(L112,コード表!$B:$G,3,FALSE),"")</f>
        <v/>
      </c>
      <c r="O112" s="2" t="str">
        <f>IF(貼り付け用!O112="","",貼り付け用!O112)</f>
        <v/>
      </c>
      <c r="P112" s="31" t="str">
        <f>IFERROR(VLOOKUP(L112,コード表!$B:$G,5,FALSE),"")</f>
        <v/>
      </c>
      <c r="Q112" s="2" t="str">
        <f>IF(貼り付け用!Q112="","",貼り付け用!Q112)</f>
        <v/>
      </c>
      <c r="R112" s="2" t="str">
        <f>IF(貼り付け用!R112="","",貼り付け用!R112)</f>
        <v/>
      </c>
      <c r="S112" s="2" t="str">
        <f>IF(貼り付け用!S112="","",貼り付け用!S112)</f>
        <v/>
      </c>
      <c r="T112" s="2" t="str">
        <f>IF(貼り付け用!T112="","",貼り付け用!T112)</f>
        <v/>
      </c>
      <c r="U112" s="31" t="str">
        <f>IFERROR(VLOOKUP(T112,コード表!$I:$K,2,FALSE),"")</f>
        <v/>
      </c>
      <c r="V112" s="31" t="str">
        <f>IFERROR(VLOOKUP(T112,コード表!$I:$K,3,FALSE),"")</f>
        <v/>
      </c>
      <c r="W112" s="2" t="str">
        <f>IF(貼り付け用!W112="","",貼り付け用!W112)</f>
        <v/>
      </c>
      <c r="X112" s="31" t="str">
        <f>IFERROR(VLOOKUP(AX112,目的別資産分類変換表!$B$3:$C$16,2,FALSE),"")</f>
        <v/>
      </c>
      <c r="Y112" s="34" t="str">
        <f>IF(貼り付け用!Y112="","",貼り付け用!Y112)</f>
        <v/>
      </c>
      <c r="Z112" s="34" t="str">
        <f>IF(貼り付け用!Z112="","",貼り付け用!Z112)</f>
        <v/>
      </c>
      <c r="AA112" s="34" t="str">
        <f>IF(貼り付け用!AA112="","",貼り付け用!AA112)</f>
        <v/>
      </c>
      <c r="AB112" s="34" t="str">
        <f>IF(貼り付け用!AB112="","",貼り付け用!AB112)</f>
        <v/>
      </c>
      <c r="AC112" s="2" t="str">
        <f>IF(貼り付け用!AC112="","",貼り付け用!AC112)</f>
        <v/>
      </c>
      <c r="AD112" s="31" t="str">
        <f>IFERROR(VLOOKUP(AC112,耐用年数表!$B:$J,9,FALSE),"")</f>
        <v/>
      </c>
      <c r="AE112" s="31" t="str">
        <f>IFERROR(VLOOKUP(AC112,耐用年数表!$B:$J,8,FALSE),"")</f>
        <v/>
      </c>
      <c r="AF112" s="2" t="str">
        <f>IF(貼り付け用!AF112="","",貼り付け用!AF112)</f>
        <v/>
      </c>
      <c r="AG112" s="26" t="str">
        <f>IF(貼り付け用!AG112="","",貼り付け用!AG112)</f>
        <v/>
      </c>
      <c r="AH112" s="54" t="str">
        <f>IF(貼り付け用!AH112="","",貼り付け用!AH112)</f>
        <v/>
      </c>
      <c r="AI112" s="54" t="str">
        <f>IF(貼り付け用!AI112="","",貼り付け用!AI112)</f>
        <v/>
      </c>
      <c r="AJ112" s="72" t="str">
        <f>IF(貼り付け用!AJ112="","",貼り付け用!AJ112)</f>
        <v/>
      </c>
      <c r="AK112" s="20" t="str">
        <f>IF(貼り付け用!AK112="","",貼り付け用!AK112)</f>
        <v/>
      </c>
      <c r="AL112" s="20" t="str">
        <f>IF(貼り付け用!AL112="","",貼り付け用!AL112)</f>
        <v/>
      </c>
      <c r="AM112" s="20" t="str">
        <f>IF(貼り付け用!AM112="","",貼り付け用!AM112)</f>
        <v/>
      </c>
      <c r="AN112" s="20" t="str">
        <f>IF(貼り付け用!AN112="","",貼り付け用!AN112)</f>
        <v/>
      </c>
      <c r="AO112" s="20" t="str">
        <f>IF(貼り付け用!AO112="","",貼り付け用!AO112)</f>
        <v/>
      </c>
      <c r="AP112" s="20" t="str">
        <f>IF(貼り付け用!AP112="","",貼り付け用!AP112)</f>
        <v/>
      </c>
      <c r="AQ112" s="20" t="str">
        <f>IF(貼り付け用!AQ112="","",貼り付け用!AQ112)</f>
        <v/>
      </c>
      <c r="AR112" s="20" t="str">
        <f>IF(貼り付け用!AR112="","",貼り付け用!AR112)</f>
        <v/>
      </c>
      <c r="AS112" s="20" t="str">
        <f>IF(貼り付け用!AS112="","",貼り付け用!AS112)</f>
        <v/>
      </c>
      <c r="AT112" s="90" t="str">
        <f t="shared" si="2"/>
        <v/>
      </c>
      <c r="AU112" s="90" t="str">
        <f t="shared" si="3"/>
        <v/>
      </c>
      <c r="AV112" s="34" t="str">
        <f>IF(貼り付け用!AV112="","",貼り付け用!AV112)</f>
        <v/>
      </c>
      <c r="AW112" s="34" t="str">
        <f>IF(貼り付け用!AW112="","",貼り付け用!AW112)</f>
        <v/>
      </c>
      <c r="AX112" s="34" t="str">
        <f>IF(貼り付け用!AX112="","",貼り付け用!AX112)</f>
        <v/>
      </c>
      <c r="AY112" s="34" t="str">
        <f>IF(貼り付け用!AY112="","",貼り付け用!AY112)</f>
        <v/>
      </c>
      <c r="AZ112" s="34" t="str">
        <f>IF(貼り付け用!AZ112="","",貼り付け用!AZ112)</f>
        <v/>
      </c>
      <c r="BA112" s="212"/>
      <c r="BB112" s="212"/>
      <c r="BC112" s="212"/>
      <c r="BD112" s="34" t="str">
        <f>IF(貼り付け用!BD112="","",貼り付け用!BD112)</f>
        <v/>
      </c>
      <c r="BE112" s="34" t="str">
        <f>IF(貼り付け用!BE112="","",貼り付け用!BE112)</f>
        <v/>
      </c>
      <c r="BF112" s="20"/>
      <c r="BG112" s="20"/>
      <c r="BH112" s="20"/>
      <c r="BI112" s="20"/>
      <c r="BJ112" s="20"/>
    </row>
    <row r="113" spans="5:62" ht="24" customHeight="1">
      <c r="E113" s="2"/>
      <c r="F113" s="217" t="str">
        <f>IF(貼り付け用!F113="","",貼り付け用!F113)</f>
        <v/>
      </c>
      <c r="G113" s="34" t="str">
        <f>IF(貼り付け用!G113="","",貼り付け用!G113)</f>
        <v/>
      </c>
      <c r="H113" s="2" t="str">
        <f>IF(貼り付け用!H113="","",貼り付け用!H113)</f>
        <v/>
      </c>
      <c r="I113" s="2" t="str">
        <f>IF(貼り付け用!I113="","",貼り付け用!I113)</f>
        <v/>
      </c>
      <c r="J113" s="2" t="str">
        <f>IF(貼り付け用!J113="","",貼り付け用!J113)</f>
        <v/>
      </c>
      <c r="K113" s="2" t="str">
        <f>IF(貼り付け用!K113="","",貼り付け用!K113)</f>
        <v/>
      </c>
      <c r="L113" s="2" t="str">
        <f>IF(貼り付け用!L113="","",貼り付け用!L113)</f>
        <v/>
      </c>
      <c r="M113" s="31" t="str">
        <f>IFERROR(VLOOKUP(L113,コード表!$B:$G,2,FALSE),"")</f>
        <v/>
      </c>
      <c r="N113" s="31" t="str">
        <f>IFERROR(VLOOKUP(L113,コード表!$B:$G,3,FALSE),"")</f>
        <v/>
      </c>
      <c r="O113" s="2" t="str">
        <f>IF(貼り付け用!O113="","",貼り付け用!O113)</f>
        <v/>
      </c>
      <c r="P113" s="31" t="str">
        <f>IFERROR(VLOOKUP(L113,コード表!$B:$G,5,FALSE),"")</f>
        <v/>
      </c>
      <c r="Q113" s="2" t="str">
        <f>IF(貼り付け用!Q113="","",貼り付け用!Q113)</f>
        <v/>
      </c>
      <c r="R113" s="2" t="str">
        <f>IF(貼り付け用!R113="","",貼り付け用!R113)</f>
        <v/>
      </c>
      <c r="S113" s="2" t="str">
        <f>IF(貼り付け用!S113="","",貼り付け用!S113)</f>
        <v/>
      </c>
      <c r="T113" s="2" t="str">
        <f>IF(貼り付け用!T113="","",貼り付け用!T113)</f>
        <v/>
      </c>
      <c r="U113" s="31" t="str">
        <f>IFERROR(VLOOKUP(T113,コード表!$I:$K,2,FALSE),"")</f>
        <v/>
      </c>
      <c r="V113" s="31" t="str">
        <f>IFERROR(VLOOKUP(T113,コード表!$I:$K,3,FALSE),"")</f>
        <v/>
      </c>
      <c r="W113" s="2" t="str">
        <f>IF(貼り付け用!W113="","",貼り付け用!W113)</f>
        <v/>
      </c>
      <c r="X113" s="31" t="str">
        <f>IFERROR(VLOOKUP(AX113,目的別資産分類変換表!$B$3:$C$16,2,FALSE),"")</f>
        <v/>
      </c>
      <c r="Y113" s="34" t="str">
        <f>IF(貼り付け用!Y113="","",貼り付け用!Y113)</f>
        <v/>
      </c>
      <c r="Z113" s="34" t="str">
        <f>IF(貼り付け用!Z113="","",貼り付け用!Z113)</f>
        <v/>
      </c>
      <c r="AA113" s="34" t="str">
        <f>IF(貼り付け用!AA113="","",貼り付け用!AA113)</f>
        <v/>
      </c>
      <c r="AB113" s="34" t="str">
        <f>IF(貼り付け用!AB113="","",貼り付け用!AB113)</f>
        <v/>
      </c>
      <c r="AC113" s="2" t="str">
        <f>IF(貼り付け用!AC113="","",貼り付け用!AC113)</f>
        <v/>
      </c>
      <c r="AD113" s="31" t="str">
        <f>IFERROR(VLOOKUP(AC113,耐用年数表!$B:$J,9,FALSE),"")</f>
        <v/>
      </c>
      <c r="AE113" s="31" t="str">
        <f>IFERROR(VLOOKUP(AC113,耐用年数表!$B:$J,8,FALSE),"")</f>
        <v/>
      </c>
      <c r="AF113" s="2" t="str">
        <f>IF(貼り付け用!AF113="","",貼り付け用!AF113)</f>
        <v/>
      </c>
      <c r="AG113" s="26" t="str">
        <f>IF(貼り付け用!AG113="","",貼り付け用!AG113)</f>
        <v/>
      </c>
      <c r="AH113" s="54" t="str">
        <f>IF(貼り付け用!AH113="","",貼り付け用!AH113)</f>
        <v/>
      </c>
      <c r="AI113" s="54" t="str">
        <f>IF(貼り付け用!AI113="","",貼り付け用!AI113)</f>
        <v/>
      </c>
      <c r="AJ113" s="72" t="str">
        <f>IF(貼り付け用!AJ113="","",貼り付け用!AJ113)</f>
        <v/>
      </c>
      <c r="AK113" s="20" t="str">
        <f>IF(貼り付け用!AK113="","",貼り付け用!AK113)</f>
        <v/>
      </c>
      <c r="AL113" s="20" t="str">
        <f>IF(貼り付け用!AL113="","",貼り付け用!AL113)</f>
        <v/>
      </c>
      <c r="AM113" s="20" t="str">
        <f>IF(貼り付け用!AM113="","",貼り付け用!AM113)</f>
        <v/>
      </c>
      <c r="AN113" s="20" t="str">
        <f>IF(貼り付け用!AN113="","",貼り付け用!AN113)</f>
        <v/>
      </c>
      <c r="AO113" s="20" t="str">
        <f>IF(貼り付け用!AO113="","",貼り付け用!AO113)</f>
        <v/>
      </c>
      <c r="AP113" s="20" t="str">
        <f>IF(貼り付け用!AP113="","",貼り付け用!AP113)</f>
        <v/>
      </c>
      <c r="AQ113" s="20" t="str">
        <f>IF(貼り付け用!AQ113="","",貼り付け用!AQ113)</f>
        <v/>
      </c>
      <c r="AR113" s="20" t="str">
        <f>IF(貼り付け用!AR113="","",貼り付け用!AR113)</f>
        <v/>
      </c>
      <c r="AS113" s="20" t="str">
        <f>IF(貼り付け用!AS113="","",貼り付け用!AS113)</f>
        <v/>
      </c>
      <c r="AT113" s="90" t="str">
        <f t="shared" si="2"/>
        <v/>
      </c>
      <c r="AU113" s="90" t="str">
        <f t="shared" si="3"/>
        <v/>
      </c>
      <c r="AV113" s="34" t="str">
        <f>IF(貼り付け用!AV113="","",貼り付け用!AV113)</f>
        <v/>
      </c>
      <c r="AW113" s="34" t="str">
        <f>IF(貼り付け用!AW113="","",貼り付け用!AW113)</f>
        <v/>
      </c>
      <c r="AX113" s="34" t="str">
        <f>IF(貼り付け用!AX113="","",貼り付け用!AX113)</f>
        <v/>
      </c>
      <c r="AY113" s="34" t="str">
        <f>IF(貼り付け用!AY113="","",貼り付け用!AY113)</f>
        <v/>
      </c>
      <c r="AZ113" s="34" t="str">
        <f>IF(貼り付け用!AZ113="","",貼り付け用!AZ113)</f>
        <v/>
      </c>
      <c r="BA113" s="212"/>
      <c r="BB113" s="212"/>
      <c r="BC113" s="212"/>
      <c r="BD113" s="34" t="str">
        <f>IF(貼り付け用!BD113="","",貼り付け用!BD113)</f>
        <v/>
      </c>
      <c r="BE113" s="34" t="str">
        <f>IF(貼り付け用!BE113="","",貼り付け用!BE113)</f>
        <v/>
      </c>
      <c r="BF113" s="20"/>
      <c r="BG113" s="20"/>
      <c r="BH113" s="20"/>
      <c r="BI113" s="20"/>
      <c r="BJ113" s="20"/>
    </row>
    <row r="114" spans="5:62" ht="24" customHeight="1">
      <c r="E114" s="2"/>
      <c r="F114" s="217" t="str">
        <f>IF(貼り付け用!F114="","",貼り付け用!F114)</f>
        <v/>
      </c>
      <c r="G114" s="34" t="str">
        <f>IF(貼り付け用!G114="","",貼り付け用!G114)</f>
        <v/>
      </c>
      <c r="H114" s="2" t="str">
        <f>IF(貼り付け用!H114="","",貼り付け用!H114)</f>
        <v/>
      </c>
      <c r="I114" s="2" t="str">
        <f>IF(貼り付け用!I114="","",貼り付け用!I114)</f>
        <v/>
      </c>
      <c r="J114" s="2" t="str">
        <f>IF(貼り付け用!J114="","",貼り付け用!J114)</f>
        <v/>
      </c>
      <c r="K114" s="2" t="str">
        <f>IF(貼り付け用!K114="","",貼り付け用!K114)</f>
        <v/>
      </c>
      <c r="L114" s="2" t="str">
        <f>IF(貼り付け用!L114="","",貼り付け用!L114)</f>
        <v/>
      </c>
      <c r="M114" s="31" t="str">
        <f>IFERROR(VLOOKUP(L114,コード表!$B:$G,2,FALSE),"")</f>
        <v/>
      </c>
      <c r="N114" s="31" t="str">
        <f>IFERROR(VLOOKUP(L114,コード表!$B:$G,3,FALSE),"")</f>
        <v/>
      </c>
      <c r="O114" s="2" t="str">
        <f>IF(貼り付け用!O114="","",貼り付け用!O114)</f>
        <v/>
      </c>
      <c r="P114" s="31" t="str">
        <f>IFERROR(VLOOKUP(L114,コード表!$B:$G,5,FALSE),"")</f>
        <v/>
      </c>
      <c r="Q114" s="2" t="str">
        <f>IF(貼り付け用!Q114="","",貼り付け用!Q114)</f>
        <v/>
      </c>
      <c r="R114" s="2" t="str">
        <f>IF(貼り付け用!R114="","",貼り付け用!R114)</f>
        <v/>
      </c>
      <c r="S114" s="2" t="str">
        <f>IF(貼り付け用!S114="","",貼り付け用!S114)</f>
        <v/>
      </c>
      <c r="T114" s="2" t="str">
        <f>IF(貼り付け用!T114="","",貼り付け用!T114)</f>
        <v/>
      </c>
      <c r="U114" s="31" t="str">
        <f>IFERROR(VLOOKUP(T114,コード表!$I:$K,2,FALSE),"")</f>
        <v/>
      </c>
      <c r="V114" s="31" t="str">
        <f>IFERROR(VLOOKUP(T114,コード表!$I:$K,3,FALSE),"")</f>
        <v/>
      </c>
      <c r="W114" s="2" t="str">
        <f>IF(貼り付け用!W114="","",貼り付け用!W114)</f>
        <v/>
      </c>
      <c r="X114" s="31" t="str">
        <f>IFERROR(VLOOKUP(AX114,目的別資産分類変換表!$B$3:$C$16,2,FALSE),"")</f>
        <v/>
      </c>
      <c r="Y114" s="34" t="str">
        <f>IF(貼り付け用!Y114="","",貼り付け用!Y114)</f>
        <v/>
      </c>
      <c r="Z114" s="34" t="str">
        <f>IF(貼り付け用!Z114="","",貼り付け用!Z114)</f>
        <v/>
      </c>
      <c r="AA114" s="34" t="str">
        <f>IF(貼り付け用!AA114="","",貼り付け用!AA114)</f>
        <v/>
      </c>
      <c r="AB114" s="34" t="str">
        <f>IF(貼り付け用!AB114="","",貼り付け用!AB114)</f>
        <v/>
      </c>
      <c r="AC114" s="2" t="str">
        <f>IF(貼り付け用!AC114="","",貼り付け用!AC114)</f>
        <v/>
      </c>
      <c r="AD114" s="31" t="str">
        <f>IFERROR(VLOOKUP(AC114,耐用年数表!$B:$J,9,FALSE),"")</f>
        <v/>
      </c>
      <c r="AE114" s="31" t="str">
        <f>IFERROR(VLOOKUP(AC114,耐用年数表!$B:$J,8,FALSE),"")</f>
        <v/>
      </c>
      <c r="AF114" s="2" t="str">
        <f>IF(貼り付け用!AF114="","",貼り付け用!AF114)</f>
        <v/>
      </c>
      <c r="AG114" s="26" t="str">
        <f>IF(貼り付け用!AG114="","",貼り付け用!AG114)</f>
        <v/>
      </c>
      <c r="AH114" s="54" t="str">
        <f>IF(貼り付け用!AH114="","",貼り付け用!AH114)</f>
        <v/>
      </c>
      <c r="AI114" s="54" t="str">
        <f>IF(貼り付け用!AI114="","",貼り付け用!AI114)</f>
        <v/>
      </c>
      <c r="AJ114" s="72" t="str">
        <f>IF(貼り付け用!AJ114="","",貼り付け用!AJ114)</f>
        <v/>
      </c>
      <c r="AK114" s="20" t="str">
        <f>IF(貼り付け用!AK114="","",貼り付け用!AK114)</f>
        <v/>
      </c>
      <c r="AL114" s="20" t="str">
        <f>IF(貼り付け用!AL114="","",貼り付け用!AL114)</f>
        <v/>
      </c>
      <c r="AM114" s="20" t="str">
        <f>IF(貼り付け用!AM114="","",貼り付け用!AM114)</f>
        <v/>
      </c>
      <c r="AN114" s="20" t="str">
        <f>IF(貼り付け用!AN114="","",貼り付け用!AN114)</f>
        <v/>
      </c>
      <c r="AO114" s="20" t="str">
        <f>IF(貼り付け用!AO114="","",貼り付け用!AO114)</f>
        <v/>
      </c>
      <c r="AP114" s="20" t="str">
        <f>IF(貼り付け用!AP114="","",貼り付け用!AP114)</f>
        <v/>
      </c>
      <c r="AQ114" s="20" t="str">
        <f>IF(貼り付け用!AQ114="","",貼り付け用!AQ114)</f>
        <v/>
      </c>
      <c r="AR114" s="20" t="str">
        <f>IF(貼り付け用!AR114="","",貼り付け用!AR114)</f>
        <v/>
      </c>
      <c r="AS114" s="20" t="str">
        <f>IF(貼り付け用!AS114="","",貼り付け用!AS114)</f>
        <v/>
      </c>
      <c r="AT114" s="90" t="str">
        <f t="shared" si="2"/>
        <v/>
      </c>
      <c r="AU114" s="90" t="str">
        <f t="shared" si="3"/>
        <v/>
      </c>
      <c r="AV114" s="34" t="str">
        <f>IF(貼り付け用!AV114="","",貼り付け用!AV114)</f>
        <v/>
      </c>
      <c r="AW114" s="34" t="str">
        <f>IF(貼り付け用!AW114="","",貼り付け用!AW114)</f>
        <v/>
      </c>
      <c r="AX114" s="34" t="str">
        <f>IF(貼り付け用!AX114="","",貼り付け用!AX114)</f>
        <v/>
      </c>
      <c r="AY114" s="34" t="str">
        <f>IF(貼り付け用!AY114="","",貼り付け用!AY114)</f>
        <v/>
      </c>
      <c r="AZ114" s="34" t="str">
        <f>IF(貼り付け用!AZ114="","",貼り付け用!AZ114)</f>
        <v/>
      </c>
      <c r="BA114" s="212"/>
      <c r="BB114" s="212"/>
      <c r="BC114" s="212"/>
      <c r="BD114" s="34" t="str">
        <f>IF(貼り付け用!BD114="","",貼り付け用!BD114)</f>
        <v/>
      </c>
      <c r="BE114" s="34" t="str">
        <f>IF(貼り付け用!BE114="","",貼り付け用!BE114)</f>
        <v/>
      </c>
      <c r="BF114" s="20"/>
      <c r="BG114" s="20"/>
      <c r="BH114" s="20"/>
      <c r="BI114" s="20"/>
      <c r="BJ114" s="20"/>
    </row>
    <row r="115" spans="5:62" ht="24" customHeight="1">
      <c r="E115" s="2"/>
      <c r="F115" s="217" t="str">
        <f>IF(貼り付け用!F115="","",貼り付け用!F115)</f>
        <v/>
      </c>
      <c r="G115" s="34" t="str">
        <f>IF(貼り付け用!G115="","",貼り付け用!G115)</f>
        <v/>
      </c>
      <c r="H115" s="2" t="str">
        <f>IF(貼り付け用!H115="","",貼り付け用!H115)</f>
        <v/>
      </c>
      <c r="I115" s="2" t="str">
        <f>IF(貼り付け用!I115="","",貼り付け用!I115)</f>
        <v/>
      </c>
      <c r="J115" s="2" t="str">
        <f>IF(貼り付け用!J115="","",貼り付け用!J115)</f>
        <v/>
      </c>
      <c r="K115" s="2" t="str">
        <f>IF(貼り付け用!K115="","",貼り付け用!K115)</f>
        <v/>
      </c>
      <c r="L115" s="2" t="str">
        <f>IF(貼り付け用!L115="","",貼り付け用!L115)</f>
        <v/>
      </c>
      <c r="M115" s="31" t="str">
        <f>IFERROR(VLOOKUP(L115,コード表!$B:$G,2,FALSE),"")</f>
        <v/>
      </c>
      <c r="N115" s="31" t="str">
        <f>IFERROR(VLOOKUP(L115,コード表!$B:$G,3,FALSE),"")</f>
        <v/>
      </c>
      <c r="O115" s="2" t="str">
        <f>IF(貼り付け用!O115="","",貼り付け用!O115)</f>
        <v/>
      </c>
      <c r="P115" s="31" t="str">
        <f>IFERROR(VLOOKUP(L115,コード表!$B:$G,5,FALSE),"")</f>
        <v/>
      </c>
      <c r="Q115" s="2" t="str">
        <f>IF(貼り付け用!Q115="","",貼り付け用!Q115)</f>
        <v/>
      </c>
      <c r="R115" s="2" t="str">
        <f>IF(貼り付け用!R115="","",貼り付け用!R115)</f>
        <v/>
      </c>
      <c r="S115" s="2" t="str">
        <f>IF(貼り付け用!S115="","",貼り付け用!S115)</f>
        <v/>
      </c>
      <c r="T115" s="2" t="str">
        <f>IF(貼り付け用!T115="","",貼り付け用!T115)</f>
        <v/>
      </c>
      <c r="U115" s="31" t="str">
        <f>IFERROR(VLOOKUP(T115,コード表!$I:$K,2,FALSE),"")</f>
        <v/>
      </c>
      <c r="V115" s="31" t="str">
        <f>IFERROR(VLOOKUP(T115,コード表!$I:$K,3,FALSE),"")</f>
        <v/>
      </c>
      <c r="W115" s="2" t="str">
        <f>IF(貼り付け用!W115="","",貼り付け用!W115)</f>
        <v/>
      </c>
      <c r="X115" s="31" t="str">
        <f>IFERROR(VLOOKUP(AX115,目的別資産分類変換表!$B$3:$C$16,2,FALSE),"")</f>
        <v/>
      </c>
      <c r="Y115" s="34" t="str">
        <f>IF(貼り付け用!Y115="","",貼り付け用!Y115)</f>
        <v/>
      </c>
      <c r="Z115" s="34" t="str">
        <f>IF(貼り付け用!Z115="","",貼り付け用!Z115)</f>
        <v/>
      </c>
      <c r="AA115" s="34" t="str">
        <f>IF(貼り付け用!AA115="","",貼り付け用!AA115)</f>
        <v/>
      </c>
      <c r="AB115" s="34" t="str">
        <f>IF(貼り付け用!AB115="","",貼り付け用!AB115)</f>
        <v/>
      </c>
      <c r="AC115" s="2" t="str">
        <f>IF(貼り付け用!AC115="","",貼り付け用!AC115)</f>
        <v/>
      </c>
      <c r="AD115" s="31" t="str">
        <f>IFERROR(VLOOKUP(AC115,耐用年数表!$B:$J,9,FALSE),"")</f>
        <v/>
      </c>
      <c r="AE115" s="31" t="str">
        <f>IFERROR(VLOOKUP(AC115,耐用年数表!$B:$J,8,FALSE),"")</f>
        <v/>
      </c>
      <c r="AF115" s="2" t="str">
        <f>IF(貼り付け用!AF115="","",貼り付け用!AF115)</f>
        <v/>
      </c>
      <c r="AG115" s="26" t="str">
        <f>IF(貼り付け用!AG115="","",貼り付け用!AG115)</f>
        <v/>
      </c>
      <c r="AH115" s="54" t="str">
        <f>IF(貼り付け用!AH115="","",貼り付け用!AH115)</f>
        <v/>
      </c>
      <c r="AI115" s="54" t="str">
        <f>IF(貼り付け用!AI115="","",貼り付け用!AI115)</f>
        <v/>
      </c>
      <c r="AJ115" s="72" t="str">
        <f>IF(貼り付け用!AJ115="","",貼り付け用!AJ115)</f>
        <v/>
      </c>
      <c r="AK115" s="20" t="str">
        <f>IF(貼り付け用!AK115="","",貼り付け用!AK115)</f>
        <v/>
      </c>
      <c r="AL115" s="20" t="str">
        <f>IF(貼り付け用!AL115="","",貼り付け用!AL115)</f>
        <v/>
      </c>
      <c r="AM115" s="20" t="str">
        <f>IF(貼り付け用!AM115="","",貼り付け用!AM115)</f>
        <v/>
      </c>
      <c r="AN115" s="20" t="str">
        <f>IF(貼り付け用!AN115="","",貼り付け用!AN115)</f>
        <v/>
      </c>
      <c r="AO115" s="20" t="str">
        <f>IF(貼り付け用!AO115="","",貼り付け用!AO115)</f>
        <v/>
      </c>
      <c r="AP115" s="20" t="str">
        <f>IF(貼り付け用!AP115="","",貼り付け用!AP115)</f>
        <v/>
      </c>
      <c r="AQ115" s="20" t="str">
        <f>IF(貼り付け用!AQ115="","",貼り付け用!AQ115)</f>
        <v/>
      </c>
      <c r="AR115" s="20" t="str">
        <f>IF(貼り付け用!AR115="","",貼り付け用!AR115)</f>
        <v/>
      </c>
      <c r="AS115" s="20" t="str">
        <f>IF(貼り付け用!AS115="","",貼り付け用!AS115)</f>
        <v/>
      </c>
      <c r="AT115" s="90" t="str">
        <f t="shared" si="2"/>
        <v/>
      </c>
      <c r="AU115" s="90" t="str">
        <f t="shared" si="3"/>
        <v/>
      </c>
      <c r="AV115" s="34" t="str">
        <f>IF(貼り付け用!AV115="","",貼り付け用!AV115)</f>
        <v/>
      </c>
      <c r="AW115" s="34" t="str">
        <f>IF(貼り付け用!AW115="","",貼り付け用!AW115)</f>
        <v/>
      </c>
      <c r="AX115" s="34" t="str">
        <f>IF(貼り付け用!AX115="","",貼り付け用!AX115)</f>
        <v/>
      </c>
      <c r="AY115" s="34" t="str">
        <f>IF(貼り付け用!AY115="","",貼り付け用!AY115)</f>
        <v/>
      </c>
      <c r="AZ115" s="34" t="str">
        <f>IF(貼り付け用!AZ115="","",貼り付け用!AZ115)</f>
        <v/>
      </c>
      <c r="BA115" s="212"/>
      <c r="BB115" s="212"/>
      <c r="BC115" s="212"/>
      <c r="BD115" s="34" t="str">
        <f>IF(貼り付け用!BD115="","",貼り付け用!BD115)</f>
        <v/>
      </c>
      <c r="BE115" s="34" t="str">
        <f>IF(貼り付け用!BE115="","",貼り付け用!BE115)</f>
        <v/>
      </c>
      <c r="BF115" s="20"/>
      <c r="BG115" s="20"/>
      <c r="BH115" s="20"/>
      <c r="BI115" s="20"/>
      <c r="BJ115" s="20"/>
    </row>
    <row r="116" spans="5:62" ht="24" customHeight="1">
      <c r="E116" s="2"/>
      <c r="F116" s="217" t="str">
        <f>IF(貼り付け用!F116="","",貼り付け用!F116)</f>
        <v/>
      </c>
      <c r="G116" s="34" t="str">
        <f>IF(貼り付け用!G116="","",貼り付け用!G116)</f>
        <v/>
      </c>
      <c r="H116" s="2" t="str">
        <f>IF(貼り付け用!H116="","",貼り付け用!H116)</f>
        <v/>
      </c>
      <c r="I116" s="2" t="str">
        <f>IF(貼り付け用!I116="","",貼り付け用!I116)</f>
        <v/>
      </c>
      <c r="J116" s="2" t="str">
        <f>IF(貼り付け用!J116="","",貼り付け用!J116)</f>
        <v/>
      </c>
      <c r="K116" s="2" t="str">
        <f>IF(貼り付け用!K116="","",貼り付け用!K116)</f>
        <v/>
      </c>
      <c r="L116" s="2" t="str">
        <f>IF(貼り付け用!L116="","",貼り付け用!L116)</f>
        <v/>
      </c>
      <c r="M116" s="31" t="str">
        <f>IFERROR(VLOOKUP(L116,コード表!$B:$G,2,FALSE),"")</f>
        <v/>
      </c>
      <c r="N116" s="31" t="str">
        <f>IFERROR(VLOOKUP(L116,コード表!$B:$G,3,FALSE),"")</f>
        <v/>
      </c>
      <c r="O116" s="2" t="str">
        <f>IF(貼り付け用!O116="","",貼り付け用!O116)</f>
        <v/>
      </c>
      <c r="P116" s="31" t="str">
        <f>IFERROR(VLOOKUP(L116,コード表!$B:$G,5,FALSE),"")</f>
        <v/>
      </c>
      <c r="Q116" s="2" t="str">
        <f>IF(貼り付け用!Q116="","",貼り付け用!Q116)</f>
        <v/>
      </c>
      <c r="R116" s="2" t="str">
        <f>IF(貼り付け用!R116="","",貼り付け用!R116)</f>
        <v/>
      </c>
      <c r="S116" s="2" t="str">
        <f>IF(貼り付け用!S116="","",貼り付け用!S116)</f>
        <v/>
      </c>
      <c r="T116" s="2" t="str">
        <f>IF(貼り付け用!T116="","",貼り付け用!T116)</f>
        <v/>
      </c>
      <c r="U116" s="31" t="str">
        <f>IFERROR(VLOOKUP(T116,コード表!$I:$K,2,FALSE),"")</f>
        <v/>
      </c>
      <c r="V116" s="31" t="str">
        <f>IFERROR(VLOOKUP(T116,コード表!$I:$K,3,FALSE),"")</f>
        <v/>
      </c>
      <c r="W116" s="2" t="str">
        <f>IF(貼り付け用!W116="","",貼り付け用!W116)</f>
        <v/>
      </c>
      <c r="X116" s="31" t="str">
        <f>IFERROR(VLOOKUP(AX116,目的別資産分類変換表!$B$3:$C$16,2,FALSE),"")</f>
        <v/>
      </c>
      <c r="Y116" s="34" t="str">
        <f>IF(貼り付け用!Y116="","",貼り付け用!Y116)</f>
        <v/>
      </c>
      <c r="Z116" s="34" t="str">
        <f>IF(貼り付け用!Z116="","",貼り付け用!Z116)</f>
        <v/>
      </c>
      <c r="AA116" s="34" t="str">
        <f>IF(貼り付け用!AA116="","",貼り付け用!AA116)</f>
        <v/>
      </c>
      <c r="AB116" s="34" t="str">
        <f>IF(貼り付け用!AB116="","",貼り付け用!AB116)</f>
        <v/>
      </c>
      <c r="AC116" s="2" t="str">
        <f>IF(貼り付け用!AC116="","",貼り付け用!AC116)</f>
        <v/>
      </c>
      <c r="AD116" s="31" t="str">
        <f>IFERROR(VLOOKUP(AC116,耐用年数表!$B:$J,9,FALSE),"")</f>
        <v/>
      </c>
      <c r="AE116" s="31" t="str">
        <f>IFERROR(VLOOKUP(AC116,耐用年数表!$B:$J,8,FALSE),"")</f>
        <v/>
      </c>
      <c r="AF116" s="2" t="str">
        <f>IF(貼り付け用!AF116="","",貼り付け用!AF116)</f>
        <v/>
      </c>
      <c r="AG116" s="26" t="str">
        <f>IF(貼り付け用!AG116="","",貼り付け用!AG116)</f>
        <v/>
      </c>
      <c r="AH116" s="54" t="str">
        <f>IF(貼り付け用!AH116="","",貼り付け用!AH116)</f>
        <v/>
      </c>
      <c r="AI116" s="54" t="str">
        <f>IF(貼り付け用!AI116="","",貼り付け用!AI116)</f>
        <v/>
      </c>
      <c r="AJ116" s="72" t="str">
        <f>IF(貼り付け用!AJ116="","",貼り付け用!AJ116)</f>
        <v/>
      </c>
      <c r="AK116" s="20" t="str">
        <f>IF(貼り付け用!AK116="","",貼り付け用!AK116)</f>
        <v/>
      </c>
      <c r="AL116" s="20" t="str">
        <f>IF(貼り付け用!AL116="","",貼り付け用!AL116)</f>
        <v/>
      </c>
      <c r="AM116" s="20" t="str">
        <f>IF(貼り付け用!AM116="","",貼り付け用!AM116)</f>
        <v/>
      </c>
      <c r="AN116" s="20" t="str">
        <f>IF(貼り付け用!AN116="","",貼り付け用!AN116)</f>
        <v/>
      </c>
      <c r="AO116" s="20" t="str">
        <f>IF(貼り付け用!AO116="","",貼り付け用!AO116)</f>
        <v/>
      </c>
      <c r="AP116" s="20" t="str">
        <f>IF(貼り付け用!AP116="","",貼り付け用!AP116)</f>
        <v/>
      </c>
      <c r="AQ116" s="20" t="str">
        <f>IF(貼り付け用!AQ116="","",貼り付け用!AQ116)</f>
        <v/>
      </c>
      <c r="AR116" s="20" t="str">
        <f>IF(貼り付け用!AR116="","",貼り付け用!AR116)</f>
        <v/>
      </c>
      <c r="AS116" s="20" t="str">
        <f>IF(貼り付け用!AS116="","",貼り付け用!AS116)</f>
        <v/>
      </c>
      <c r="AT116" s="90" t="str">
        <f t="shared" si="2"/>
        <v/>
      </c>
      <c r="AU116" s="90" t="str">
        <f t="shared" si="3"/>
        <v/>
      </c>
      <c r="AV116" s="34" t="str">
        <f>IF(貼り付け用!AV116="","",貼り付け用!AV116)</f>
        <v/>
      </c>
      <c r="AW116" s="34" t="str">
        <f>IF(貼り付け用!AW116="","",貼り付け用!AW116)</f>
        <v/>
      </c>
      <c r="AX116" s="34" t="str">
        <f>IF(貼り付け用!AX116="","",貼り付け用!AX116)</f>
        <v/>
      </c>
      <c r="AY116" s="34" t="str">
        <f>IF(貼り付け用!AY116="","",貼り付け用!AY116)</f>
        <v/>
      </c>
      <c r="AZ116" s="34" t="str">
        <f>IF(貼り付け用!AZ116="","",貼り付け用!AZ116)</f>
        <v/>
      </c>
      <c r="BA116" s="212"/>
      <c r="BB116" s="212"/>
      <c r="BC116" s="212"/>
      <c r="BD116" s="34" t="str">
        <f>IF(貼り付け用!BD116="","",貼り付け用!BD116)</f>
        <v/>
      </c>
      <c r="BE116" s="34" t="str">
        <f>IF(貼り付け用!BE116="","",貼り付け用!BE116)</f>
        <v/>
      </c>
      <c r="BF116" s="20"/>
      <c r="BG116" s="20"/>
      <c r="BH116" s="20"/>
      <c r="BI116" s="20"/>
      <c r="BJ116" s="20"/>
    </row>
    <row r="117" spans="5:62" ht="24" customHeight="1">
      <c r="E117" s="2"/>
      <c r="F117" s="217" t="str">
        <f>IF(貼り付け用!F117="","",貼り付け用!F117)</f>
        <v/>
      </c>
      <c r="G117" s="34" t="str">
        <f>IF(貼り付け用!G117="","",貼り付け用!G117)</f>
        <v/>
      </c>
      <c r="H117" s="2" t="str">
        <f>IF(貼り付け用!H117="","",貼り付け用!H117)</f>
        <v/>
      </c>
      <c r="I117" s="2" t="str">
        <f>IF(貼り付け用!I117="","",貼り付け用!I117)</f>
        <v/>
      </c>
      <c r="J117" s="2" t="str">
        <f>IF(貼り付け用!J117="","",貼り付け用!J117)</f>
        <v/>
      </c>
      <c r="K117" s="2" t="str">
        <f>IF(貼り付け用!K117="","",貼り付け用!K117)</f>
        <v/>
      </c>
      <c r="L117" s="2" t="str">
        <f>IF(貼り付け用!L117="","",貼り付け用!L117)</f>
        <v/>
      </c>
      <c r="M117" s="31" t="str">
        <f>IFERROR(VLOOKUP(L117,コード表!$B:$G,2,FALSE),"")</f>
        <v/>
      </c>
      <c r="N117" s="31" t="str">
        <f>IFERROR(VLOOKUP(L117,コード表!$B:$G,3,FALSE),"")</f>
        <v/>
      </c>
      <c r="O117" s="2" t="str">
        <f>IF(貼り付け用!O117="","",貼り付け用!O117)</f>
        <v/>
      </c>
      <c r="P117" s="31" t="str">
        <f>IFERROR(VLOOKUP(L117,コード表!$B:$G,5,FALSE),"")</f>
        <v/>
      </c>
      <c r="Q117" s="2" t="str">
        <f>IF(貼り付け用!Q117="","",貼り付け用!Q117)</f>
        <v/>
      </c>
      <c r="R117" s="2" t="str">
        <f>IF(貼り付け用!R117="","",貼り付け用!R117)</f>
        <v/>
      </c>
      <c r="S117" s="2" t="str">
        <f>IF(貼り付け用!S117="","",貼り付け用!S117)</f>
        <v/>
      </c>
      <c r="T117" s="2" t="str">
        <f>IF(貼り付け用!T117="","",貼り付け用!T117)</f>
        <v/>
      </c>
      <c r="U117" s="31" t="str">
        <f>IFERROR(VLOOKUP(T117,コード表!$I:$K,2,FALSE),"")</f>
        <v/>
      </c>
      <c r="V117" s="31" t="str">
        <f>IFERROR(VLOOKUP(T117,コード表!$I:$K,3,FALSE),"")</f>
        <v/>
      </c>
      <c r="W117" s="2" t="str">
        <f>IF(貼り付け用!W117="","",貼り付け用!W117)</f>
        <v/>
      </c>
      <c r="X117" s="31" t="str">
        <f>IFERROR(VLOOKUP(AX117,目的別資産分類変換表!$B$3:$C$16,2,FALSE),"")</f>
        <v/>
      </c>
      <c r="Y117" s="34" t="str">
        <f>IF(貼り付け用!Y117="","",貼り付け用!Y117)</f>
        <v/>
      </c>
      <c r="Z117" s="34" t="str">
        <f>IF(貼り付け用!Z117="","",貼り付け用!Z117)</f>
        <v/>
      </c>
      <c r="AA117" s="34" t="str">
        <f>IF(貼り付け用!AA117="","",貼り付け用!AA117)</f>
        <v/>
      </c>
      <c r="AB117" s="34" t="str">
        <f>IF(貼り付け用!AB117="","",貼り付け用!AB117)</f>
        <v/>
      </c>
      <c r="AC117" s="2" t="str">
        <f>IF(貼り付け用!AC117="","",貼り付け用!AC117)</f>
        <v/>
      </c>
      <c r="AD117" s="31" t="str">
        <f>IFERROR(VLOOKUP(AC117,耐用年数表!$B:$J,9,FALSE),"")</f>
        <v/>
      </c>
      <c r="AE117" s="31" t="str">
        <f>IFERROR(VLOOKUP(AC117,耐用年数表!$B:$J,8,FALSE),"")</f>
        <v/>
      </c>
      <c r="AF117" s="2" t="str">
        <f>IF(貼り付け用!AF117="","",貼り付け用!AF117)</f>
        <v/>
      </c>
      <c r="AG117" s="26" t="str">
        <f>IF(貼り付け用!AG117="","",貼り付け用!AG117)</f>
        <v/>
      </c>
      <c r="AH117" s="54" t="str">
        <f>IF(貼り付け用!AH117="","",貼り付け用!AH117)</f>
        <v/>
      </c>
      <c r="AI117" s="54" t="str">
        <f>IF(貼り付け用!AI117="","",貼り付け用!AI117)</f>
        <v/>
      </c>
      <c r="AJ117" s="72" t="str">
        <f>IF(貼り付け用!AJ117="","",貼り付け用!AJ117)</f>
        <v/>
      </c>
      <c r="AK117" s="20" t="str">
        <f>IF(貼り付け用!AK117="","",貼り付け用!AK117)</f>
        <v/>
      </c>
      <c r="AL117" s="20" t="str">
        <f>IF(貼り付け用!AL117="","",貼り付け用!AL117)</f>
        <v/>
      </c>
      <c r="AM117" s="20" t="str">
        <f>IF(貼り付け用!AM117="","",貼り付け用!AM117)</f>
        <v/>
      </c>
      <c r="AN117" s="20" t="str">
        <f>IF(貼り付け用!AN117="","",貼り付け用!AN117)</f>
        <v/>
      </c>
      <c r="AO117" s="20" t="str">
        <f>IF(貼り付け用!AO117="","",貼り付け用!AO117)</f>
        <v/>
      </c>
      <c r="AP117" s="20" t="str">
        <f>IF(貼り付け用!AP117="","",貼り付け用!AP117)</f>
        <v/>
      </c>
      <c r="AQ117" s="20" t="str">
        <f>IF(貼り付け用!AQ117="","",貼り付け用!AQ117)</f>
        <v/>
      </c>
      <c r="AR117" s="20" t="str">
        <f>IF(貼り付け用!AR117="","",貼り付け用!AR117)</f>
        <v/>
      </c>
      <c r="AS117" s="20" t="str">
        <f>IF(貼り付け用!AS117="","",貼り付け用!AS117)</f>
        <v/>
      </c>
      <c r="AT117" s="90" t="str">
        <f t="shared" si="2"/>
        <v/>
      </c>
      <c r="AU117" s="90" t="str">
        <f t="shared" si="3"/>
        <v/>
      </c>
      <c r="AV117" s="34" t="str">
        <f>IF(貼り付け用!AV117="","",貼り付け用!AV117)</f>
        <v/>
      </c>
      <c r="AW117" s="34" t="str">
        <f>IF(貼り付け用!AW117="","",貼り付け用!AW117)</f>
        <v/>
      </c>
      <c r="AX117" s="34" t="str">
        <f>IF(貼り付け用!AX117="","",貼り付け用!AX117)</f>
        <v/>
      </c>
      <c r="AY117" s="34" t="str">
        <f>IF(貼り付け用!AY117="","",貼り付け用!AY117)</f>
        <v/>
      </c>
      <c r="AZ117" s="34" t="str">
        <f>IF(貼り付け用!AZ117="","",貼り付け用!AZ117)</f>
        <v/>
      </c>
      <c r="BA117" s="212"/>
      <c r="BB117" s="212"/>
      <c r="BC117" s="212"/>
      <c r="BD117" s="34" t="str">
        <f>IF(貼り付け用!BD117="","",貼り付け用!BD117)</f>
        <v/>
      </c>
      <c r="BE117" s="34" t="str">
        <f>IF(貼り付け用!BE117="","",貼り付け用!BE117)</f>
        <v/>
      </c>
      <c r="BF117" s="20"/>
      <c r="BG117" s="20"/>
      <c r="BH117" s="20"/>
      <c r="BI117" s="20"/>
      <c r="BJ117" s="20"/>
    </row>
    <row r="118" spans="5:62" ht="24" customHeight="1">
      <c r="E118" s="2"/>
      <c r="F118" s="217" t="str">
        <f>IF(貼り付け用!F118="","",貼り付け用!F118)</f>
        <v/>
      </c>
      <c r="G118" s="34" t="str">
        <f>IF(貼り付け用!G118="","",貼り付け用!G118)</f>
        <v/>
      </c>
      <c r="H118" s="2" t="str">
        <f>IF(貼り付け用!H118="","",貼り付け用!H118)</f>
        <v/>
      </c>
      <c r="I118" s="2" t="str">
        <f>IF(貼り付け用!I118="","",貼り付け用!I118)</f>
        <v/>
      </c>
      <c r="J118" s="2" t="str">
        <f>IF(貼り付け用!J118="","",貼り付け用!J118)</f>
        <v/>
      </c>
      <c r="K118" s="2" t="str">
        <f>IF(貼り付け用!K118="","",貼り付け用!K118)</f>
        <v/>
      </c>
      <c r="L118" s="2" t="str">
        <f>IF(貼り付け用!L118="","",貼り付け用!L118)</f>
        <v/>
      </c>
      <c r="M118" s="31" t="str">
        <f>IFERROR(VLOOKUP(L118,コード表!$B:$G,2,FALSE),"")</f>
        <v/>
      </c>
      <c r="N118" s="31" t="str">
        <f>IFERROR(VLOOKUP(L118,コード表!$B:$G,3,FALSE),"")</f>
        <v/>
      </c>
      <c r="O118" s="2" t="str">
        <f>IF(貼り付け用!O118="","",貼り付け用!O118)</f>
        <v/>
      </c>
      <c r="P118" s="31" t="str">
        <f>IFERROR(VLOOKUP(L118,コード表!$B:$G,5,FALSE),"")</f>
        <v/>
      </c>
      <c r="Q118" s="2" t="str">
        <f>IF(貼り付け用!Q118="","",貼り付け用!Q118)</f>
        <v/>
      </c>
      <c r="R118" s="2" t="str">
        <f>IF(貼り付け用!R118="","",貼り付け用!R118)</f>
        <v/>
      </c>
      <c r="S118" s="2" t="str">
        <f>IF(貼り付け用!S118="","",貼り付け用!S118)</f>
        <v/>
      </c>
      <c r="T118" s="2" t="str">
        <f>IF(貼り付け用!T118="","",貼り付け用!T118)</f>
        <v/>
      </c>
      <c r="U118" s="31" t="str">
        <f>IFERROR(VLOOKUP(T118,コード表!$I:$K,2,FALSE),"")</f>
        <v/>
      </c>
      <c r="V118" s="31" t="str">
        <f>IFERROR(VLOOKUP(T118,コード表!$I:$K,3,FALSE),"")</f>
        <v/>
      </c>
      <c r="W118" s="2" t="str">
        <f>IF(貼り付け用!W118="","",貼り付け用!W118)</f>
        <v/>
      </c>
      <c r="X118" s="31" t="str">
        <f>IFERROR(VLOOKUP(AX118,目的別資産分類変換表!$B$3:$C$16,2,FALSE),"")</f>
        <v/>
      </c>
      <c r="Y118" s="34" t="str">
        <f>IF(貼り付け用!Y118="","",貼り付け用!Y118)</f>
        <v/>
      </c>
      <c r="Z118" s="34" t="str">
        <f>IF(貼り付け用!Z118="","",貼り付け用!Z118)</f>
        <v/>
      </c>
      <c r="AA118" s="34" t="str">
        <f>IF(貼り付け用!AA118="","",貼り付け用!AA118)</f>
        <v/>
      </c>
      <c r="AB118" s="34" t="str">
        <f>IF(貼り付け用!AB118="","",貼り付け用!AB118)</f>
        <v/>
      </c>
      <c r="AC118" s="2" t="str">
        <f>IF(貼り付け用!AC118="","",貼り付け用!AC118)</f>
        <v/>
      </c>
      <c r="AD118" s="31" t="str">
        <f>IFERROR(VLOOKUP(AC118,耐用年数表!$B:$J,9,FALSE),"")</f>
        <v/>
      </c>
      <c r="AE118" s="31" t="str">
        <f>IFERROR(VLOOKUP(AC118,耐用年数表!$B:$J,8,FALSE),"")</f>
        <v/>
      </c>
      <c r="AF118" s="2" t="str">
        <f>IF(貼り付け用!AF118="","",貼り付け用!AF118)</f>
        <v/>
      </c>
      <c r="AG118" s="26" t="str">
        <f>IF(貼り付け用!AG118="","",貼り付け用!AG118)</f>
        <v/>
      </c>
      <c r="AH118" s="54" t="str">
        <f>IF(貼り付け用!AH118="","",貼り付け用!AH118)</f>
        <v/>
      </c>
      <c r="AI118" s="54" t="str">
        <f>IF(貼り付け用!AI118="","",貼り付け用!AI118)</f>
        <v/>
      </c>
      <c r="AJ118" s="72" t="str">
        <f>IF(貼り付け用!AJ118="","",貼り付け用!AJ118)</f>
        <v/>
      </c>
      <c r="AK118" s="20" t="str">
        <f>IF(貼り付け用!AK118="","",貼り付け用!AK118)</f>
        <v/>
      </c>
      <c r="AL118" s="20" t="str">
        <f>IF(貼り付け用!AL118="","",貼り付け用!AL118)</f>
        <v/>
      </c>
      <c r="AM118" s="20" t="str">
        <f>IF(貼り付け用!AM118="","",貼り付け用!AM118)</f>
        <v/>
      </c>
      <c r="AN118" s="20" t="str">
        <f>IF(貼り付け用!AN118="","",貼り付け用!AN118)</f>
        <v/>
      </c>
      <c r="AO118" s="20" t="str">
        <f>IF(貼り付け用!AO118="","",貼り付け用!AO118)</f>
        <v/>
      </c>
      <c r="AP118" s="20" t="str">
        <f>IF(貼り付け用!AP118="","",貼り付け用!AP118)</f>
        <v/>
      </c>
      <c r="AQ118" s="20" t="str">
        <f>IF(貼り付け用!AQ118="","",貼り付け用!AQ118)</f>
        <v/>
      </c>
      <c r="AR118" s="20" t="str">
        <f>IF(貼り付け用!AR118="","",貼り付け用!AR118)</f>
        <v/>
      </c>
      <c r="AS118" s="20" t="str">
        <f>IF(貼り付け用!AS118="","",貼り付け用!AS118)</f>
        <v/>
      </c>
      <c r="AT118" s="90" t="str">
        <f t="shared" si="2"/>
        <v/>
      </c>
      <c r="AU118" s="90" t="str">
        <f t="shared" si="3"/>
        <v/>
      </c>
      <c r="AV118" s="34" t="str">
        <f>IF(貼り付け用!AV118="","",貼り付け用!AV118)</f>
        <v/>
      </c>
      <c r="AW118" s="34" t="str">
        <f>IF(貼り付け用!AW118="","",貼り付け用!AW118)</f>
        <v/>
      </c>
      <c r="AX118" s="34" t="str">
        <f>IF(貼り付け用!AX118="","",貼り付け用!AX118)</f>
        <v/>
      </c>
      <c r="AY118" s="34" t="str">
        <f>IF(貼り付け用!AY118="","",貼り付け用!AY118)</f>
        <v/>
      </c>
      <c r="AZ118" s="34" t="str">
        <f>IF(貼り付け用!AZ118="","",貼り付け用!AZ118)</f>
        <v/>
      </c>
      <c r="BA118" s="212"/>
      <c r="BB118" s="212"/>
      <c r="BC118" s="212"/>
      <c r="BD118" s="34" t="str">
        <f>IF(貼り付け用!BD118="","",貼り付け用!BD118)</f>
        <v/>
      </c>
      <c r="BE118" s="34" t="str">
        <f>IF(貼り付け用!BE118="","",貼り付け用!BE118)</f>
        <v/>
      </c>
      <c r="BF118" s="20"/>
      <c r="BG118" s="20"/>
      <c r="BH118" s="20"/>
      <c r="BI118" s="20"/>
      <c r="BJ118" s="20"/>
    </row>
    <row r="119" spans="5:62" ht="24" customHeight="1">
      <c r="E119" s="2"/>
      <c r="F119" s="217" t="str">
        <f>IF(貼り付け用!F119="","",貼り付け用!F119)</f>
        <v/>
      </c>
      <c r="G119" s="34" t="str">
        <f>IF(貼り付け用!G119="","",貼り付け用!G119)</f>
        <v/>
      </c>
      <c r="H119" s="2" t="str">
        <f>IF(貼り付け用!H119="","",貼り付け用!H119)</f>
        <v/>
      </c>
      <c r="I119" s="2" t="str">
        <f>IF(貼り付け用!I119="","",貼り付け用!I119)</f>
        <v/>
      </c>
      <c r="J119" s="2" t="str">
        <f>IF(貼り付け用!J119="","",貼り付け用!J119)</f>
        <v/>
      </c>
      <c r="K119" s="2" t="str">
        <f>IF(貼り付け用!K119="","",貼り付け用!K119)</f>
        <v/>
      </c>
      <c r="L119" s="2" t="str">
        <f>IF(貼り付け用!L119="","",貼り付け用!L119)</f>
        <v/>
      </c>
      <c r="M119" s="31" t="str">
        <f>IFERROR(VLOOKUP(L119,コード表!$B:$G,2,FALSE),"")</f>
        <v/>
      </c>
      <c r="N119" s="31" t="str">
        <f>IFERROR(VLOOKUP(L119,コード表!$B:$G,3,FALSE),"")</f>
        <v/>
      </c>
      <c r="O119" s="2" t="str">
        <f>IF(貼り付け用!O119="","",貼り付け用!O119)</f>
        <v/>
      </c>
      <c r="P119" s="31" t="str">
        <f>IFERROR(VLOOKUP(L119,コード表!$B:$G,5,FALSE),"")</f>
        <v/>
      </c>
      <c r="Q119" s="2" t="str">
        <f>IF(貼り付け用!Q119="","",貼り付け用!Q119)</f>
        <v/>
      </c>
      <c r="R119" s="2" t="str">
        <f>IF(貼り付け用!R119="","",貼り付け用!R119)</f>
        <v/>
      </c>
      <c r="S119" s="2" t="str">
        <f>IF(貼り付け用!S119="","",貼り付け用!S119)</f>
        <v/>
      </c>
      <c r="T119" s="2" t="str">
        <f>IF(貼り付け用!T119="","",貼り付け用!T119)</f>
        <v/>
      </c>
      <c r="U119" s="31" t="str">
        <f>IFERROR(VLOOKUP(T119,コード表!$I:$K,2,FALSE),"")</f>
        <v/>
      </c>
      <c r="V119" s="31" t="str">
        <f>IFERROR(VLOOKUP(T119,コード表!$I:$K,3,FALSE),"")</f>
        <v/>
      </c>
      <c r="W119" s="2" t="str">
        <f>IF(貼り付け用!W119="","",貼り付け用!W119)</f>
        <v/>
      </c>
      <c r="X119" s="31" t="str">
        <f>IFERROR(VLOOKUP(AX119,目的別資産分類変換表!$B$3:$C$16,2,FALSE),"")</f>
        <v/>
      </c>
      <c r="Y119" s="34" t="str">
        <f>IF(貼り付け用!Y119="","",貼り付け用!Y119)</f>
        <v/>
      </c>
      <c r="Z119" s="34" t="str">
        <f>IF(貼り付け用!Z119="","",貼り付け用!Z119)</f>
        <v/>
      </c>
      <c r="AA119" s="34" t="str">
        <f>IF(貼り付け用!AA119="","",貼り付け用!AA119)</f>
        <v/>
      </c>
      <c r="AB119" s="34" t="str">
        <f>IF(貼り付け用!AB119="","",貼り付け用!AB119)</f>
        <v/>
      </c>
      <c r="AC119" s="2" t="str">
        <f>IF(貼り付け用!AC119="","",貼り付け用!AC119)</f>
        <v/>
      </c>
      <c r="AD119" s="31" t="str">
        <f>IFERROR(VLOOKUP(AC119,耐用年数表!$B:$J,9,FALSE),"")</f>
        <v/>
      </c>
      <c r="AE119" s="31" t="str">
        <f>IFERROR(VLOOKUP(AC119,耐用年数表!$B:$J,8,FALSE),"")</f>
        <v/>
      </c>
      <c r="AF119" s="2" t="str">
        <f>IF(貼り付け用!AF119="","",貼り付け用!AF119)</f>
        <v/>
      </c>
      <c r="AG119" s="26" t="str">
        <f>IF(貼り付け用!AG119="","",貼り付け用!AG119)</f>
        <v/>
      </c>
      <c r="AH119" s="54" t="str">
        <f>IF(貼り付け用!AH119="","",貼り付け用!AH119)</f>
        <v/>
      </c>
      <c r="AI119" s="54" t="str">
        <f>IF(貼り付け用!AI119="","",貼り付け用!AI119)</f>
        <v/>
      </c>
      <c r="AJ119" s="72" t="str">
        <f>IF(貼り付け用!AJ119="","",貼り付け用!AJ119)</f>
        <v/>
      </c>
      <c r="AK119" s="20" t="str">
        <f>IF(貼り付け用!AK119="","",貼り付け用!AK119)</f>
        <v/>
      </c>
      <c r="AL119" s="20" t="str">
        <f>IF(貼り付け用!AL119="","",貼り付け用!AL119)</f>
        <v/>
      </c>
      <c r="AM119" s="20" t="str">
        <f>IF(貼り付け用!AM119="","",貼り付け用!AM119)</f>
        <v/>
      </c>
      <c r="AN119" s="20" t="str">
        <f>IF(貼り付け用!AN119="","",貼り付け用!AN119)</f>
        <v/>
      </c>
      <c r="AO119" s="20" t="str">
        <f>IF(貼り付け用!AO119="","",貼り付け用!AO119)</f>
        <v/>
      </c>
      <c r="AP119" s="20" t="str">
        <f>IF(貼り付け用!AP119="","",貼り付け用!AP119)</f>
        <v/>
      </c>
      <c r="AQ119" s="20" t="str">
        <f>IF(貼り付け用!AQ119="","",貼り付け用!AQ119)</f>
        <v/>
      </c>
      <c r="AR119" s="20" t="str">
        <f>IF(貼り付け用!AR119="","",貼り付け用!AR119)</f>
        <v/>
      </c>
      <c r="AS119" s="20" t="str">
        <f>IF(貼り付け用!AS119="","",貼り付け用!AS119)</f>
        <v/>
      </c>
      <c r="AT119" s="90" t="str">
        <f t="shared" si="2"/>
        <v/>
      </c>
      <c r="AU119" s="90" t="str">
        <f t="shared" si="3"/>
        <v/>
      </c>
      <c r="AV119" s="34" t="str">
        <f>IF(貼り付け用!AV119="","",貼り付け用!AV119)</f>
        <v/>
      </c>
      <c r="AW119" s="34" t="str">
        <f>IF(貼り付け用!AW119="","",貼り付け用!AW119)</f>
        <v/>
      </c>
      <c r="AX119" s="34" t="str">
        <f>IF(貼り付け用!AX119="","",貼り付け用!AX119)</f>
        <v/>
      </c>
      <c r="AY119" s="34" t="str">
        <f>IF(貼り付け用!AY119="","",貼り付け用!AY119)</f>
        <v/>
      </c>
      <c r="AZ119" s="34" t="str">
        <f>IF(貼り付け用!AZ119="","",貼り付け用!AZ119)</f>
        <v/>
      </c>
      <c r="BA119" s="212"/>
      <c r="BB119" s="212"/>
      <c r="BC119" s="212"/>
      <c r="BD119" s="34" t="str">
        <f>IF(貼り付け用!BD119="","",貼り付け用!BD119)</f>
        <v/>
      </c>
      <c r="BE119" s="34" t="str">
        <f>IF(貼り付け用!BE119="","",貼り付け用!BE119)</f>
        <v/>
      </c>
      <c r="BF119" s="20"/>
      <c r="BG119" s="20"/>
      <c r="BH119" s="20"/>
      <c r="BI119" s="20"/>
      <c r="BJ119" s="20"/>
    </row>
    <row r="120" spans="5:62" ht="24" customHeight="1">
      <c r="E120" s="2"/>
      <c r="F120" s="217" t="str">
        <f>IF(貼り付け用!F120="","",貼り付け用!F120)</f>
        <v/>
      </c>
      <c r="G120" s="34" t="str">
        <f>IF(貼り付け用!G120="","",貼り付け用!G120)</f>
        <v/>
      </c>
      <c r="H120" s="2" t="str">
        <f>IF(貼り付け用!H120="","",貼り付け用!H120)</f>
        <v/>
      </c>
      <c r="I120" s="2" t="str">
        <f>IF(貼り付け用!I120="","",貼り付け用!I120)</f>
        <v/>
      </c>
      <c r="J120" s="2" t="str">
        <f>IF(貼り付け用!J120="","",貼り付け用!J120)</f>
        <v/>
      </c>
      <c r="K120" s="2" t="str">
        <f>IF(貼り付け用!K120="","",貼り付け用!K120)</f>
        <v/>
      </c>
      <c r="L120" s="2" t="str">
        <f>IF(貼り付け用!L120="","",貼り付け用!L120)</f>
        <v/>
      </c>
      <c r="M120" s="31" t="str">
        <f>IFERROR(VLOOKUP(L120,コード表!$B:$G,2,FALSE),"")</f>
        <v/>
      </c>
      <c r="N120" s="31" t="str">
        <f>IFERROR(VLOOKUP(L120,コード表!$B:$G,3,FALSE),"")</f>
        <v/>
      </c>
      <c r="O120" s="2" t="str">
        <f>IF(貼り付け用!O120="","",貼り付け用!O120)</f>
        <v/>
      </c>
      <c r="P120" s="31" t="str">
        <f>IFERROR(VLOOKUP(L120,コード表!$B:$G,5,FALSE),"")</f>
        <v/>
      </c>
      <c r="Q120" s="2" t="str">
        <f>IF(貼り付け用!Q120="","",貼り付け用!Q120)</f>
        <v/>
      </c>
      <c r="R120" s="2" t="str">
        <f>IF(貼り付け用!R120="","",貼り付け用!R120)</f>
        <v/>
      </c>
      <c r="S120" s="2" t="str">
        <f>IF(貼り付け用!S120="","",貼り付け用!S120)</f>
        <v/>
      </c>
      <c r="T120" s="2" t="str">
        <f>IF(貼り付け用!T120="","",貼り付け用!T120)</f>
        <v/>
      </c>
      <c r="U120" s="31" t="str">
        <f>IFERROR(VLOOKUP(T120,コード表!$I:$K,2,FALSE),"")</f>
        <v/>
      </c>
      <c r="V120" s="31" t="str">
        <f>IFERROR(VLOOKUP(T120,コード表!$I:$K,3,FALSE),"")</f>
        <v/>
      </c>
      <c r="W120" s="2" t="str">
        <f>IF(貼り付け用!W120="","",貼り付け用!W120)</f>
        <v/>
      </c>
      <c r="X120" s="31" t="str">
        <f>IFERROR(VLOOKUP(AX120,目的別資産分類変換表!$B$3:$C$16,2,FALSE),"")</f>
        <v/>
      </c>
      <c r="Y120" s="34" t="str">
        <f>IF(貼り付け用!Y120="","",貼り付け用!Y120)</f>
        <v/>
      </c>
      <c r="Z120" s="34" t="str">
        <f>IF(貼り付け用!Z120="","",貼り付け用!Z120)</f>
        <v/>
      </c>
      <c r="AA120" s="34" t="str">
        <f>IF(貼り付け用!AA120="","",貼り付け用!AA120)</f>
        <v/>
      </c>
      <c r="AB120" s="34" t="str">
        <f>IF(貼り付け用!AB120="","",貼り付け用!AB120)</f>
        <v/>
      </c>
      <c r="AC120" s="2" t="str">
        <f>IF(貼り付け用!AC120="","",貼り付け用!AC120)</f>
        <v/>
      </c>
      <c r="AD120" s="31" t="str">
        <f>IFERROR(VLOOKUP(AC120,耐用年数表!$B:$J,9,FALSE),"")</f>
        <v/>
      </c>
      <c r="AE120" s="31" t="str">
        <f>IFERROR(VLOOKUP(AC120,耐用年数表!$B:$J,8,FALSE),"")</f>
        <v/>
      </c>
      <c r="AF120" s="2" t="str">
        <f>IF(貼り付け用!AF120="","",貼り付け用!AF120)</f>
        <v/>
      </c>
      <c r="AG120" s="26" t="str">
        <f>IF(貼り付け用!AG120="","",貼り付け用!AG120)</f>
        <v/>
      </c>
      <c r="AH120" s="54" t="str">
        <f>IF(貼り付け用!AH120="","",貼り付け用!AH120)</f>
        <v/>
      </c>
      <c r="AI120" s="54" t="str">
        <f>IF(貼り付け用!AI120="","",貼り付け用!AI120)</f>
        <v/>
      </c>
      <c r="AJ120" s="72" t="str">
        <f>IF(貼り付け用!AJ120="","",貼り付け用!AJ120)</f>
        <v/>
      </c>
      <c r="AK120" s="20" t="str">
        <f>IF(貼り付け用!AK120="","",貼り付け用!AK120)</f>
        <v/>
      </c>
      <c r="AL120" s="20" t="str">
        <f>IF(貼り付け用!AL120="","",貼り付け用!AL120)</f>
        <v/>
      </c>
      <c r="AM120" s="20" t="str">
        <f>IF(貼り付け用!AM120="","",貼り付け用!AM120)</f>
        <v/>
      </c>
      <c r="AN120" s="20" t="str">
        <f>IF(貼り付け用!AN120="","",貼り付け用!AN120)</f>
        <v/>
      </c>
      <c r="AO120" s="20" t="str">
        <f>IF(貼り付け用!AO120="","",貼り付け用!AO120)</f>
        <v/>
      </c>
      <c r="AP120" s="20" t="str">
        <f>IF(貼り付け用!AP120="","",貼り付け用!AP120)</f>
        <v/>
      </c>
      <c r="AQ120" s="20" t="str">
        <f>IF(貼り付け用!AQ120="","",貼り付け用!AQ120)</f>
        <v/>
      </c>
      <c r="AR120" s="20" t="str">
        <f>IF(貼り付け用!AR120="","",貼り付け用!AR120)</f>
        <v/>
      </c>
      <c r="AS120" s="20" t="str">
        <f>IF(貼り付け用!AS120="","",貼り付け用!AS120)</f>
        <v/>
      </c>
      <c r="AT120" s="90" t="str">
        <f t="shared" si="2"/>
        <v/>
      </c>
      <c r="AU120" s="90" t="str">
        <f t="shared" si="3"/>
        <v/>
      </c>
      <c r="AV120" s="34" t="str">
        <f>IF(貼り付け用!AV120="","",貼り付け用!AV120)</f>
        <v/>
      </c>
      <c r="AW120" s="34" t="str">
        <f>IF(貼り付け用!AW120="","",貼り付け用!AW120)</f>
        <v/>
      </c>
      <c r="AX120" s="34" t="str">
        <f>IF(貼り付け用!AX120="","",貼り付け用!AX120)</f>
        <v/>
      </c>
      <c r="AY120" s="34" t="str">
        <f>IF(貼り付け用!AY120="","",貼り付け用!AY120)</f>
        <v/>
      </c>
      <c r="AZ120" s="34" t="str">
        <f>IF(貼り付け用!AZ120="","",貼り付け用!AZ120)</f>
        <v/>
      </c>
      <c r="BA120" s="212"/>
      <c r="BB120" s="212"/>
      <c r="BC120" s="212"/>
      <c r="BD120" s="34" t="str">
        <f>IF(貼り付け用!BD120="","",貼り付け用!BD120)</f>
        <v/>
      </c>
      <c r="BE120" s="34" t="str">
        <f>IF(貼り付け用!BE120="","",貼り付け用!BE120)</f>
        <v/>
      </c>
      <c r="BF120" s="20"/>
      <c r="BG120" s="20"/>
      <c r="BH120" s="20"/>
      <c r="BI120" s="20"/>
      <c r="BJ120" s="20"/>
    </row>
    <row r="121" spans="5:62" ht="24" customHeight="1">
      <c r="E121" s="2"/>
      <c r="F121" s="217" t="str">
        <f>IF(貼り付け用!F121="","",貼り付け用!F121)</f>
        <v/>
      </c>
      <c r="G121" s="34" t="str">
        <f>IF(貼り付け用!G121="","",貼り付け用!G121)</f>
        <v/>
      </c>
      <c r="H121" s="2" t="str">
        <f>IF(貼り付け用!H121="","",貼り付け用!H121)</f>
        <v/>
      </c>
      <c r="I121" s="2" t="str">
        <f>IF(貼り付け用!I121="","",貼り付け用!I121)</f>
        <v/>
      </c>
      <c r="J121" s="2" t="str">
        <f>IF(貼り付け用!J121="","",貼り付け用!J121)</f>
        <v/>
      </c>
      <c r="K121" s="2" t="str">
        <f>IF(貼り付け用!K121="","",貼り付け用!K121)</f>
        <v/>
      </c>
      <c r="L121" s="2" t="str">
        <f>IF(貼り付け用!L121="","",貼り付け用!L121)</f>
        <v/>
      </c>
      <c r="M121" s="31" t="str">
        <f>IFERROR(VLOOKUP(L121,コード表!$B:$G,2,FALSE),"")</f>
        <v/>
      </c>
      <c r="N121" s="31" t="str">
        <f>IFERROR(VLOOKUP(L121,コード表!$B:$G,3,FALSE),"")</f>
        <v/>
      </c>
      <c r="O121" s="2" t="str">
        <f>IF(貼り付け用!O121="","",貼り付け用!O121)</f>
        <v/>
      </c>
      <c r="P121" s="31" t="str">
        <f>IFERROR(VLOOKUP(L121,コード表!$B:$G,5,FALSE),"")</f>
        <v/>
      </c>
      <c r="Q121" s="2" t="str">
        <f>IF(貼り付け用!Q121="","",貼り付け用!Q121)</f>
        <v/>
      </c>
      <c r="R121" s="2" t="str">
        <f>IF(貼り付け用!R121="","",貼り付け用!R121)</f>
        <v/>
      </c>
      <c r="S121" s="2" t="str">
        <f>IF(貼り付け用!S121="","",貼り付け用!S121)</f>
        <v/>
      </c>
      <c r="T121" s="2" t="str">
        <f>IF(貼り付け用!T121="","",貼り付け用!T121)</f>
        <v/>
      </c>
      <c r="U121" s="31" t="str">
        <f>IFERROR(VLOOKUP(T121,コード表!$I:$K,2,FALSE),"")</f>
        <v/>
      </c>
      <c r="V121" s="31" t="str">
        <f>IFERROR(VLOOKUP(T121,コード表!$I:$K,3,FALSE),"")</f>
        <v/>
      </c>
      <c r="W121" s="2" t="str">
        <f>IF(貼り付け用!W121="","",貼り付け用!W121)</f>
        <v/>
      </c>
      <c r="X121" s="31" t="str">
        <f>IFERROR(VLOOKUP(AX121,目的別資産分類変換表!$B$3:$C$16,2,FALSE),"")</f>
        <v/>
      </c>
      <c r="Y121" s="34" t="str">
        <f>IF(貼り付け用!Y121="","",貼り付け用!Y121)</f>
        <v/>
      </c>
      <c r="Z121" s="34" t="str">
        <f>IF(貼り付け用!Z121="","",貼り付け用!Z121)</f>
        <v/>
      </c>
      <c r="AA121" s="34" t="str">
        <f>IF(貼り付け用!AA121="","",貼り付け用!AA121)</f>
        <v/>
      </c>
      <c r="AB121" s="34" t="str">
        <f>IF(貼り付け用!AB121="","",貼り付け用!AB121)</f>
        <v/>
      </c>
      <c r="AC121" s="2" t="str">
        <f>IF(貼り付け用!AC121="","",貼り付け用!AC121)</f>
        <v/>
      </c>
      <c r="AD121" s="31" t="str">
        <f>IFERROR(VLOOKUP(AC121,耐用年数表!$B:$J,9,FALSE),"")</f>
        <v/>
      </c>
      <c r="AE121" s="31" t="str">
        <f>IFERROR(VLOOKUP(AC121,耐用年数表!$B:$J,8,FALSE),"")</f>
        <v/>
      </c>
      <c r="AF121" s="2" t="str">
        <f>IF(貼り付け用!AF121="","",貼り付け用!AF121)</f>
        <v/>
      </c>
      <c r="AG121" s="26" t="str">
        <f>IF(貼り付け用!AG121="","",貼り付け用!AG121)</f>
        <v/>
      </c>
      <c r="AH121" s="54" t="str">
        <f>IF(貼り付け用!AH121="","",貼り付け用!AH121)</f>
        <v/>
      </c>
      <c r="AI121" s="54" t="str">
        <f>IF(貼り付け用!AI121="","",貼り付け用!AI121)</f>
        <v/>
      </c>
      <c r="AJ121" s="72" t="str">
        <f>IF(貼り付け用!AJ121="","",貼り付け用!AJ121)</f>
        <v/>
      </c>
      <c r="AK121" s="20" t="str">
        <f>IF(貼り付け用!AK121="","",貼り付け用!AK121)</f>
        <v/>
      </c>
      <c r="AL121" s="20" t="str">
        <f>IF(貼り付け用!AL121="","",貼り付け用!AL121)</f>
        <v/>
      </c>
      <c r="AM121" s="20" t="str">
        <f>IF(貼り付け用!AM121="","",貼り付け用!AM121)</f>
        <v/>
      </c>
      <c r="AN121" s="20" t="str">
        <f>IF(貼り付け用!AN121="","",貼り付け用!AN121)</f>
        <v/>
      </c>
      <c r="AO121" s="20" t="str">
        <f>IF(貼り付け用!AO121="","",貼り付け用!AO121)</f>
        <v/>
      </c>
      <c r="AP121" s="20" t="str">
        <f>IF(貼り付け用!AP121="","",貼り付け用!AP121)</f>
        <v/>
      </c>
      <c r="AQ121" s="20" t="str">
        <f>IF(貼り付け用!AQ121="","",貼り付け用!AQ121)</f>
        <v/>
      </c>
      <c r="AR121" s="20" t="str">
        <f>IF(貼り付け用!AR121="","",貼り付け用!AR121)</f>
        <v/>
      </c>
      <c r="AS121" s="20" t="str">
        <f>IF(貼り付け用!AS121="","",貼り付け用!AS121)</f>
        <v/>
      </c>
      <c r="AT121" s="90" t="str">
        <f t="shared" si="2"/>
        <v/>
      </c>
      <c r="AU121" s="90" t="str">
        <f t="shared" si="3"/>
        <v/>
      </c>
      <c r="AV121" s="34" t="str">
        <f>IF(貼り付け用!AV121="","",貼り付け用!AV121)</f>
        <v/>
      </c>
      <c r="AW121" s="34" t="str">
        <f>IF(貼り付け用!AW121="","",貼り付け用!AW121)</f>
        <v/>
      </c>
      <c r="AX121" s="34" t="str">
        <f>IF(貼り付け用!AX121="","",貼り付け用!AX121)</f>
        <v/>
      </c>
      <c r="AY121" s="34" t="str">
        <f>IF(貼り付け用!AY121="","",貼り付け用!AY121)</f>
        <v/>
      </c>
      <c r="AZ121" s="34" t="str">
        <f>IF(貼り付け用!AZ121="","",貼り付け用!AZ121)</f>
        <v/>
      </c>
      <c r="BA121" s="212"/>
      <c r="BB121" s="212"/>
      <c r="BC121" s="212"/>
      <c r="BD121" s="34" t="str">
        <f>IF(貼り付け用!BD121="","",貼り付け用!BD121)</f>
        <v/>
      </c>
      <c r="BE121" s="34" t="str">
        <f>IF(貼り付け用!BE121="","",貼り付け用!BE121)</f>
        <v/>
      </c>
      <c r="BF121" s="20"/>
      <c r="BG121" s="20"/>
      <c r="BH121" s="20"/>
      <c r="BI121" s="20"/>
      <c r="BJ121" s="20"/>
    </row>
    <row r="122" spans="5:62" ht="24" customHeight="1">
      <c r="E122" s="2"/>
      <c r="F122" s="217" t="str">
        <f>IF(貼り付け用!F122="","",貼り付け用!F122)</f>
        <v/>
      </c>
      <c r="G122" s="34" t="str">
        <f>IF(貼り付け用!G122="","",貼り付け用!G122)</f>
        <v/>
      </c>
      <c r="H122" s="2" t="str">
        <f>IF(貼り付け用!H122="","",貼り付け用!H122)</f>
        <v/>
      </c>
      <c r="I122" s="2" t="str">
        <f>IF(貼り付け用!I122="","",貼り付け用!I122)</f>
        <v/>
      </c>
      <c r="J122" s="2" t="str">
        <f>IF(貼り付け用!J122="","",貼り付け用!J122)</f>
        <v/>
      </c>
      <c r="K122" s="2" t="str">
        <f>IF(貼り付け用!K122="","",貼り付け用!K122)</f>
        <v/>
      </c>
      <c r="L122" s="2" t="str">
        <f>IF(貼り付け用!L122="","",貼り付け用!L122)</f>
        <v/>
      </c>
      <c r="M122" s="31" t="str">
        <f>IFERROR(VLOOKUP(L122,コード表!$B:$G,2,FALSE),"")</f>
        <v/>
      </c>
      <c r="N122" s="31" t="str">
        <f>IFERROR(VLOOKUP(L122,コード表!$B:$G,3,FALSE),"")</f>
        <v/>
      </c>
      <c r="O122" s="2" t="str">
        <f>IF(貼り付け用!O122="","",貼り付け用!O122)</f>
        <v/>
      </c>
      <c r="P122" s="31" t="str">
        <f>IFERROR(VLOOKUP(L122,コード表!$B:$G,5,FALSE),"")</f>
        <v/>
      </c>
      <c r="Q122" s="2" t="str">
        <f>IF(貼り付け用!Q122="","",貼り付け用!Q122)</f>
        <v/>
      </c>
      <c r="R122" s="2" t="str">
        <f>IF(貼り付け用!R122="","",貼り付け用!R122)</f>
        <v/>
      </c>
      <c r="S122" s="2" t="str">
        <f>IF(貼り付け用!S122="","",貼り付け用!S122)</f>
        <v/>
      </c>
      <c r="T122" s="2" t="str">
        <f>IF(貼り付け用!T122="","",貼り付け用!T122)</f>
        <v/>
      </c>
      <c r="U122" s="31" t="str">
        <f>IFERROR(VLOOKUP(T122,コード表!$I:$K,2,FALSE),"")</f>
        <v/>
      </c>
      <c r="V122" s="31" t="str">
        <f>IFERROR(VLOOKUP(T122,コード表!$I:$K,3,FALSE),"")</f>
        <v/>
      </c>
      <c r="W122" s="2" t="str">
        <f>IF(貼り付け用!W122="","",貼り付け用!W122)</f>
        <v/>
      </c>
      <c r="X122" s="31" t="str">
        <f>IFERROR(VLOOKUP(AX122,目的別資産分類変換表!$B$3:$C$16,2,FALSE),"")</f>
        <v/>
      </c>
      <c r="Y122" s="34" t="str">
        <f>IF(貼り付け用!Y122="","",貼り付け用!Y122)</f>
        <v/>
      </c>
      <c r="Z122" s="34" t="str">
        <f>IF(貼り付け用!Z122="","",貼り付け用!Z122)</f>
        <v/>
      </c>
      <c r="AA122" s="34" t="str">
        <f>IF(貼り付け用!AA122="","",貼り付け用!AA122)</f>
        <v/>
      </c>
      <c r="AB122" s="34" t="str">
        <f>IF(貼り付け用!AB122="","",貼り付け用!AB122)</f>
        <v/>
      </c>
      <c r="AC122" s="2" t="str">
        <f>IF(貼り付け用!AC122="","",貼り付け用!AC122)</f>
        <v/>
      </c>
      <c r="AD122" s="31" t="str">
        <f>IFERROR(VLOOKUP(AC122,耐用年数表!$B:$J,9,FALSE),"")</f>
        <v/>
      </c>
      <c r="AE122" s="31" t="str">
        <f>IFERROR(VLOOKUP(AC122,耐用年数表!$B:$J,8,FALSE),"")</f>
        <v/>
      </c>
      <c r="AF122" s="2" t="str">
        <f>IF(貼り付け用!AF122="","",貼り付け用!AF122)</f>
        <v/>
      </c>
      <c r="AG122" s="26" t="str">
        <f>IF(貼り付け用!AG122="","",貼り付け用!AG122)</f>
        <v/>
      </c>
      <c r="AH122" s="54" t="str">
        <f>IF(貼り付け用!AH122="","",貼り付け用!AH122)</f>
        <v/>
      </c>
      <c r="AI122" s="54" t="str">
        <f>IF(貼り付け用!AI122="","",貼り付け用!AI122)</f>
        <v/>
      </c>
      <c r="AJ122" s="72" t="str">
        <f>IF(貼り付け用!AJ122="","",貼り付け用!AJ122)</f>
        <v/>
      </c>
      <c r="AK122" s="20" t="str">
        <f>IF(貼り付け用!AK122="","",貼り付け用!AK122)</f>
        <v/>
      </c>
      <c r="AL122" s="20" t="str">
        <f>IF(貼り付け用!AL122="","",貼り付け用!AL122)</f>
        <v/>
      </c>
      <c r="AM122" s="20" t="str">
        <f>IF(貼り付け用!AM122="","",貼り付け用!AM122)</f>
        <v/>
      </c>
      <c r="AN122" s="20" t="str">
        <f>IF(貼り付け用!AN122="","",貼り付け用!AN122)</f>
        <v/>
      </c>
      <c r="AO122" s="20" t="str">
        <f>IF(貼り付け用!AO122="","",貼り付け用!AO122)</f>
        <v/>
      </c>
      <c r="AP122" s="20" t="str">
        <f>IF(貼り付け用!AP122="","",貼り付け用!AP122)</f>
        <v/>
      </c>
      <c r="AQ122" s="20" t="str">
        <f>IF(貼り付け用!AQ122="","",貼り付け用!AQ122)</f>
        <v/>
      </c>
      <c r="AR122" s="20" t="str">
        <f>IF(貼り付け用!AR122="","",貼り付け用!AR122)</f>
        <v/>
      </c>
      <c r="AS122" s="20" t="str">
        <f>IF(貼り付け用!AS122="","",貼り付け用!AS122)</f>
        <v/>
      </c>
      <c r="AT122" s="90" t="str">
        <f t="shared" si="2"/>
        <v/>
      </c>
      <c r="AU122" s="90" t="str">
        <f t="shared" si="3"/>
        <v/>
      </c>
      <c r="AV122" s="34" t="str">
        <f>IF(貼り付け用!AV122="","",貼り付け用!AV122)</f>
        <v/>
      </c>
      <c r="AW122" s="34" t="str">
        <f>IF(貼り付け用!AW122="","",貼り付け用!AW122)</f>
        <v/>
      </c>
      <c r="AX122" s="34" t="str">
        <f>IF(貼り付け用!AX122="","",貼り付け用!AX122)</f>
        <v/>
      </c>
      <c r="AY122" s="34" t="str">
        <f>IF(貼り付け用!AY122="","",貼り付け用!AY122)</f>
        <v/>
      </c>
      <c r="AZ122" s="34" t="str">
        <f>IF(貼り付け用!AZ122="","",貼り付け用!AZ122)</f>
        <v/>
      </c>
      <c r="BA122" s="212"/>
      <c r="BB122" s="212"/>
      <c r="BC122" s="212"/>
      <c r="BD122" s="34" t="str">
        <f>IF(貼り付け用!BD122="","",貼り付け用!BD122)</f>
        <v/>
      </c>
      <c r="BE122" s="34" t="str">
        <f>IF(貼り付け用!BE122="","",貼り付け用!BE122)</f>
        <v/>
      </c>
      <c r="BF122" s="20"/>
      <c r="BG122" s="20"/>
      <c r="BH122" s="20"/>
      <c r="BI122" s="20"/>
      <c r="BJ122" s="20"/>
    </row>
    <row r="123" spans="5:62" ht="24" customHeight="1">
      <c r="E123" s="2"/>
      <c r="F123" s="217" t="str">
        <f>IF(貼り付け用!F123="","",貼り付け用!F123)</f>
        <v/>
      </c>
      <c r="G123" s="34" t="str">
        <f>IF(貼り付け用!G123="","",貼り付け用!G123)</f>
        <v/>
      </c>
      <c r="H123" s="2" t="str">
        <f>IF(貼り付け用!H123="","",貼り付け用!H123)</f>
        <v/>
      </c>
      <c r="I123" s="2" t="str">
        <f>IF(貼り付け用!I123="","",貼り付け用!I123)</f>
        <v/>
      </c>
      <c r="J123" s="2" t="str">
        <f>IF(貼り付け用!J123="","",貼り付け用!J123)</f>
        <v/>
      </c>
      <c r="K123" s="2" t="str">
        <f>IF(貼り付け用!K123="","",貼り付け用!K123)</f>
        <v/>
      </c>
      <c r="L123" s="2" t="str">
        <f>IF(貼り付け用!L123="","",貼り付け用!L123)</f>
        <v/>
      </c>
      <c r="M123" s="31" t="str">
        <f>IFERROR(VLOOKUP(L123,コード表!$B:$G,2,FALSE),"")</f>
        <v/>
      </c>
      <c r="N123" s="31" t="str">
        <f>IFERROR(VLOOKUP(L123,コード表!$B:$G,3,FALSE),"")</f>
        <v/>
      </c>
      <c r="O123" s="2" t="str">
        <f>IF(貼り付け用!O123="","",貼り付け用!O123)</f>
        <v/>
      </c>
      <c r="P123" s="31" t="str">
        <f>IFERROR(VLOOKUP(L123,コード表!$B:$G,5,FALSE),"")</f>
        <v/>
      </c>
      <c r="Q123" s="2" t="str">
        <f>IF(貼り付け用!Q123="","",貼り付け用!Q123)</f>
        <v/>
      </c>
      <c r="R123" s="2" t="str">
        <f>IF(貼り付け用!R123="","",貼り付け用!R123)</f>
        <v/>
      </c>
      <c r="S123" s="2" t="str">
        <f>IF(貼り付け用!S123="","",貼り付け用!S123)</f>
        <v/>
      </c>
      <c r="T123" s="2" t="str">
        <f>IF(貼り付け用!T123="","",貼り付け用!T123)</f>
        <v/>
      </c>
      <c r="U123" s="31" t="str">
        <f>IFERROR(VLOOKUP(T123,コード表!$I:$K,2,FALSE),"")</f>
        <v/>
      </c>
      <c r="V123" s="31" t="str">
        <f>IFERROR(VLOOKUP(T123,コード表!$I:$K,3,FALSE),"")</f>
        <v/>
      </c>
      <c r="W123" s="2" t="str">
        <f>IF(貼り付け用!W123="","",貼り付け用!W123)</f>
        <v/>
      </c>
      <c r="X123" s="31" t="str">
        <f>IFERROR(VLOOKUP(AX123,目的別資産分類変換表!$B$3:$C$16,2,FALSE),"")</f>
        <v/>
      </c>
      <c r="Y123" s="34" t="str">
        <f>IF(貼り付け用!Y123="","",貼り付け用!Y123)</f>
        <v/>
      </c>
      <c r="Z123" s="34" t="str">
        <f>IF(貼り付け用!Z123="","",貼り付け用!Z123)</f>
        <v/>
      </c>
      <c r="AA123" s="34" t="str">
        <f>IF(貼り付け用!AA123="","",貼り付け用!AA123)</f>
        <v/>
      </c>
      <c r="AB123" s="34" t="str">
        <f>IF(貼り付け用!AB123="","",貼り付け用!AB123)</f>
        <v/>
      </c>
      <c r="AC123" s="2" t="str">
        <f>IF(貼り付け用!AC123="","",貼り付け用!AC123)</f>
        <v/>
      </c>
      <c r="AD123" s="31" t="str">
        <f>IFERROR(VLOOKUP(AC123,耐用年数表!$B:$J,9,FALSE),"")</f>
        <v/>
      </c>
      <c r="AE123" s="31" t="str">
        <f>IFERROR(VLOOKUP(AC123,耐用年数表!$B:$J,8,FALSE),"")</f>
        <v/>
      </c>
      <c r="AF123" s="2" t="str">
        <f>IF(貼り付け用!AF123="","",貼り付け用!AF123)</f>
        <v/>
      </c>
      <c r="AG123" s="26" t="str">
        <f>IF(貼り付け用!AG123="","",貼り付け用!AG123)</f>
        <v/>
      </c>
      <c r="AH123" s="54" t="str">
        <f>IF(貼り付け用!AH123="","",貼り付け用!AH123)</f>
        <v/>
      </c>
      <c r="AI123" s="54" t="str">
        <f>IF(貼り付け用!AI123="","",貼り付け用!AI123)</f>
        <v/>
      </c>
      <c r="AJ123" s="72" t="str">
        <f>IF(貼り付け用!AJ123="","",貼り付け用!AJ123)</f>
        <v/>
      </c>
      <c r="AK123" s="20" t="str">
        <f>IF(貼り付け用!AK123="","",貼り付け用!AK123)</f>
        <v/>
      </c>
      <c r="AL123" s="20" t="str">
        <f>IF(貼り付け用!AL123="","",貼り付け用!AL123)</f>
        <v/>
      </c>
      <c r="AM123" s="20" t="str">
        <f>IF(貼り付け用!AM123="","",貼り付け用!AM123)</f>
        <v/>
      </c>
      <c r="AN123" s="20" t="str">
        <f>IF(貼り付け用!AN123="","",貼り付け用!AN123)</f>
        <v/>
      </c>
      <c r="AO123" s="20" t="str">
        <f>IF(貼り付け用!AO123="","",貼り付け用!AO123)</f>
        <v/>
      </c>
      <c r="AP123" s="20" t="str">
        <f>IF(貼り付け用!AP123="","",貼り付け用!AP123)</f>
        <v/>
      </c>
      <c r="AQ123" s="20" t="str">
        <f>IF(貼り付け用!AQ123="","",貼り付け用!AQ123)</f>
        <v/>
      </c>
      <c r="AR123" s="20" t="str">
        <f>IF(貼り付け用!AR123="","",貼り付け用!AR123)</f>
        <v/>
      </c>
      <c r="AS123" s="20" t="str">
        <f>IF(貼り付け用!AS123="","",貼り付け用!AS123)</f>
        <v/>
      </c>
      <c r="AT123" s="90" t="str">
        <f t="shared" si="2"/>
        <v/>
      </c>
      <c r="AU123" s="90" t="str">
        <f t="shared" si="3"/>
        <v/>
      </c>
      <c r="AV123" s="34" t="str">
        <f>IF(貼り付け用!AV123="","",貼り付け用!AV123)</f>
        <v/>
      </c>
      <c r="AW123" s="34" t="str">
        <f>IF(貼り付け用!AW123="","",貼り付け用!AW123)</f>
        <v/>
      </c>
      <c r="AX123" s="34" t="str">
        <f>IF(貼り付け用!AX123="","",貼り付け用!AX123)</f>
        <v/>
      </c>
      <c r="AY123" s="34" t="str">
        <f>IF(貼り付け用!AY123="","",貼り付け用!AY123)</f>
        <v/>
      </c>
      <c r="AZ123" s="34" t="str">
        <f>IF(貼り付け用!AZ123="","",貼り付け用!AZ123)</f>
        <v/>
      </c>
      <c r="BA123" s="212"/>
      <c r="BB123" s="212"/>
      <c r="BC123" s="212"/>
      <c r="BD123" s="34" t="str">
        <f>IF(貼り付け用!BD123="","",貼り付け用!BD123)</f>
        <v/>
      </c>
      <c r="BE123" s="34" t="str">
        <f>IF(貼り付け用!BE123="","",貼り付け用!BE123)</f>
        <v/>
      </c>
      <c r="BF123" s="20"/>
      <c r="BG123" s="20"/>
      <c r="BH123" s="20"/>
      <c r="BI123" s="20"/>
      <c r="BJ123" s="20"/>
    </row>
    <row r="124" spans="5:62" ht="24" customHeight="1">
      <c r="E124" s="2"/>
      <c r="F124" s="217" t="str">
        <f>IF(貼り付け用!F124="","",貼り付け用!F124)</f>
        <v/>
      </c>
      <c r="G124" s="34" t="str">
        <f>IF(貼り付け用!G124="","",貼り付け用!G124)</f>
        <v/>
      </c>
      <c r="H124" s="2" t="str">
        <f>IF(貼り付け用!H124="","",貼り付け用!H124)</f>
        <v/>
      </c>
      <c r="I124" s="2" t="str">
        <f>IF(貼り付け用!I124="","",貼り付け用!I124)</f>
        <v/>
      </c>
      <c r="J124" s="2" t="str">
        <f>IF(貼り付け用!J124="","",貼り付け用!J124)</f>
        <v/>
      </c>
      <c r="K124" s="2" t="str">
        <f>IF(貼り付け用!K124="","",貼り付け用!K124)</f>
        <v/>
      </c>
      <c r="L124" s="2" t="str">
        <f>IF(貼り付け用!L124="","",貼り付け用!L124)</f>
        <v/>
      </c>
      <c r="M124" s="31" t="str">
        <f>IFERROR(VLOOKUP(L124,コード表!$B:$G,2,FALSE),"")</f>
        <v/>
      </c>
      <c r="N124" s="31" t="str">
        <f>IFERROR(VLOOKUP(L124,コード表!$B:$G,3,FALSE),"")</f>
        <v/>
      </c>
      <c r="O124" s="2" t="str">
        <f>IF(貼り付け用!O124="","",貼り付け用!O124)</f>
        <v/>
      </c>
      <c r="P124" s="31" t="str">
        <f>IFERROR(VLOOKUP(L124,コード表!$B:$G,5,FALSE),"")</f>
        <v/>
      </c>
      <c r="Q124" s="2" t="str">
        <f>IF(貼り付け用!Q124="","",貼り付け用!Q124)</f>
        <v/>
      </c>
      <c r="R124" s="2" t="str">
        <f>IF(貼り付け用!R124="","",貼り付け用!R124)</f>
        <v/>
      </c>
      <c r="S124" s="2" t="str">
        <f>IF(貼り付け用!S124="","",貼り付け用!S124)</f>
        <v/>
      </c>
      <c r="T124" s="2" t="str">
        <f>IF(貼り付け用!T124="","",貼り付け用!T124)</f>
        <v/>
      </c>
      <c r="U124" s="31" t="str">
        <f>IFERROR(VLOOKUP(T124,コード表!$I:$K,2,FALSE),"")</f>
        <v/>
      </c>
      <c r="V124" s="31" t="str">
        <f>IFERROR(VLOOKUP(T124,コード表!$I:$K,3,FALSE),"")</f>
        <v/>
      </c>
      <c r="W124" s="2" t="str">
        <f>IF(貼り付け用!W124="","",貼り付け用!W124)</f>
        <v/>
      </c>
      <c r="X124" s="31" t="str">
        <f>IFERROR(VLOOKUP(AX124,目的別資産分類変換表!$B$3:$C$16,2,FALSE),"")</f>
        <v/>
      </c>
      <c r="Y124" s="34" t="str">
        <f>IF(貼り付け用!Y124="","",貼り付け用!Y124)</f>
        <v/>
      </c>
      <c r="Z124" s="34" t="str">
        <f>IF(貼り付け用!Z124="","",貼り付け用!Z124)</f>
        <v/>
      </c>
      <c r="AA124" s="34" t="str">
        <f>IF(貼り付け用!AA124="","",貼り付け用!AA124)</f>
        <v/>
      </c>
      <c r="AB124" s="34" t="str">
        <f>IF(貼り付け用!AB124="","",貼り付け用!AB124)</f>
        <v/>
      </c>
      <c r="AC124" s="2" t="str">
        <f>IF(貼り付け用!AC124="","",貼り付け用!AC124)</f>
        <v/>
      </c>
      <c r="AD124" s="31" t="str">
        <f>IFERROR(VLOOKUP(AC124,耐用年数表!$B:$J,9,FALSE),"")</f>
        <v/>
      </c>
      <c r="AE124" s="31" t="str">
        <f>IFERROR(VLOOKUP(AC124,耐用年数表!$B:$J,8,FALSE),"")</f>
        <v/>
      </c>
      <c r="AF124" s="2" t="str">
        <f>IF(貼り付け用!AF124="","",貼り付け用!AF124)</f>
        <v/>
      </c>
      <c r="AG124" s="26" t="str">
        <f>IF(貼り付け用!AG124="","",貼り付け用!AG124)</f>
        <v/>
      </c>
      <c r="AH124" s="54" t="str">
        <f>IF(貼り付け用!AH124="","",貼り付け用!AH124)</f>
        <v/>
      </c>
      <c r="AI124" s="54" t="str">
        <f>IF(貼り付け用!AI124="","",貼り付け用!AI124)</f>
        <v/>
      </c>
      <c r="AJ124" s="72" t="str">
        <f>IF(貼り付け用!AJ124="","",貼り付け用!AJ124)</f>
        <v/>
      </c>
      <c r="AK124" s="20" t="str">
        <f>IF(貼り付け用!AK124="","",貼り付け用!AK124)</f>
        <v/>
      </c>
      <c r="AL124" s="20" t="str">
        <f>IF(貼り付け用!AL124="","",貼り付け用!AL124)</f>
        <v/>
      </c>
      <c r="AM124" s="20" t="str">
        <f>IF(貼り付け用!AM124="","",貼り付け用!AM124)</f>
        <v/>
      </c>
      <c r="AN124" s="20" t="str">
        <f>IF(貼り付け用!AN124="","",貼り付け用!AN124)</f>
        <v/>
      </c>
      <c r="AO124" s="20" t="str">
        <f>IF(貼り付け用!AO124="","",貼り付け用!AO124)</f>
        <v/>
      </c>
      <c r="AP124" s="20" t="str">
        <f>IF(貼り付け用!AP124="","",貼り付け用!AP124)</f>
        <v/>
      </c>
      <c r="AQ124" s="20" t="str">
        <f>IF(貼り付け用!AQ124="","",貼り付け用!AQ124)</f>
        <v/>
      </c>
      <c r="AR124" s="20" t="str">
        <f>IF(貼り付け用!AR124="","",貼り付け用!AR124)</f>
        <v/>
      </c>
      <c r="AS124" s="20" t="str">
        <f>IF(貼り付け用!AS124="","",貼り付け用!AS124)</f>
        <v/>
      </c>
      <c r="AT124" s="90" t="str">
        <f t="shared" si="2"/>
        <v/>
      </c>
      <c r="AU124" s="90" t="str">
        <f t="shared" si="3"/>
        <v/>
      </c>
      <c r="AV124" s="34" t="str">
        <f>IF(貼り付け用!AV124="","",貼り付け用!AV124)</f>
        <v/>
      </c>
      <c r="AW124" s="34" t="str">
        <f>IF(貼り付け用!AW124="","",貼り付け用!AW124)</f>
        <v/>
      </c>
      <c r="AX124" s="34" t="str">
        <f>IF(貼り付け用!AX124="","",貼り付け用!AX124)</f>
        <v/>
      </c>
      <c r="AY124" s="34" t="str">
        <f>IF(貼り付け用!AY124="","",貼り付け用!AY124)</f>
        <v/>
      </c>
      <c r="AZ124" s="34" t="str">
        <f>IF(貼り付け用!AZ124="","",貼り付け用!AZ124)</f>
        <v/>
      </c>
      <c r="BA124" s="212"/>
      <c r="BB124" s="212"/>
      <c r="BC124" s="212"/>
      <c r="BD124" s="34" t="str">
        <f>IF(貼り付け用!BD124="","",貼り付け用!BD124)</f>
        <v/>
      </c>
      <c r="BE124" s="34" t="str">
        <f>IF(貼り付け用!BE124="","",貼り付け用!BE124)</f>
        <v/>
      </c>
      <c r="BF124" s="20"/>
      <c r="BG124" s="20"/>
      <c r="BH124" s="20"/>
      <c r="BI124" s="20"/>
      <c r="BJ124" s="20"/>
    </row>
    <row r="125" spans="5:62" ht="24" customHeight="1">
      <c r="E125" s="2"/>
      <c r="F125" s="217" t="str">
        <f>IF(貼り付け用!F125="","",貼り付け用!F125)</f>
        <v/>
      </c>
      <c r="G125" s="34" t="str">
        <f>IF(貼り付け用!G125="","",貼り付け用!G125)</f>
        <v/>
      </c>
      <c r="H125" s="2" t="str">
        <f>IF(貼り付け用!H125="","",貼り付け用!H125)</f>
        <v/>
      </c>
      <c r="I125" s="2" t="str">
        <f>IF(貼り付け用!I125="","",貼り付け用!I125)</f>
        <v/>
      </c>
      <c r="J125" s="2" t="str">
        <f>IF(貼り付け用!J125="","",貼り付け用!J125)</f>
        <v/>
      </c>
      <c r="K125" s="2" t="str">
        <f>IF(貼り付け用!K125="","",貼り付け用!K125)</f>
        <v/>
      </c>
      <c r="L125" s="2" t="str">
        <f>IF(貼り付け用!L125="","",貼り付け用!L125)</f>
        <v/>
      </c>
      <c r="M125" s="31" t="str">
        <f>IFERROR(VLOOKUP(L125,コード表!$B:$G,2,FALSE),"")</f>
        <v/>
      </c>
      <c r="N125" s="31" t="str">
        <f>IFERROR(VLOOKUP(L125,コード表!$B:$G,3,FALSE),"")</f>
        <v/>
      </c>
      <c r="O125" s="2" t="str">
        <f>IF(貼り付け用!O125="","",貼り付け用!O125)</f>
        <v/>
      </c>
      <c r="P125" s="31" t="str">
        <f>IFERROR(VLOOKUP(L125,コード表!$B:$G,5,FALSE),"")</f>
        <v/>
      </c>
      <c r="Q125" s="2" t="str">
        <f>IF(貼り付け用!Q125="","",貼り付け用!Q125)</f>
        <v/>
      </c>
      <c r="R125" s="2" t="str">
        <f>IF(貼り付け用!R125="","",貼り付け用!R125)</f>
        <v/>
      </c>
      <c r="S125" s="2" t="str">
        <f>IF(貼り付け用!S125="","",貼り付け用!S125)</f>
        <v/>
      </c>
      <c r="T125" s="2" t="str">
        <f>IF(貼り付け用!T125="","",貼り付け用!T125)</f>
        <v/>
      </c>
      <c r="U125" s="31" t="str">
        <f>IFERROR(VLOOKUP(T125,コード表!$I:$K,2,FALSE),"")</f>
        <v/>
      </c>
      <c r="V125" s="31" t="str">
        <f>IFERROR(VLOOKUP(T125,コード表!$I:$K,3,FALSE),"")</f>
        <v/>
      </c>
      <c r="W125" s="2" t="str">
        <f>IF(貼り付け用!W125="","",貼り付け用!W125)</f>
        <v/>
      </c>
      <c r="X125" s="31" t="str">
        <f>IFERROR(VLOOKUP(AX125,目的別資産分類変換表!$B$3:$C$16,2,FALSE),"")</f>
        <v/>
      </c>
      <c r="Y125" s="34" t="str">
        <f>IF(貼り付け用!Y125="","",貼り付け用!Y125)</f>
        <v/>
      </c>
      <c r="Z125" s="34" t="str">
        <f>IF(貼り付け用!Z125="","",貼り付け用!Z125)</f>
        <v/>
      </c>
      <c r="AA125" s="34" t="str">
        <f>IF(貼り付け用!AA125="","",貼り付け用!AA125)</f>
        <v/>
      </c>
      <c r="AB125" s="34" t="str">
        <f>IF(貼り付け用!AB125="","",貼り付け用!AB125)</f>
        <v/>
      </c>
      <c r="AC125" s="2" t="str">
        <f>IF(貼り付け用!AC125="","",貼り付け用!AC125)</f>
        <v/>
      </c>
      <c r="AD125" s="31" t="str">
        <f>IFERROR(VLOOKUP(AC125,耐用年数表!$B:$J,9,FALSE),"")</f>
        <v/>
      </c>
      <c r="AE125" s="31" t="str">
        <f>IFERROR(VLOOKUP(AC125,耐用年数表!$B:$J,8,FALSE),"")</f>
        <v/>
      </c>
      <c r="AF125" s="2" t="str">
        <f>IF(貼り付け用!AF125="","",貼り付け用!AF125)</f>
        <v/>
      </c>
      <c r="AG125" s="26" t="str">
        <f>IF(貼り付け用!AG125="","",貼り付け用!AG125)</f>
        <v/>
      </c>
      <c r="AH125" s="54" t="str">
        <f>IF(貼り付け用!AH125="","",貼り付け用!AH125)</f>
        <v/>
      </c>
      <c r="AI125" s="54" t="str">
        <f>IF(貼り付け用!AI125="","",貼り付け用!AI125)</f>
        <v/>
      </c>
      <c r="AJ125" s="72" t="str">
        <f>IF(貼り付け用!AJ125="","",貼り付け用!AJ125)</f>
        <v/>
      </c>
      <c r="AK125" s="20" t="str">
        <f>IF(貼り付け用!AK125="","",貼り付け用!AK125)</f>
        <v/>
      </c>
      <c r="AL125" s="20" t="str">
        <f>IF(貼り付け用!AL125="","",貼り付け用!AL125)</f>
        <v/>
      </c>
      <c r="AM125" s="20" t="str">
        <f>IF(貼り付け用!AM125="","",貼り付け用!AM125)</f>
        <v/>
      </c>
      <c r="AN125" s="20" t="str">
        <f>IF(貼り付け用!AN125="","",貼り付け用!AN125)</f>
        <v/>
      </c>
      <c r="AO125" s="20" t="str">
        <f>IF(貼り付け用!AO125="","",貼り付け用!AO125)</f>
        <v/>
      </c>
      <c r="AP125" s="20" t="str">
        <f>IF(貼り付け用!AP125="","",貼り付け用!AP125)</f>
        <v/>
      </c>
      <c r="AQ125" s="20" t="str">
        <f>IF(貼り付け用!AQ125="","",貼り付け用!AQ125)</f>
        <v/>
      </c>
      <c r="AR125" s="20" t="str">
        <f>IF(貼り付け用!AR125="","",貼り付け用!AR125)</f>
        <v/>
      </c>
      <c r="AS125" s="20" t="str">
        <f>IF(貼り付け用!AS125="","",貼り付け用!AS125)</f>
        <v/>
      </c>
      <c r="AT125" s="90" t="str">
        <f t="shared" si="2"/>
        <v/>
      </c>
      <c r="AU125" s="90" t="str">
        <f t="shared" si="3"/>
        <v/>
      </c>
      <c r="AV125" s="34" t="str">
        <f>IF(貼り付け用!AV125="","",貼り付け用!AV125)</f>
        <v/>
      </c>
      <c r="AW125" s="34" t="str">
        <f>IF(貼り付け用!AW125="","",貼り付け用!AW125)</f>
        <v/>
      </c>
      <c r="AX125" s="34" t="str">
        <f>IF(貼り付け用!AX125="","",貼り付け用!AX125)</f>
        <v/>
      </c>
      <c r="AY125" s="34" t="str">
        <f>IF(貼り付け用!AY125="","",貼り付け用!AY125)</f>
        <v/>
      </c>
      <c r="AZ125" s="34" t="str">
        <f>IF(貼り付け用!AZ125="","",貼り付け用!AZ125)</f>
        <v/>
      </c>
      <c r="BA125" s="212"/>
      <c r="BB125" s="212"/>
      <c r="BC125" s="212"/>
      <c r="BD125" s="34" t="str">
        <f>IF(貼り付け用!BD125="","",貼り付け用!BD125)</f>
        <v/>
      </c>
      <c r="BE125" s="34" t="str">
        <f>IF(貼り付け用!BE125="","",貼り付け用!BE125)</f>
        <v/>
      </c>
      <c r="BF125" s="20"/>
      <c r="BG125" s="20"/>
      <c r="BH125" s="20"/>
      <c r="BI125" s="20"/>
      <c r="BJ125" s="20"/>
    </row>
    <row r="126" spans="5:62" ht="24" customHeight="1">
      <c r="E126" s="2"/>
      <c r="F126" s="217" t="str">
        <f>IF(貼り付け用!F126="","",貼り付け用!F126)</f>
        <v/>
      </c>
      <c r="G126" s="34" t="str">
        <f>IF(貼り付け用!G126="","",貼り付け用!G126)</f>
        <v/>
      </c>
      <c r="H126" s="2" t="str">
        <f>IF(貼り付け用!H126="","",貼り付け用!H126)</f>
        <v/>
      </c>
      <c r="I126" s="2" t="str">
        <f>IF(貼り付け用!I126="","",貼り付け用!I126)</f>
        <v/>
      </c>
      <c r="J126" s="2" t="str">
        <f>IF(貼り付け用!J126="","",貼り付け用!J126)</f>
        <v/>
      </c>
      <c r="K126" s="2" t="str">
        <f>IF(貼り付け用!K126="","",貼り付け用!K126)</f>
        <v/>
      </c>
      <c r="L126" s="2" t="str">
        <f>IF(貼り付け用!L126="","",貼り付け用!L126)</f>
        <v/>
      </c>
      <c r="M126" s="31" t="str">
        <f>IFERROR(VLOOKUP(L126,コード表!$B:$G,2,FALSE),"")</f>
        <v/>
      </c>
      <c r="N126" s="31" t="str">
        <f>IFERROR(VLOOKUP(L126,コード表!$B:$G,3,FALSE),"")</f>
        <v/>
      </c>
      <c r="O126" s="2" t="str">
        <f>IF(貼り付け用!O126="","",貼り付け用!O126)</f>
        <v/>
      </c>
      <c r="P126" s="31" t="str">
        <f>IFERROR(VLOOKUP(L126,コード表!$B:$G,5,FALSE),"")</f>
        <v/>
      </c>
      <c r="Q126" s="2" t="str">
        <f>IF(貼り付け用!Q126="","",貼り付け用!Q126)</f>
        <v/>
      </c>
      <c r="R126" s="2" t="str">
        <f>IF(貼り付け用!R126="","",貼り付け用!R126)</f>
        <v/>
      </c>
      <c r="S126" s="2" t="str">
        <f>IF(貼り付け用!S126="","",貼り付け用!S126)</f>
        <v/>
      </c>
      <c r="T126" s="2" t="str">
        <f>IF(貼り付け用!T126="","",貼り付け用!T126)</f>
        <v/>
      </c>
      <c r="U126" s="31" t="str">
        <f>IFERROR(VLOOKUP(T126,コード表!$I:$K,2,FALSE),"")</f>
        <v/>
      </c>
      <c r="V126" s="31" t="str">
        <f>IFERROR(VLOOKUP(T126,コード表!$I:$K,3,FALSE),"")</f>
        <v/>
      </c>
      <c r="W126" s="2" t="str">
        <f>IF(貼り付け用!W126="","",貼り付け用!W126)</f>
        <v/>
      </c>
      <c r="X126" s="31" t="str">
        <f>IFERROR(VLOOKUP(AX126,目的別資産分類変換表!$B$3:$C$16,2,FALSE),"")</f>
        <v/>
      </c>
      <c r="Y126" s="34" t="str">
        <f>IF(貼り付け用!Y126="","",貼り付け用!Y126)</f>
        <v/>
      </c>
      <c r="Z126" s="34" t="str">
        <f>IF(貼り付け用!Z126="","",貼り付け用!Z126)</f>
        <v/>
      </c>
      <c r="AA126" s="34" t="str">
        <f>IF(貼り付け用!AA126="","",貼り付け用!AA126)</f>
        <v/>
      </c>
      <c r="AB126" s="34" t="str">
        <f>IF(貼り付け用!AB126="","",貼り付け用!AB126)</f>
        <v/>
      </c>
      <c r="AC126" s="2" t="str">
        <f>IF(貼り付け用!AC126="","",貼り付け用!AC126)</f>
        <v/>
      </c>
      <c r="AD126" s="31" t="str">
        <f>IFERROR(VLOOKUP(AC126,耐用年数表!$B:$J,9,FALSE),"")</f>
        <v/>
      </c>
      <c r="AE126" s="31" t="str">
        <f>IFERROR(VLOOKUP(AC126,耐用年数表!$B:$J,8,FALSE),"")</f>
        <v/>
      </c>
      <c r="AF126" s="2" t="str">
        <f>IF(貼り付け用!AF126="","",貼り付け用!AF126)</f>
        <v/>
      </c>
      <c r="AG126" s="26" t="str">
        <f>IF(貼り付け用!AG126="","",貼り付け用!AG126)</f>
        <v/>
      </c>
      <c r="AH126" s="54" t="str">
        <f>IF(貼り付け用!AH126="","",貼り付け用!AH126)</f>
        <v/>
      </c>
      <c r="AI126" s="54" t="str">
        <f>IF(貼り付け用!AI126="","",貼り付け用!AI126)</f>
        <v/>
      </c>
      <c r="AJ126" s="72" t="str">
        <f>IF(貼り付け用!AJ126="","",貼り付け用!AJ126)</f>
        <v/>
      </c>
      <c r="AK126" s="20" t="str">
        <f>IF(貼り付け用!AK126="","",貼り付け用!AK126)</f>
        <v/>
      </c>
      <c r="AL126" s="20" t="str">
        <f>IF(貼り付け用!AL126="","",貼り付け用!AL126)</f>
        <v/>
      </c>
      <c r="AM126" s="20" t="str">
        <f>IF(貼り付け用!AM126="","",貼り付け用!AM126)</f>
        <v/>
      </c>
      <c r="AN126" s="20" t="str">
        <f>IF(貼り付け用!AN126="","",貼り付け用!AN126)</f>
        <v/>
      </c>
      <c r="AO126" s="20" t="str">
        <f>IF(貼り付け用!AO126="","",貼り付け用!AO126)</f>
        <v/>
      </c>
      <c r="AP126" s="20" t="str">
        <f>IF(貼り付け用!AP126="","",貼り付け用!AP126)</f>
        <v/>
      </c>
      <c r="AQ126" s="20" t="str">
        <f>IF(貼り付け用!AQ126="","",貼り付け用!AQ126)</f>
        <v/>
      </c>
      <c r="AR126" s="20" t="str">
        <f>IF(貼り付け用!AR126="","",貼り付け用!AR126)</f>
        <v/>
      </c>
      <c r="AS126" s="20" t="str">
        <f>IF(貼り付け用!AS126="","",貼り付け用!AS126)</f>
        <v/>
      </c>
      <c r="AT126" s="90" t="str">
        <f t="shared" si="2"/>
        <v/>
      </c>
      <c r="AU126" s="90" t="str">
        <f t="shared" si="3"/>
        <v/>
      </c>
      <c r="AV126" s="34" t="str">
        <f>IF(貼り付け用!AV126="","",貼り付け用!AV126)</f>
        <v/>
      </c>
      <c r="AW126" s="34" t="str">
        <f>IF(貼り付け用!AW126="","",貼り付け用!AW126)</f>
        <v/>
      </c>
      <c r="AX126" s="34" t="str">
        <f>IF(貼り付け用!AX126="","",貼り付け用!AX126)</f>
        <v/>
      </c>
      <c r="AY126" s="34" t="str">
        <f>IF(貼り付け用!AY126="","",貼り付け用!AY126)</f>
        <v/>
      </c>
      <c r="AZ126" s="34" t="str">
        <f>IF(貼り付け用!AZ126="","",貼り付け用!AZ126)</f>
        <v/>
      </c>
      <c r="BA126" s="212"/>
      <c r="BB126" s="212"/>
      <c r="BC126" s="212"/>
      <c r="BD126" s="34" t="str">
        <f>IF(貼り付け用!BD126="","",貼り付け用!BD126)</f>
        <v/>
      </c>
      <c r="BE126" s="34" t="str">
        <f>IF(貼り付け用!BE126="","",貼り付け用!BE126)</f>
        <v/>
      </c>
      <c r="BF126" s="20"/>
      <c r="BG126" s="20"/>
      <c r="BH126" s="20"/>
      <c r="BI126" s="20"/>
      <c r="BJ126" s="20"/>
    </row>
    <row r="127" spans="5:62" ht="24" customHeight="1">
      <c r="E127" s="2"/>
      <c r="F127" s="217" t="str">
        <f>IF(貼り付け用!F127="","",貼り付け用!F127)</f>
        <v/>
      </c>
      <c r="G127" s="34" t="str">
        <f>IF(貼り付け用!G127="","",貼り付け用!G127)</f>
        <v/>
      </c>
      <c r="H127" s="2" t="str">
        <f>IF(貼り付け用!H127="","",貼り付け用!H127)</f>
        <v/>
      </c>
      <c r="I127" s="2" t="str">
        <f>IF(貼り付け用!I127="","",貼り付け用!I127)</f>
        <v/>
      </c>
      <c r="J127" s="2" t="str">
        <f>IF(貼り付け用!J127="","",貼り付け用!J127)</f>
        <v/>
      </c>
      <c r="K127" s="2" t="str">
        <f>IF(貼り付け用!K127="","",貼り付け用!K127)</f>
        <v/>
      </c>
      <c r="L127" s="2" t="str">
        <f>IF(貼り付け用!L127="","",貼り付け用!L127)</f>
        <v/>
      </c>
      <c r="M127" s="31" t="str">
        <f>IFERROR(VLOOKUP(L127,コード表!$B:$G,2,FALSE),"")</f>
        <v/>
      </c>
      <c r="N127" s="31" t="str">
        <f>IFERROR(VLOOKUP(L127,コード表!$B:$G,3,FALSE),"")</f>
        <v/>
      </c>
      <c r="O127" s="2" t="str">
        <f>IF(貼り付け用!O127="","",貼り付け用!O127)</f>
        <v/>
      </c>
      <c r="P127" s="31" t="str">
        <f>IFERROR(VLOOKUP(L127,コード表!$B:$G,5,FALSE),"")</f>
        <v/>
      </c>
      <c r="Q127" s="2" t="str">
        <f>IF(貼り付け用!Q127="","",貼り付け用!Q127)</f>
        <v/>
      </c>
      <c r="R127" s="2" t="str">
        <f>IF(貼り付け用!R127="","",貼り付け用!R127)</f>
        <v/>
      </c>
      <c r="S127" s="2" t="str">
        <f>IF(貼り付け用!S127="","",貼り付け用!S127)</f>
        <v/>
      </c>
      <c r="T127" s="2" t="str">
        <f>IF(貼り付け用!T127="","",貼り付け用!T127)</f>
        <v/>
      </c>
      <c r="U127" s="31" t="str">
        <f>IFERROR(VLOOKUP(T127,コード表!$I:$K,2,FALSE),"")</f>
        <v/>
      </c>
      <c r="V127" s="31" t="str">
        <f>IFERROR(VLOOKUP(T127,コード表!$I:$K,3,FALSE),"")</f>
        <v/>
      </c>
      <c r="W127" s="2" t="str">
        <f>IF(貼り付け用!W127="","",貼り付け用!W127)</f>
        <v/>
      </c>
      <c r="X127" s="31" t="str">
        <f>IFERROR(VLOOKUP(AX127,目的別資産分類変換表!$B$3:$C$16,2,FALSE),"")</f>
        <v/>
      </c>
      <c r="Y127" s="34" t="str">
        <f>IF(貼り付け用!Y127="","",貼り付け用!Y127)</f>
        <v/>
      </c>
      <c r="Z127" s="34" t="str">
        <f>IF(貼り付け用!Z127="","",貼り付け用!Z127)</f>
        <v/>
      </c>
      <c r="AA127" s="34" t="str">
        <f>IF(貼り付け用!AA127="","",貼り付け用!AA127)</f>
        <v/>
      </c>
      <c r="AB127" s="34" t="str">
        <f>IF(貼り付け用!AB127="","",貼り付け用!AB127)</f>
        <v/>
      </c>
      <c r="AC127" s="2" t="str">
        <f>IF(貼り付け用!AC127="","",貼り付け用!AC127)</f>
        <v/>
      </c>
      <c r="AD127" s="31" t="str">
        <f>IFERROR(VLOOKUP(AC127,耐用年数表!$B:$J,9,FALSE),"")</f>
        <v/>
      </c>
      <c r="AE127" s="31" t="str">
        <f>IFERROR(VLOOKUP(AC127,耐用年数表!$B:$J,8,FALSE),"")</f>
        <v/>
      </c>
      <c r="AF127" s="2" t="str">
        <f>IF(貼り付け用!AF127="","",貼り付け用!AF127)</f>
        <v/>
      </c>
      <c r="AG127" s="26" t="str">
        <f>IF(貼り付け用!AG127="","",貼り付け用!AG127)</f>
        <v/>
      </c>
      <c r="AH127" s="54" t="str">
        <f>IF(貼り付け用!AH127="","",貼り付け用!AH127)</f>
        <v/>
      </c>
      <c r="AI127" s="54" t="str">
        <f>IF(貼り付け用!AI127="","",貼り付け用!AI127)</f>
        <v/>
      </c>
      <c r="AJ127" s="72" t="str">
        <f>IF(貼り付け用!AJ127="","",貼り付け用!AJ127)</f>
        <v/>
      </c>
      <c r="AK127" s="20" t="str">
        <f>IF(貼り付け用!AK127="","",貼り付け用!AK127)</f>
        <v/>
      </c>
      <c r="AL127" s="20" t="str">
        <f>IF(貼り付け用!AL127="","",貼り付け用!AL127)</f>
        <v/>
      </c>
      <c r="AM127" s="20" t="str">
        <f>IF(貼り付け用!AM127="","",貼り付け用!AM127)</f>
        <v/>
      </c>
      <c r="AN127" s="20" t="str">
        <f>IF(貼り付け用!AN127="","",貼り付け用!AN127)</f>
        <v/>
      </c>
      <c r="AO127" s="20" t="str">
        <f>IF(貼り付け用!AO127="","",貼り付け用!AO127)</f>
        <v/>
      </c>
      <c r="AP127" s="20" t="str">
        <f>IF(貼り付け用!AP127="","",貼り付け用!AP127)</f>
        <v/>
      </c>
      <c r="AQ127" s="20" t="str">
        <f>IF(貼り付け用!AQ127="","",貼り付け用!AQ127)</f>
        <v/>
      </c>
      <c r="AR127" s="20" t="str">
        <f>IF(貼り付け用!AR127="","",貼り付け用!AR127)</f>
        <v/>
      </c>
      <c r="AS127" s="20" t="str">
        <f>IF(貼り付け用!AS127="","",貼り付け用!AS127)</f>
        <v/>
      </c>
      <c r="AT127" s="90" t="str">
        <f t="shared" si="2"/>
        <v/>
      </c>
      <c r="AU127" s="90" t="str">
        <f t="shared" si="3"/>
        <v/>
      </c>
      <c r="AV127" s="34" t="str">
        <f>IF(貼り付け用!AV127="","",貼り付け用!AV127)</f>
        <v/>
      </c>
      <c r="AW127" s="34" t="str">
        <f>IF(貼り付け用!AW127="","",貼り付け用!AW127)</f>
        <v/>
      </c>
      <c r="AX127" s="34" t="str">
        <f>IF(貼り付け用!AX127="","",貼り付け用!AX127)</f>
        <v/>
      </c>
      <c r="AY127" s="34" t="str">
        <f>IF(貼り付け用!AY127="","",貼り付け用!AY127)</f>
        <v/>
      </c>
      <c r="AZ127" s="34" t="str">
        <f>IF(貼り付け用!AZ127="","",貼り付け用!AZ127)</f>
        <v/>
      </c>
      <c r="BA127" s="212"/>
      <c r="BB127" s="212"/>
      <c r="BC127" s="212"/>
      <c r="BD127" s="34" t="str">
        <f>IF(貼り付け用!BD127="","",貼り付け用!BD127)</f>
        <v/>
      </c>
      <c r="BE127" s="34" t="str">
        <f>IF(貼り付け用!BE127="","",貼り付け用!BE127)</f>
        <v/>
      </c>
      <c r="BF127" s="20"/>
      <c r="BG127" s="20"/>
      <c r="BH127" s="20"/>
      <c r="BI127" s="20"/>
      <c r="BJ127" s="20"/>
    </row>
    <row r="128" spans="5:62" ht="24" customHeight="1">
      <c r="E128" s="2"/>
      <c r="F128" s="217" t="str">
        <f>IF(貼り付け用!F128="","",貼り付け用!F128)</f>
        <v/>
      </c>
      <c r="G128" s="34" t="str">
        <f>IF(貼り付け用!G128="","",貼り付け用!G128)</f>
        <v/>
      </c>
      <c r="H128" s="2" t="str">
        <f>IF(貼り付け用!H128="","",貼り付け用!H128)</f>
        <v/>
      </c>
      <c r="I128" s="2" t="str">
        <f>IF(貼り付け用!I128="","",貼り付け用!I128)</f>
        <v/>
      </c>
      <c r="J128" s="2" t="str">
        <f>IF(貼り付け用!J128="","",貼り付け用!J128)</f>
        <v/>
      </c>
      <c r="K128" s="2" t="str">
        <f>IF(貼り付け用!K128="","",貼り付け用!K128)</f>
        <v/>
      </c>
      <c r="L128" s="2" t="str">
        <f>IF(貼り付け用!L128="","",貼り付け用!L128)</f>
        <v/>
      </c>
      <c r="M128" s="31" t="str">
        <f>IFERROR(VLOOKUP(L128,コード表!$B:$G,2,FALSE),"")</f>
        <v/>
      </c>
      <c r="N128" s="31" t="str">
        <f>IFERROR(VLOOKUP(L128,コード表!$B:$G,3,FALSE),"")</f>
        <v/>
      </c>
      <c r="O128" s="2" t="str">
        <f>IF(貼り付け用!O128="","",貼り付け用!O128)</f>
        <v/>
      </c>
      <c r="P128" s="31" t="str">
        <f>IFERROR(VLOOKUP(L128,コード表!$B:$G,5,FALSE),"")</f>
        <v/>
      </c>
      <c r="Q128" s="2" t="str">
        <f>IF(貼り付け用!Q128="","",貼り付け用!Q128)</f>
        <v/>
      </c>
      <c r="R128" s="2" t="str">
        <f>IF(貼り付け用!R128="","",貼り付け用!R128)</f>
        <v/>
      </c>
      <c r="S128" s="2" t="str">
        <f>IF(貼り付け用!S128="","",貼り付け用!S128)</f>
        <v/>
      </c>
      <c r="T128" s="2" t="str">
        <f>IF(貼り付け用!T128="","",貼り付け用!T128)</f>
        <v/>
      </c>
      <c r="U128" s="31" t="str">
        <f>IFERROR(VLOOKUP(T128,コード表!$I:$K,2,FALSE),"")</f>
        <v/>
      </c>
      <c r="V128" s="31" t="str">
        <f>IFERROR(VLOOKUP(T128,コード表!$I:$K,3,FALSE),"")</f>
        <v/>
      </c>
      <c r="W128" s="2" t="str">
        <f>IF(貼り付け用!W128="","",貼り付け用!W128)</f>
        <v/>
      </c>
      <c r="X128" s="31" t="str">
        <f>IFERROR(VLOOKUP(AX128,目的別資産分類変換表!$B$3:$C$16,2,FALSE),"")</f>
        <v/>
      </c>
      <c r="Y128" s="34" t="str">
        <f>IF(貼り付け用!Y128="","",貼り付け用!Y128)</f>
        <v/>
      </c>
      <c r="Z128" s="34" t="str">
        <f>IF(貼り付け用!Z128="","",貼り付け用!Z128)</f>
        <v/>
      </c>
      <c r="AA128" s="34" t="str">
        <f>IF(貼り付け用!AA128="","",貼り付け用!AA128)</f>
        <v/>
      </c>
      <c r="AB128" s="34" t="str">
        <f>IF(貼り付け用!AB128="","",貼り付け用!AB128)</f>
        <v/>
      </c>
      <c r="AC128" s="2" t="str">
        <f>IF(貼り付け用!AC128="","",貼り付け用!AC128)</f>
        <v/>
      </c>
      <c r="AD128" s="31" t="str">
        <f>IFERROR(VLOOKUP(AC128,耐用年数表!$B:$J,9,FALSE),"")</f>
        <v/>
      </c>
      <c r="AE128" s="31" t="str">
        <f>IFERROR(VLOOKUP(AC128,耐用年数表!$B:$J,8,FALSE),"")</f>
        <v/>
      </c>
      <c r="AF128" s="2" t="str">
        <f>IF(貼り付け用!AF128="","",貼り付け用!AF128)</f>
        <v/>
      </c>
      <c r="AG128" s="26" t="str">
        <f>IF(貼り付け用!AG128="","",貼り付け用!AG128)</f>
        <v/>
      </c>
      <c r="AH128" s="54" t="str">
        <f>IF(貼り付け用!AH128="","",貼り付け用!AH128)</f>
        <v/>
      </c>
      <c r="AI128" s="54" t="str">
        <f>IF(貼り付け用!AI128="","",貼り付け用!AI128)</f>
        <v/>
      </c>
      <c r="AJ128" s="72" t="str">
        <f>IF(貼り付け用!AJ128="","",貼り付け用!AJ128)</f>
        <v/>
      </c>
      <c r="AK128" s="20" t="str">
        <f>IF(貼り付け用!AK128="","",貼り付け用!AK128)</f>
        <v/>
      </c>
      <c r="AL128" s="20" t="str">
        <f>IF(貼り付け用!AL128="","",貼り付け用!AL128)</f>
        <v/>
      </c>
      <c r="AM128" s="20" t="str">
        <f>IF(貼り付け用!AM128="","",貼り付け用!AM128)</f>
        <v/>
      </c>
      <c r="AN128" s="20" t="str">
        <f>IF(貼り付け用!AN128="","",貼り付け用!AN128)</f>
        <v/>
      </c>
      <c r="AO128" s="20" t="str">
        <f>IF(貼り付け用!AO128="","",貼り付け用!AO128)</f>
        <v/>
      </c>
      <c r="AP128" s="20" t="str">
        <f>IF(貼り付け用!AP128="","",貼り付け用!AP128)</f>
        <v/>
      </c>
      <c r="AQ128" s="20" t="str">
        <f>IF(貼り付け用!AQ128="","",貼り付け用!AQ128)</f>
        <v/>
      </c>
      <c r="AR128" s="20" t="str">
        <f>IF(貼り付け用!AR128="","",貼り付け用!AR128)</f>
        <v/>
      </c>
      <c r="AS128" s="20" t="str">
        <f>IF(貼り付け用!AS128="","",貼り付け用!AS128)</f>
        <v/>
      </c>
      <c r="AT128" s="90" t="str">
        <f t="shared" si="2"/>
        <v/>
      </c>
      <c r="AU128" s="90" t="str">
        <f t="shared" si="3"/>
        <v/>
      </c>
      <c r="AV128" s="34" t="str">
        <f>IF(貼り付け用!AV128="","",貼り付け用!AV128)</f>
        <v/>
      </c>
      <c r="AW128" s="34" t="str">
        <f>IF(貼り付け用!AW128="","",貼り付け用!AW128)</f>
        <v/>
      </c>
      <c r="AX128" s="34" t="str">
        <f>IF(貼り付け用!AX128="","",貼り付け用!AX128)</f>
        <v/>
      </c>
      <c r="AY128" s="34" t="str">
        <f>IF(貼り付け用!AY128="","",貼り付け用!AY128)</f>
        <v/>
      </c>
      <c r="AZ128" s="34" t="str">
        <f>IF(貼り付け用!AZ128="","",貼り付け用!AZ128)</f>
        <v/>
      </c>
      <c r="BA128" s="212"/>
      <c r="BB128" s="212"/>
      <c r="BC128" s="212"/>
      <c r="BD128" s="34" t="str">
        <f>IF(貼り付け用!BD128="","",貼り付け用!BD128)</f>
        <v/>
      </c>
      <c r="BE128" s="34" t="str">
        <f>IF(貼り付け用!BE128="","",貼り付け用!BE128)</f>
        <v/>
      </c>
      <c r="BF128" s="20"/>
      <c r="BG128" s="20"/>
      <c r="BH128" s="20"/>
      <c r="BI128" s="20"/>
      <c r="BJ128" s="20"/>
    </row>
    <row r="129" spans="5:62" ht="24" customHeight="1">
      <c r="E129" s="2"/>
      <c r="F129" s="217" t="str">
        <f>IF(貼り付け用!F129="","",貼り付け用!F129)</f>
        <v/>
      </c>
      <c r="G129" s="34" t="str">
        <f>IF(貼り付け用!G129="","",貼り付け用!G129)</f>
        <v/>
      </c>
      <c r="H129" s="2" t="str">
        <f>IF(貼り付け用!H129="","",貼り付け用!H129)</f>
        <v/>
      </c>
      <c r="I129" s="2" t="str">
        <f>IF(貼り付け用!I129="","",貼り付け用!I129)</f>
        <v/>
      </c>
      <c r="J129" s="2" t="str">
        <f>IF(貼り付け用!J129="","",貼り付け用!J129)</f>
        <v/>
      </c>
      <c r="K129" s="2" t="str">
        <f>IF(貼り付け用!K129="","",貼り付け用!K129)</f>
        <v/>
      </c>
      <c r="L129" s="2" t="str">
        <f>IF(貼り付け用!L129="","",貼り付け用!L129)</f>
        <v/>
      </c>
      <c r="M129" s="31" t="str">
        <f>IFERROR(VLOOKUP(L129,コード表!$B:$G,2,FALSE),"")</f>
        <v/>
      </c>
      <c r="N129" s="31" t="str">
        <f>IFERROR(VLOOKUP(L129,コード表!$B:$G,3,FALSE),"")</f>
        <v/>
      </c>
      <c r="O129" s="2" t="str">
        <f>IF(貼り付け用!O129="","",貼り付け用!O129)</f>
        <v/>
      </c>
      <c r="P129" s="31" t="str">
        <f>IFERROR(VLOOKUP(L129,コード表!$B:$G,5,FALSE),"")</f>
        <v/>
      </c>
      <c r="Q129" s="2" t="str">
        <f>IF(貼り付け用!Q129="","",貼り付け用!Q129)</f>
        <v/>
      </c>
      <c r="R129" s="2" t="str">
        <f>IF(貼り付け用!R129="","",貼り付け用!R129)</f>
        <v/>
      </c>
      <c r="S129" s="2" t="str">
        <f>IF(貼り付け用!S129="","",貼り付け用!S129)</f>
        <v/>
      </c>
      <c r="T129" s="2" t="str">
        <f>IF(貼り付け用!T129="","",貼り付け用!T129)</f>
        <v/>
      </c>
      <c r="U129" s="31" t="str">
        <f>IFERROR(VLOOKUP(T129,コード表!$I:$K,2,FALSE),"")</f>
        <v/>
      </c>
      <c r="V129" s="31" t="str">
        <f>IFERROR(VLOOKUP(T129,コード表!$I:$K,3,FALSE),"")</f>
        <v/>
      </c>
      <c r="W129" s="2" t="str">
        <f>IF(貼り付け用!W129="","",貼り付け用!W129)</f>
        <v/>
      </c>
      <c r="X129" s="31" t="str">
        <f>IFERROR(VLOOKUP(AX129,目的別資産分類変換表!$B$3:$C$16,2,FALSE),"")</f>
        <v/>
      </c>
      <c r="Y129" s="34" t="str">
        <f>IF(貼り付け用!Y129="","",貼り付け用!Y129)</f>
        <v/>
      </c>
      <c r="Z129" s="34" t="str">
        <f>IF(貼り付け用!Z129="","",貼り付け用!Z129)</f>
        <v/>
      </c>
      <c r="AA129" s="34" t="str">
        <f>IF(貼り付け用!AA129="","",貼り付け用!AA129)</f>
        <v/>
      </c>
      <c r="AB129" s="34" t="str">
        <f>IF(貼り付け用!AB129="","",貼り付け用!AB129)</f>
        <v/>
      </c>
      <c r="AC129" s="2" t="str">
        <f>IF(貼り付け用!AC129="","",貼り付け用!AC129)</f>
        <v/>
      </c>
      <c r="AD129" s="31" t="str">
        <f>IFERROR(VLOOKUP(AC129,耐用年数表!$B:$J,9,FALSE),"")</f>
        <v/>
      </c>
      <c r="AE129" s="31" t="str">
        <f>IFERROR(VLOOKUP(AC129,耐用年数表!$B:$J,8,FALSE),"")</f>
        <v/>
      </c>
      <c r="AF129" s="2" t="str">
        <f>IF(貼り付け用!AF129="","",貼り付け用!AF129)</f>
        <v/>
      </c>
      <c r="AG129" s="26" t="str">
        <f>IF(貼り付け用!AG129="","",貼り付け用!AG129)</f>
        <v/>
      </c>
      <c r="AH129" s="54" t="str">
        <f>IF(貼り付け用!AH129="","",貼り付け用!AH129)</f>
        <v/>
      </c>
      <c r="AI129" s="54" t="str">
        <f>IF(貼り付け用!AI129="","",貼り付け用!AI129)</f>
        <v/>
      </c>
      <c r="AJ129" s="72" t="str">
        <f>IF(貼り付け用!AJ129="","",貼り付け用!AJ129)</f>
        <v/>
      </c>
      <c r="AK129" s="20" t="str">
        <f>IF(貼り付け用!AK129="","",貼り付け用!AK129)</f>
        <v/>
      </c>
      <c r="AL129" s="20" t="str">
        <f>IF(貼り付け用!AL129="","",貼り付け用!AL129)</f>
        <v/>
      </c>
      <c r="AM129" s="20" t="str">
        <f>IF(貼り付け用!AM129="","",貼り付け用!AM129)</f>
        <v/>
      </c>
      <c r="AN129" s="20" t="str">
        <f>IF(貼り付け用!AN129="","",貼り付け用!AN129)</f>
        <v/>
      </c>
      <c r="AO129" s="20" t="str">
        <f>IF(貼り付け用!AO129="","",貼り付け用!AO129)</f>
        <v/>
      </c>
      <c r="AP129" s="20" t="str">
        <f>IF(貼り付け用!AP129="","",貼り付け用!AP129)</f>
        <v/>
      </c>
      <c r="AQ129" s="20" t="str">
        <f>IF(貼り付け用!AQ129="","",貼り付け用!AQ129)</f>
        <v/>
      </c>
      <c r="AR129" s="20" t="str">
        <f>IF(貼り付け用!AR129="","",貼り付け用!AR129)</f>
        <v/>
      </c>
      <c r="AS129" s="20" t="str">
        <f>IF(貼り付け用!AS129="","",貼り付け用!AS129)</f>
        <v/>
      </c>
      <c r="AT129" s="90" t="str">
        <f t="shared" si="2"/>
        <v/>
      </c>
      <c r="AU129" s="90" t="str">
        <f t="shared" si="3"/>
        <v/>
      </c>
      <c r="AV129" s="34" t="str">
        <f>IF(貼り付け用!AV129="","",貼り付け用!AV129)</f>
        <v/>
      </c>
      <c r="AW129" s="34" t="str">
        <f>IF(貼り付け用!AW129="","",貼り付け用!AW129)</f>
        <v/>
      </c>
      <c r="AX129" s="34" t="str">
        <f>IF(貼り付け用!AX129="","",貼り付け用!AX129)</f>
        <v/>
      </c>
      <c r="AY129" s="34" t="str">
        <f>IF(貼り付け用!AY129="","",貼り付け用!AY129)</f>
        <v/>
      </c>
      <c r="AZ129" s="34" t="str">
        <f>IF(貼り付け用!AZ129="","",貼り付け用!AZ129)</f>
        <v/>
      </c>
      <c r="BA129" s="212"/>
      <c r="BB129" s="212"/>
      <c r="BC129" s="212"/>
      <c r="BD129" s="34" t="str">
        <f>IF(貼り付け用!BD129="","",貼り付け用!BD129)</f>
        <v/>
      </c>
      <c r="BE129" s="34" t="str">
        <f>IF(貼り付け用!BE129="","",貼り付け用!BE129)</f>
        <v/>
      </c>
      <c r="BF129" s="20"/>
      <c r="BG129" s="20"/>
      <c r="BH129" s="20"/>
      <c r="BI129" s="20"/>
      <c r="BJ129" s="20"/>
    </row>
    <row r="130" spans="5:62" ht="24" customHeight="1">
      <c r="E130" s="2"/>
      <c r="F130" s="217" t="str">
        <f>IF(貼り付け用!F130="","",貼り付け用!F130)</f>
        <v/>
      </c>
      <c r="G130" s="34" t="str">
        <f>IF(貼り付け用!G130="","",貼り付け用!G130)</f>
        <v/>
      </c>
      <c r="H130" s="2" t="str">
        <f>IF(貼り付け用!H130="","",貼り付け用!H130)</f>
        <v/>
      </c>
      <c r="I130" s="2" t="str">
        <f>IF(貼り付け用!I130="","",貼り付け用!I130)</f>
        <v/>
      </c>
      <c r="J130" s="2" t="str">
        <f>IF(貼り付け用!J130="","",貼り付け用!J130)</f>
        <v/>
      </c>
      <c r="K130" s="2" t="str">
        <f>IF(貼り付け用!K130="","",貼り付け用!K130)</f>
        <v/>
      </c>
      <c r="L130" s="2" t="str">
        <f>IF(貼り付け用!L130="","",貼り付け用!L130)</f>
        <v/>
      </c>
      <c r="M130" s="31" t="str">
        <f>IFERROR(VLOOKUP(L130,コード表!$B:$G,2,FALSE),"")</f>
        <v/>
      </c>
      <c r="N130" s="31" t="str">
        <f>IFERROR(VLOOKUP(L130,コード表!$B:$G,3,FALSE),"")</f>
        <v/>
      </c>
      <c r="O130" s="2" t="str">
        <f>IF(貼り付け用!O130="","",貼り付け用!O130)</f>
        <v/>
      </c>
      <c r="P130" s="31" t="str">
        <f>IFERROR(VLOOKUP(L130,コード表!$B:$G,5,FALSE),"")</f>
        <v/>
      </c>
      <c r="Q130" s="2" t="str">
        <f>IF(貼り付け用!Q130="","",貼り付け用!Q130)</f>
        <v/>
      </c>
      <c r="R130" s="2" t="str">
        <f>IF(貼り付け用!R130="","",貼り付け用!R130)</f>
        <v/>
      </c>
      <c r="S130" s="2" t="str">
        <f>IF(貼り付け用!S130="","",貼り付け用!S130)</f>
        <v/>
      </c>
      <c r="T130" s="2" t="str">
        <f>IF(貼り付け用!T130="","",貼り付け用!T130)</f>
        <v/>
      </c>
      <c r="U130" s="31" t="str">
        <f>IFERROR(VLOOKUP(T130,コード表!$I:$K,2,FALSE),"")</f>
        <v/>
      </c>
      <c r="V130" s="31" t="str">
        <f>IFERROR(VLOOKUP(T130,コード表!$I:$K,3,FALSE),"")</f>
        <v/>
      </c>
      <c r="W130" s="2" t="str">
        <f>IF(貼り付け用!W130="","",貼り付け用!W130)</f>
        <v/>
      </c>
      <c r="X130" s="31" t="str">
        <f>IFERROR(VLOOKUP(AX130,目的別資産分類変換表!$B$3:$C$16,2,FALSE),"")</f>
        <v/>
      </c>
      <c r="Y130" s="34" t="str">
        <f>IF(貼り付け用!Y130="","",貼り付け用!Y130)</f>
        <v/>
      </c>
      <c r="Z130" s="34" t="str">
        <f>IF(貼り付け用!Z130="","",貼り付け用!Z130)</f>
        <v/>
      </c>
      <c r="AA130" s="34" t="str">
        <f>IF(貼り付け用!AA130="","",貼り付け用!AA130)</f>
        <v/>
      </c>
      <c r="AB130" s="34" t="str">
        <f>IF(貼り付け用!AB130="","",貼り付け用!AB130)</f>
        <v/>
      </c>
      <c r="AC130" s="2" t="str">
        <f>IF(貼り付け用!AC130="","",貼り付け用!AC130)</f>
        <v/>
      </c>
      <c r="AD130" s="31" t="str">
        <f>IFERROR(VLOOKUP(AC130,耐用年数表!$B:$J,9,FALSE),"")</f>
        <v/>
      </c>
      <c r="AE130" s="31" t="str">
        <f>IFERROR(VLOOKUP(AC130,耐用年数表!$B:$J,8,FALSE),"")</f>
        <v/>
      </c>
      <c r="AF130" s="2" t="str">
        <f>IF(貼り付け用!AF130="","",貼り付け用!AF130)</f>
        <v/>
      </c>
      <c r="AG130" s="26" t="str">
        <f>IF(貼り付け用!AG130="","",貼り付け用!AG130)</f>
        <v/>
      </c>
      <c r="AH130" s="54" t="str">
        <f>IF(貼り付け用!AH130="","",貼り付け用!AH130)</f>
        <v/>
      </c>
      <c r="AI130" s="54" t="str">
        <f>IF(貼り付け用!AI130="","",貼り付け用!AI130)</f>
        <v/>
      </c>
      <c r="AJ130" s="72" t="str">
        <f>IF(貼り付け用!AJ130="","",貼り付け用!AJ130)</f>
        <v/>
      </c>
      <c r="AK130" s="20" t="str">
        <f>IF(貼り付け用!AK130="","",貼り付け用!AK130)</f>
        <v/>
      </c>
      <c r="AL130" s="20" t="str">
        <f>IF(貼り付け用!AL130="","",貼り付け用!AL130)</f>
        <v/>
      </c>
      <c r="AM130" s="20" t="str">
        <f>IF(貼り付け用!AM130="","",貼り付け用!AM130)</f>
        <v/>
      </c>
      <c r="AN130" s="20" t="str">
        <f>IF(貼り付け用!AN130="","",貼り付け用!AN130)</f>
        <v/>
      </c>
      <c r="AO130" s="20" t="str">
        <f>IF(貼り付け用!AO130="","",貼り付け用!AO130)</f>
        <v/>
      </c>
      <c r="AP130" s="20" t="str">
        <f>IF(貼り付け用!AP130="","",貼り付け用!AP130)</f>
        <v/>
      </c>
      <c r="AQ130" s="20" t="str">
        <f>IF(貼り付け用!AQ130="","",貼り付け用!AQ130)</f>
        <v/>
      </c>
      <c r="AR130" s="20" t="str">
        <f>IF(貼り付け用!AR130="","",貼り付け用!AR130)</f>
        <v/>
      </c>
      <c r="AS130" s="20" t="str">
        <f>IF(貼り付け用!AS130="","",貼り付け用!AS130)</f>
        <v/>
      </c>
      <c r="AT130" s="90" t="str">
        <f t="shared" si="2"/>
        <v/>
      </c>
      <c r="AU130" s="90" t="str">
        <f t="shared" si="3"/>
        <v/>
      </c>
      <c r="AV130" s="34" t="str">
        <f>IF(貼り付け用!AV130="","",貼り付け用!AV130)</f>
        <v/>
      </c>
      <c r="AW130" s="34" t="str">
        <f>IF(貼り付け用!AW130="","",貼り付け用!AW130)</f>
        <v/>
      </c>
      <c r="AX130" s="34" t="str">
        <f>IF(貼り付け用!AX130="","",貼り付け用!AX130)</f>
        <v/>
      </c>
      <c r="AY130" s="34" t="str">
        <f>IF(貼り付け用!AY130="","",貼り付け用!AY130)</f>
        <v/>
      </c>
      <c r="AZ130" s="34" t="str">
        <f>IF(貼り付け用!AZ130="","",貼り付け用!AZ130)</f>
        <v/>
      </c>
      <c r="BA130" s="212"/>
      <c r="BB130" s="212"/>
      <c r="BC130" s="212"/>
      <c r="BD130" s="34" t="str">
        <f>IF(貼り付け用!BD130="","",貼り付け用!BD130)</f>
        <v/>
      </c>
      <c r="BE130" s="34" t="str">
        <f>IF(貼り付け用!BE130="","",貼り付け用!BE130)</f>
        <v/>
      </c>
      <c r="BF130" s="20"/>
      <c r="BG130" s="20"/>
      <c r="BH130" s="20"/>
      <c r="BI130" s="20"/>
      <c r="BJ130" s="20"/>
    </row>
    <row r="131" spans="5:62" ht="24" customHeight="1">
      <c r="E131" s="2"/>
      <c r="F131" s="217" t="str">
        <f>IF(貼り付け用!F131="","",貼り付け用!F131)</f>
        <v/>
      </c>
      <c r="G131" s="34" t="str">
        <f>IF(貼り付け用!G131="","",貼り付け用!G131)</f>
        <v/>
      </c>
      <c r="H131" s="2" t="str">
        <f>IF(貼り付け用!H131="","",貼り付け用!H131)</f>
        <v/>
      </c>
      <c r="I131" s="2" t="str">
        <f>IF(貼り付け用!I131="","",貼り付け用!I131)</f>
        <v/>
      </c>
      <c r="J131" s="2" t="str">
        <f>IF(貼り付け用!J131="","",貼り付け用!J131)</f>
        <v/>
      </c>
      <c r="K131" s="2" t="str">
        <f>IF(貼り付け用!K131="","",貼り付け用!K131)</f>
        <v/>
      </c>
      <c r="L131" s="2" t="str">
        <f>IF(貼り付け用!L131="","",貼り付け用!L131)</f>
        <v/>
      </c>
      <c r="M131" s="31" t="str">
        <f>IFERROR(VLOOKUP(L131,コード表!$B:$G,2,FALSE),"")</f>
        <v/>
      </c>
      <c r="N131" s="31" t="str">
        <f>IFERROR(VLOOKUP(L131,コード表!$B:$G,3,FALSE),"")</f>
        <v/>
      </c>
      <c r="O131" s="2" t="str">
        <f>IF(貼り付け用!O131="","",貼り付け用!O131)</f>
        <v/>
      </c>
      <c r="P131" s="31" t="str">
        <f>IFERROR(VLOOKUP(L131,コード表!$B:$G,5,FALSE),"")</f>
        <v/>
      </c>
      <c r="Q131" s="2" t="str">
        <f>IF(貼り付け用!Q131="","",貼り付け用!Q131)</f>
        <v/>
      </c>
      <c r="R131" s="2" t="str">
        <f>IF(貼り付け用!R131="","",貼り付け用!R131)</f>
        <v/>
      </c>
      <c r="S131" s="2" t="str">
        <f>IF(貼り付け用!S131="","",貼り付け用!S131)</f>
        <v/>
      </c>
      <c r="T131" s="2" t="str">
        <f>IF(貼り付け用!T131="","",貼り付け用!T131)</f>
        <v/>
      </c>
      <c r="U131" s="31" t="str">
        <f>IFERROR(VLOOKUP(T131,コード表!$I:$K,2,FALSE),"")</f>
        <v/>
      </c>
      <c r="V131" s="31" t="str">
        <f>IFERROR(VLOOKUP(T131,コード表!$I:$K,3,FALSE),"")</f>
        <v/>
      </c>
      <c r="W131" s="2" t="str">
        <f>IF(貼り付け用!W131="","",貼り付け用!W131)</f>
        <v/>
      </c>
      <c r="X131" s="31" t="str">
        <f>IFERROR(VLOOKUP(AX131,目的別資産分類変換表!$B$3:$C$16,2,FALSE),"")</f>
        <v/>
      </c>
      <c r="Y131" s="34" t="str">
        <f>IF(貼り付け用!Y131="","",貼り付け用!Y131)</f>
        <v/>
      </c>
      <c r="Z131" s="34" t="str">
        <f>IF(貼り付け用!Z131="","",貼り付け用!Z131)</f>
        <v/>
      </c>
      <c r="AA131" s="34" t="str">
        <f>IF(貼り付け用!AA131="","",貼り付け用!AA131)</f>
        <v/>
      </c>
      <c r="AB131" s="34" t="str">
        <f>IF(貼り付け用!AB131="","",貼り付け用!AB131)</f>
        <v/>
      </c>
      <c r="AC131" s="2" t="str">
        <f>IF(貼り付け用!AC131="","",貼り付け用!AC131)</f>
        <v/>
      </c>
      <c r="AD131" s="31" t="str">
        <f>IFERROR(VLOOKUP(AC131,耐用年数表!$B:$J,9,FALSE),"")</f>
        <v/>
      </c>
      <c r="AE131" s="31" t="str">
        <f>IFERROR(VLOOKUP(AC131,耐用年数表!$B:$J,8,FALSE),"")</f>
        <v/>
      </c>
      <c r="AF131" s="2" t="str">
        <f>IF(貼り付け用!AF131="","",貼り付け用!AF131)</f>
        <v/>
      </c>
      <c r="AG131" s="26" t="str">
        <f>IF(貼り付け用!AG131="","",貼り付け用!AG131)</f>
        <v/>
      </c>
      <c r="AH131" s="54" t="str">
        <f>IF(貼り付け用!AH131="","",貼り付け用!AH131)</f>
        <v/>
      </c>
      <c r="AI131" s="54" t="str">
        <f>IF(貼り付け用!AI131="","",貼り付け用!AI131)</f>
        <v/>
      </c>
      <c r="AJ131" s="72" t="str">
        <f>IF(貼り付け用!AJ131="","",貼り付け用!AJ131)</f>
        <v/>
      </c>
      <c r="AK131" s="20" t="str">
        <f>IF(貼り付け用!AK131="","",貼り付け用!AK131)</f>
        <v/>
      </c>
      <c r="AL131" s="20" t="str">
        <f>IF(貼り付け用!AL131="","",貼り付け用!AL131)</f>
        <v/>
      </c>
      <c r="AM131" s="20" t="str">
        <f>IF(貼り付け用!AM131="","",貼り付け用!AM131)</f>
        <v/>
      </c>
      <c r="AN131" s="20" t="str">
        <f>IF(貼り付け用!AN131="","",貼り付け用!AN131)</f>
        <v/>
      </c>
      <c r="AO131" s="20" t="str">
        <f>IF(貼り付け用!AO131="","",貼り付け用!AO131)</f>
        <v/>
      </c>
      <c r="AP131" s="20" t="str">
        <f>IF(貼り付け用!AP131="","",貼り付け用!AP131)</f>
        <v/>
      </c>
      <c r="AQ131" s="20" t="str">
        <f>IF(貼り付け用!AQ131="","",貼り付け用!AQ131)</f>
        <v/>
      </c>
      <c r="AR131" s="20" t="str">
        <f>IF(貼り付け用!AR131="","",貼り付け用!AR131)</f>
        <v/>
      </c>
      <c r="AS131" s="20" t="str">
        <f>IF(貼り付け用!AS131="","",貼り付け用!AS131)</f>
        <v/>
      </c>
      <c r="AT131" s="90" t="str">
        <f t="shared" si="2"/>
        <v/>
      </c>
      <c r="AU131" s="90" t="str">
        <f t="shared" si="3"/>
        <v/>
      </c>
      <c r="AV131" s="34" t="str">
        <f>IF(貼り付け用!AV131="","",貼り付け用!AV131)</f>
        <v/>
      </c>
      <c r="AW131" s="34" t="str">
        <f>IF(貼り付け用!AW131="","",貼り付け用!AW131)</f>
        <v/>
      </c>
      <c r="AX131" s="34" t="str">
        <f>IF(貼り付け用!AX131="","",貼り付け用!AX131)</f>
        <v/>
      </c>
      <c r="AY131" s="34" t="str">
        <f>IF(貼り付け用!AY131="","",貼り付け用!AY131)</f>
        <v/>
      </c>
      <c r="AZ131" s="34" t="str">
        <f>IF(貼り付け用!AZ131="","",貼り付け用!AZ131)</f>
        <v/>
      </c>
      <c r="BA131" s="212"/>
      <c r="BB131" s="212"/>
      <c r="BC131" s="212"/>
      <c r="BD131" s="34" t="str">
        <f>IF(貼り付け用!BD131="","",貼り付け用!BD131)</f>
        <v/>
      </c>
      <c r="BE131" s="34" t="str">
        <f>IF(貼り付け用!BE131="","",貼り付け用!BE131)</f>
        <v/>
      </c>
      <c r="BF131" s="20"/>
      <c r="BG131" s="20"/>
      <c r="BH131" s="20"/>
      <c r="BI131" s="20"/>
      <c r="BJ131" s="20"/>
    </row>
    <row r="132" spans="5:62" ht="24" customHeight="1">
      <c r="E132" s="2"/>
      <c r="F132" s="217" t="str">
        <f>IF(貼り付け用!F132="","",貼り付け用!F132)</f>
        <v/>
      </c>
      <c r="G132" s="34" t="str">
        <f>IF(貼り付け用!G132="","",貼り付け用!G132)</f>
        <v/>
      </c>
      <c r="H132" s="2" t="str">
        <f>IF(貼り付け用!H132="","",貼り付け用!H132)</f>
        <v/>
      </c>
      <c r="I132" s="2" t="str">
        <f>IF(貼り付け用!I132="","",貼り付け用!I132)</f>
        <v/>
      </c>
      <c r="J132" s="2" t="str">
        <f>IF(貼り付け用!J132="","",貼り付け用!J132)</f>
        <v/>
      </c>
      <c r="K132" s="2" t="str">
        <f>IF(貼り付け用!K132="","",貼り付け用!K132)</f>
        <v/>
      </c>
      <c r="L132" s="2" t="str">
        <f>IF(貼り付け用!L132="","",貼り付け用!L132)</f>
        <v/>
      </c>
      <c r="M132" s="31" t="str">
        <f>IFERROR(VLOOKUP(L132,コード表!$B:$G,2,FALSE),"")</f>
        <v/>
      </c>
      <c r="N132" s="31" t="str">
        <f>IFERROR(VLOOKUP(L132,コード表!$B:$G,3,FALSE),"")</f>
        <v/>
      </c>
      <c r="O132" s="2" t="str">
        <f>IF(貼り付け用!O132="","",貼り付け用!O132)</f>
        <v/>
      </c>
      <c r="P132" s="31" t="str">
        <f>IFERROR(VLOOKUP(L132,コード表!$B:$G,5,FALSE),"")</f>
        <v/>
      </c>
      <c r="Q132" s="2" t="str">
        <f>IF(貼り付け用!Q132="","",貼り付け用!Q132)</f>
        <v/>
      </c>
      <c r="R132" s="2" t="str">
        <f>IF(貼り付け用!R132="","",貼り付け用!R132)</f>
        <v/>
      </c>
      <c r="S132" s="2" t="str">
        <f>IF(貼り付け用!S132="","",貼り付け用!S132)</f>
        <v/>
      </c>
      <c r="T132" s="2" t="str">
        <f>IF(貼り付け用!T132="","",貼り付け用!T132)</f>
        <v/>
      </c>
      <c r="U132" s="31" t="str">
        <f>IFERROR(VLOOKUP(T132,コード表!$I:$K,2,FALSE),"")</f>
        <v/>
      </c>
      <c r="V132" s="31" t="str">
        <f>IFERROR(VLOOKUP(T132,コード表!$I:$K,3,FALSE),"")</f>
        <v/>
      </c>
      <c r="W132" s="2" t="str">
        <f>IF(貼り付け用!W132="","",貼り付け用!W132)</f>
        <v/>
      </c>
      <c r="X132" s="31" t="str">
        <f>IFERROR(VLOOKUP(AX132,目的別資産分類変換表!$B$3:$C$16,2,FALSE),"")</f>
        <v/>
      </c>
      <c r="Y132" s="34" t="str">
        <f>IF(貼り付け用!Y132="","",貼り付け用!Y132)</f>
        <v/>
      </c>
      <c r="Z132" s="34" t="str">
        <f>IF(貼り付け用!Z132="","",貼り付け用!Z132)</f>
        <v/>
      </c>
      <c r="AA132" s="34" t="str">
        <f>IF(貼り付け用!AA132="","",貼り付け用!AA132)</f>
        <v/>
      </c>
      <c r="AB132" s="34" t="str">
        <f>IF(貼り付け用!AB132="","",貼り付け用!AB132)</f>
        <v/>
      </c>
      <c r="AC132" s="2" t="str">
        <f>IF(貼り付け用!AC132="","",貼り付け用!AC132)</f>
        <v/>
      </c>
      <c r="AD132" s="31" t="str">
        <f>IFERROR(VLOOKUP(AC132,耐用年数表!$B:$J,9,FALSE),"")</f>
        <v/>
      </c>
      <c r="AE132" s="31" t="str">
        <f>IFERROR(VLOOKUP(AC132,耐用年数表!$B:$J,8,FALSE),"")</f>
        <v/>
      </c>
      <c r="AF132" s="2" t="str">
        <f>IF(貼り付け用!AF132="","",貼り付け用!AF132)</f>
        <v/>
      </c>
      <c r="AG132" s="26" t="str">
        <f>IF(貼り付け用!AG132="","",貼り付け用!AG132)</f>
        <v/>
      </c>
      <c r="AH132" s="54" t="str">
        <f>IF(貼り付け用!AH132="","",貼り付け用!AH132)</f>
        <v/>
      </c>
      <c r="AI132" s="54" t="str">
        <f>IF(貼り付け用!AI132="","",貼り付け用!AI132)</f>
        <v/>
      </c>
      <c r="AJ132" s="72" t="str">
        <f>IF(貼り付け用!AJ132="","",貼り付け用!AJ132)</f>
        <v/>
      </c>
      <c r="AK132" s="20" t="str">
        <f>IF(貼り付け用!AK132="","",貼り付け用!AK132)</f>
        <v/>
      </c>
      <c r="AL132" s="20" t="str">
        <f>IF(貼り付け用!AL132="","",貼り付け用!AL132)</f>
        <v/>
      </c>
      <c r="AM132" s="20" t="str">
        <f>IF(貼り付け用!AM132="","",貼り付け用!AM132)</f>
        <v/>
      </c>
      <c r="AN132" s="20" t="str">
        <f>IF(貼り付け用!AN132="","",貼り付け用!AN132)</f>
        <v/>
      </c>
      <c r="AO132" s="20" t="str">
        <f>IF(貼り付け用!AO132="","",貼り付け用!AO132)</f>
        <v/>
      </c>
      <c r="AP132" s="20" t="str">
        <f>IF(貼り付け用!AP132="","",貼り付け用!AP132)</f>
        <v/>
      </c>
      <c r="AQ132" s="20" t="str">
        <f>IF(貼り付け用!AQ132="","",貼り付け用!AQ132)</f>
        <v/>
      </c>
      <c r="AR132" s="20" t="str">
        <f>IF(貼り付け用!AR132="","",貼り付け用!AR132)</f>
        <v/>
      </c>
      <c r="AS132" s="20" t="str">
        <f>IF(貼り付け用!AS132="","",貼り付け用!AS132)</f>
        <v/>
      </c>
      <c r="AT132" s="90" t="str">
        <f t="shared" si="2"/>
        <v/>
      </c>
      <c r="AU132" s="90" t="str">
        <f t="shared" si="3"/>
        <v/>
      </c>
      <c r="AV132" s="34" t="str">
        <f>IF(貼り付け用!AV132="","",貼り付け用!AV132)</f>
        <v/>
      </c>
      <c r="AW132" s="34" t="str">
        <f>IF(貼り付け用!AW132="","",貼り付け用!AW132)</f>
        <v/>
      </c>
      <c r="AX132" s="34" t="str">
        <f>IF(貼り付け用!AX132="","",貼り付け用!AX132)</f>
        <v/>
      </c>
      <c r="AY132" s="34" t="str">
        <f>IF(貼り付け用!AY132="","",貼り付け用!AY132)</f>
        <v/>
      </c>
      <c r="AZ132" s="34" t="str">
        <f>IF(貼り付け用!AZ132="","",貼り付け用!AZ132)</f>
        <v/>
      </c>
      <c r="BA132" s="212"/>
      <c r="BB132" s="212"/>
      <c r="BC132" s="212"/>
      <c r="BD132" s="34" t="str">
        <f>IF(貼り付け用!BD132="","",貼り付け用!BD132)</f>
        <v/>
      </c>
      <c r="BE132" s="34" t="str">
        <f>IF(貼り付け用!BE132="","",貼り付け用!BE132)</f>
        <v/>
      </c>
      <c r="BF132" s="20"/>
      <c r="BG132" s="20"/>
      <c r="BH132" s="20"/>
      <c r="BI132" s="20"/>
      <c r="BJ132" s="20"/>
    </row>
    <row r="133" spans="5:62" ht="24" customHeight="1">
      <c r="E133" s="2"/>
      <c r="F133" s="217" t="str">
        <f>IF(貼り付け用!F133="","",貼り付け用!F133)</f>
        <v/>
      </c>
      <c r="G133" s="34" t="str">
        <f>IF(貼り付け用!G133="","",貼り付け用!G133)</f>
        <v/>
      </c>
      <c r="H133" s="2" t="str">
        <f>IF(貼り付け用!H133="","",貼り付け用!H133)</f>
        <v/>
      </c>
      <c r="I133" s="2" t="str">
        <f>IF(貼り付け用!I133="","",貼り付け用!I133)</f>
        <v/>
      </c>
      <c r="J133" s="2" t="str">
        <f>IF(貼り付け用!J133="","",貼り付け用!J133)</f>
        <v/>
      </c>
      <c r="K133" s="2" t="str">
        <f>IF(貼り付け用!K133="","",貼り付け用!K133)</f>
        <v/>
      </c>
      <c r="L133" s="2" t="str">
        <f>IF(貼り付け用!L133="","",貼り付け用!L133)</f>
        <v/>
      </c>
      <c r="M133" s="31" t="str">
        <f>IFERROR(VLOOKUP(L133,コード表!$B:$G,2,FALSE),"")</f>
        <v/>
      </c>
      <c r="N133" s="31" t="str">
        <f>IFERROR(VLOOKUP(L133,コード表!$B:$G,3,FALSE),"")</f>
        <v/>
      </c>
      <c r="O133" s="2" t="str">
        <f>IF(貼り付け用!O133="","",貼り付け用!O133)</f>
        <v/>
      </c>
      <c r="P133" s="31" t="str">
        <f>IFERROR(VLOOKUP(L133,コード表!$B:$G,5,FALSE),"")</f>
        <v/>
      </c>
      <c r="Q133" s="2" t="str">
        <f>IF(貼り付け用!Q133="","",貼り付け用!Q133)</f>
        <v/>
      </c>
      <c r="R133" s="2" t="str">
        <f>IF(貼り付け用!R133="","",貼り付け用!R133)</f>
        <v/>
      </c>
      <c r="S133" s="2" t="str">
        <f>IF(貼り付け用!S133="","",貼り付け用!S133)</f>
        <v/>
      </c>
      <c r="T133" s="2" t="str">
        <f>IF(貼り付け用!T133="","",貼り付け用!T133)</f>
        <v/>
      </c>
      <c r="U133" s="31" t="str">
        <f>IFERROR(VLOOKUP(T133,コード表!$I:$K,2,FALSE),"")</f>
        <v/>
      </c>
      <c r="V133" s="31" t="str">
        <f>IFERROR(VLOOKUP(T133,コード表!$I:$K,3,FALSE),"")</f>
        <v/>
      </c>
      <c r="W133" s="2" t="str">
        <f>IF(貼り付け用!W133="","",貼り付け用!W133)</f>
        <v/>
      </c>
      <c r="X133" s="31" t="str">
        <f>IFERROR(VLOOKUP(AX133,目的別資産分類変換表!$B$3:$C$16,2,FALSE),"")</f>
        <v/>
      </c>
      <c r="Y133" s="34" t="str">
        <f>IF(貼り付け用!Y133="","",貼り付け用!Y133)</f>
        <v/>
      </c>
      <c r="Z133" s="34" t="str">
        <f>IF(貼り付け用!Z133="","",貼り付け用!Z133)</f>
        <v/>
      </c>
      <c r="AA133" s="34" t="str">
        <f>IF(貼り付け用!AA133="","",貼り付け用!AA133)</f>
        <v/>
      </c>
      <c r="AB133" s="34" t="str">
        <f>IF(貼り付け用!AB133="","",貼り付け用!AB133)</f>
        <v/>
      </c>
      <c r="AC133" s="2" t="str">
        <f>IF(貼り付け用!AC133="","",貼り付け用!AC133)</f>
        <v/>
      </c>
      <c r="AD133" s="31" t="str">
        <f>IFERROR(VLOOKUP(AC133,耐用年数表!$B:$J,9,FALSE),"")</f>
        <v/>
      </c>
      <c r="AE133" s="31" t="str">
        <f>IFERROR(VLOOKUP(AC133,耐用年数表!$B:$J,8,FALSE),"")</f>
        <v/>
      </c>
      <c r="AF133" s="2" t="str">
        <f>IF(貼り付け用!AF133="","",貼り付け用!AF133)</f>
        <v/>
      </c>
      <c r="AG133" s="26" t="str">
        <f>IF(貼り付け用!AG133="","",貼り付け用!AG133)</f>
        <v/>
      </c>
      <c r="AH133" s="54" t="str">
        <f>IF(貼り付け用!AH133="","",貼り付け用!AH133)</f>
        <v/>
      </c>
      <c r="AI133" s="54" t="str">
        <f>IF(貼り付け用!AI133="","",貼り付け用!AI133)</f>
        <v/>
      </c>
      <c r="AJ133" s="72" t="str">
        <f>IF(貼り付け用!AJ133="","",貼り付け用!AJ133)</f>
        <v/>
      </c>
      <c r="AK133" s="20" t="str">
        <f>IF(貼り付け用!AK133="","",貼り付け用!AK133)</f>
        <v/>
      </c>
      <c r="AL133" s="20" t="str">
        <f>IF(貼り付け用!AL133="","",貼り付け用!AL133)</f>
        <v/>
      </c>
      <c r="AM133" s="20" t="str">
        <f>IF(貼り付け用!AM133="","",貼り付け用!AM133)</f>
        <v/>
      </c>
      <c r="AN133" s="20" t="str">
        <f>IF(貼り付け用!AN133="","",貼り付け用!AN133)</f>
        <v/>
      </c>
      <c r="AO133" s="20" t="str">
        <f>IF(貼り付け用!AO133="","",貼り付け用!AO133)</f>
        <v/>
      </c>
      <c r="AP133" s="20" t="str">
        <f>IF(貼り付け用!AP133="","",貼り付け用!AP133)</f>
        <v/>
      </c>
      <c r="AQ133" s="20" t="str">
        <f>IF(貼り付け用!AQ133="","",貼り付け用!AQ133)</f>
        <v/>
      </c>
      <c r="AR133" s="20" t="str">
        <f>IF(貼り付け用!AR133="","",貼り付け用!AR133)</f>
        <v/>
      </c>
      <c r="AS133" s="20" t="str">
        <f>IF(貼り付け用!AS133="","",貼り付け用!AS133)</f>
        <v/>
      </c>
      <c r="AT133" s="90" t="str">
        <f t="shared" si="2"/>
        <v/>
      </c>
      <c r="AU133" s="90" t="str">
        <f t="shared" si="3"/>
        <v/>
      </c>
      <c r="AV133" s="34" t="str">
        <f>IF(貼り付け用!AV133="","",貼り付け用!AV133)</f>
        <v/>
      </c>
      <c r="AW133" s="34" t="str">
        <f>IF(貼り付け用!AW133="","",貼り付け用!AW133)</f>
        <v/>
      </c>
      <c r="AX133" s="34" t="str">
        <f>IF(貼り付け用!AX133="","",貼り付け用!AX133)</f>
        <v/>
      </c>
      <c r="AY133" s="34" t="str">
        <f>IF(貼り付け用!AY133="","",貼り付け用!AY133)</f>
        <v/>
      </c>
      <c r="AZ133" s="34" t="str">
        <f>IF(貼り付け用!AZ133="","",貼り付け用!AZ133)</f>
        <v/>
      </c>
      <c r="BA133" s="212"/>
      <c r="BB133" s="212"/>
      <c r="BC133" s="212"/>
      <c r="BD133" s="34" t="str">
        <f>IF(貼り付け用!BD133="","",貼り付け用!BD133)</f>
        <v/>
      </c>
      <c r="BE133" s="34" t="str">
        <f>IF(貼り付け用!BE133="","",貼り付け用!BE133)</f>
        <v/>
      </c>
      <c r="BF133" s="20"/>
      <c r="BG133" s="20"/>
      <c r="BH133" s="20"/>
      <c r="BI133" s="20"/>
      <c r="BJ133" s="20"/>
    </row>
    <row r="134" spans="5:62" ht="24" customHeight="1">
      <c r="E134" s="2"/>
      <c r="F134" s="217" t="str">
        <f>IF(貼り付け用!F134="","",貼り付け用!F134)</f>
        <v/>
      </c>
      <c r="G134" s="34" t="str">
        <f>IF(貼り付け用!G134="","",貼り付け用!G134)</f>
        <v/>
      </c>
      <c r="H134" s="2" t="str">
        <f>IF(貼り付け用!H134="","",貼り付け用!H134)</f>
        <v/>
      </c>
      <c r="I134" s="2" t="str">
        <f>IF(貼り付け用!I134="","",貼り付け用!I134)</f>
        <v/>
      </c>
      <c r="J134" s="2" t="str">
        <f>IF(貼り付け用!J134="","",貼り付け用!J134)</f>
        <v/>
      </c>
      <c r="K134" s="2" t="str">
        <f>IF(貼り付け用!K134="","",貼り付け用!K134)</f>
        <v/>
      </c>
      <c r="L134" s="2" t="str">
        <f>IF(貼り付け用!L134="","",貼り付け用!L134)</f>
        <v/>
      </c>
      <c r="M134" s="31" t="str">
        <f>IFERROR(VLOOKUP(L134,コード表!$B:$G,2,FALSE),"")</f>
        <v/>
      </c>
      <c r="N134" s="31" t="str">
        <f>IFERROR(VLOOKUP(L134,コード表!$B:$G,3,FALSE),"")</f>
        <v/>
      </c>
      <c r="O134" s="2" t="str">
        <f>IF(貼り付け用!O134="","",貼り付け用!O134)</f>
        <v/>
      </c>
      <c r="P134" s="31" t="str">
        <f>IFERROR(VLOOKUP(L134,コード表!$B:$G,5,FALSE),"")</f>
        <v/>
      </c>
      <c r="Q134" s="2" t="str">
        <f>IF(貼り付け用!Q134="","",貼り付け用!Q134)</f>
        <v/>
      </c>
      <c r="R134" s="2" t="str">
        <f>IF(貼り付け用!R134="","",貼り付け用!R134)</f>
        <v/>
      </c>
      <c r="S134" s="2" t="str">
        <f>IF(貼り付け用!S134="","",貼り付け用!S134)</f>
        <v/>
      </c>
      <c r="T134" s="2" t="str">
        <f>IF(貼り付け用!T134="","",貼り付け用!T134)</f>
        <v/>
      </c>
      <c r="U134" s="31" t="str">
        <f>IFERROR(VLOOKUP(T134,コード表!$I:$K,2,FALSE),"")</f>
        <v/>
      </c>
      <c r="V134" s="31" t="str">
        <f>IFERROR(VLOOKUP(T134,コード表!$I:$K,3,FALSE),"")</f>
        <v/>
      </c>
      <c r="W134" s="2" t="str">
        <f>IF(貼り付け用!W134="","",貼り付け用!W134)</f>
        <v/>
      </c>
      <c r="X134" s="31" t="str">
        <f>IFERROR(VLOOKUP(AX134,目的別資産分類変換表!$B$3:$C$16,2,FALSE),"")</f>
        <v/>
      </c>
      <c r="Y134" s="34" t="str">
        <f>IF(貼り付け用!Y134="","",貼り付け用!Y134)</f>
        <v/>
      </c>
      <c r="Z134" s="34" t="str">
        <f>IF(貼り付け用!Z134="","",貼り付け用!Z134)</f>
        <v/>
      </c>
      <c r="AA134" s="34" t="str">
        <f>IF(貼り付け用!AA134="","",貼り付け用!AA134)</f>
        <v/>
      </c>
      <c r="AB134" s="34" t="str">
        <f>IF(貼り付け用!AB134="","",貼り付け用!AB134)</f>
        <v/>
      </c>
      <c r="AC134" s="2" t="str">
        <f>IF(貼り付け用!AC134="","",貼り付け用!AC134)</f>
        <v/>
      </c>
      <c r="AD134" s="31" t="str">
        <f>IFERROR(VLOOKUP(AC134,耐用年数表!$B:$J,9,FALSE),"")</f>
        <v/>
      </c>
      <c r="AE134" s="31" t="str">
        <f>IFERROR(VLOOKUP(AC134,耐用年数表!$B:$J,8,FALSE),"")</f>
        <v/>
      </c>
      <c r="AF134" s="2" t="str">
        <f>IF(貼り付け用!AF134="","",貼り付け用!AF134)</f>
        <v/>
      </c>
      <c r="AG134" s="26" t="str">
        <f>IF(貼り付け用!AG134="","",貼り付け用!AG134)</f>
        <v/>
      </c>
      <c r="AH134" s="54" t="str">
        <f>IF(貼り付け用!AH134="","",貼り付け用!AH134)</f>
        <v/>
      </c>
      <c r="AI134" s="54" t="str">
        <f>IF(貼り付け用!AI134="","",貼り付け用!AI134)</f>
        <v/>
      </c>
      <c r="AJ134" s="72" t="str">
        <f>IF(貼り付け用!AJ134="","",貼り付け用!AJ134)</f>
        <v/>
      </c>
      <c r="AK134" s="20" t="str">
        <f>IF(貼り付け用!AK134="","",貼り付け用!AK134)</f>
        <v/>
      </c>
      <c r="AL134" s="20" t="str">
        <f>IF(貼り付け用!AL134="","",貼り付け用!AL134)</f>
        <v/>
      </c>
      <c r="AM134" s="20" t="str">
        <f>IF(貼り付け用!AM134="","",貼り付け用!AM134)</f>
        <v/>
      </c>
      <c r="AN134" s="20" t="str">
        <f>IF(貼り付け用!AN134="","",貼り付け用!AN134)</f>
        <v/>
      </c>
      <c r="AO134" s="20" t="str">
        <f>IF(貼り付け用!AO134="","",貼り付け用!AO134)</f>
        <v/>
      </c>
      <c r="AP134" s="20" t="str">
        <f>IF(貼り付け用!AP134="","",貼り付け用!AP134)</f>
        <v/>
      </c>
      <c r="AQ134" s="20" t="str">
        <f>IF(貼り付け用!AQ134="","",貼り付け用!AQ134)</f>
        <v/>
      </c>
      <c r="AR134" s="20" t="str">
        <f>IF(貼り付け用!AR134="","",貼り付け用!AR134)</f>
        <v/>
      </c>
      <c r="AS134" s="20" t="str">
        <f>IF(貼り付け用!AS134="","",貼り付け用!AS134)</f>
        <v/>
      </c>
      <c r="AT134" s="90" t="str">
        <f t="shared" si="2"/>
        <v/>
      </c>
      <c r="AU134" s="90" t="str">
        <f t="shared" si="3"/>
        <v/>
      </c>
      <c r="AV134" s="34" t="str">
        <f>IF(貼り付け用!AV134="","",貼り付け用!AV134)</f>
        <v/>
      </c>
      <c r="AW134" s="34" t="str">
        <f>IF(貼り付け用!AW134="","",貼り付け用!AW134)</f>
        <v/>
      </c>
      <c r="AX134" s="34" t="str">
        <f>IF(貼り付け用!AX134="","",貼り付け用!AX134)</f>
        <v/>
      </c>
      <c r="AY134" s="34" t="str">
        <f>IF(貼り付け用!AY134="","",貼り付け用!AY134)</f>
        <v/>
      </c>
      <c r="AZ134" s="34" t="str">
        <f>IF(貼り付け用!AZ134="","",貼り付け用!AZ134)</f>
        <v/>
      </c>
      <c r="BA134" s="212"/>
      <c r="BB134" s="212"/>
      <c r="BC134" s="212"/>
      <c r="BD134" s="34" t="str">
        <f>IF(貼り付け用!BD134="","",貼り付け用!BD134)</f>
        <v/>
      </c>
      <c r="BE134" s="34" t="str">
        <f>IF(貼り付け用!BE134="","",貼り付け用!BE134)</f>
        <v/>
      </c>
      <c r="BF134" s="20"/>
      <c r="BG134" s="20"/>
      <c r="BH134" s="20"/>
      <c r="BI134" s="20"/>
      <c r="BJ134" s="20"/>
    </row>
    <row r="135" spans="5:62" ht="24" customHeight="1">
      <c r="E135" s="2"/>
      <c r="F135" s="217" t="str">
        <f>IF(貼り付け用!F135="","",貼り付け用!F135)</f>
        <v/>
      </c>
      <c r="G135" s="34" t="str">
        <f>IF(貼り付け用!G135="","",貼り付け用!G135)</f>
        <v/>
      </c>
      <c r="H135" s="2" t="str">
        <f>IF(貼り付け用!H135="","",貼り付け用!H135)</f>
        <v/>
      </c>
      <c r="I135" s="2" t="str">
        <f>IF(貼り付け用!I135="","",貼り付け用!I135)</f>
        <v/>
      </c>
      <c r="J135" s="2" t="str">
        <f>IF(貼り付け用!J135="","",貼り付け用!J135)</f>
        <v/>
      </c>
      <c r="K135" s="2" t="str">
        <f>IF(貼り付け用!K135="","",貼り付け用!K135)</f>
        <v/>
      </c>
      <c r="L135" s="2" t="str">
        <f>IF(貼り付け用!L135="","",貼り付け用!L135)</f>
        <v/>
      </c>
      <c r="M135" s="31" t="str">
        <f>IFERROR(VLOOKUP(L135,コード表!$B:$G,2,FALSE),"")</f>
        <v/>
      </c>
      <c r="N135" s="31" t="str">
        <f>IFERROR(VLOOKUP(L135,コード表!$B:$G,3,FALSE),"")</f>
        <v/>
      </c>
      <c r="O135" s="2" t="str">
        <f>IF(貼り付け用!O135="","",貼り付け用!O135)</f>
        <v/>
      </c>
      <c r="P135" s="31" t="str">
        <f>IFERROR(VLOOKUP(L135,コード表!$B:$G,5,FALSE),"")</f>
        <v/>
      </c>
      <c r="Q135" s="2" t="str">
        <f>IF(貼り付け用!Q135="","",貼り付け用!Q135)</f>
        <v/>
      </c>
      <c r="R135" s="2" t="str">
        <f>IF(貼り付け用!R135="","",貼り付け用!R135)</f>
        <v/>
      </c>
      <c r="S135" s="2" t="str">
        <f>IF(貼り付け用!S135="","",貼り付け用!S135)</f>
        <v/>
      </c>
      <c r="T135" s="2" t="str">
        <f>IF(貼り付け用!T135="","",貼り付け用!T135)</f>
        <v/>
      </c>
      <c r="U135" s="31" t="str">
        <f>IFERROR(VLOOKUP(T135,コード表!$I:$K,2,FALSE),"")</f>
        <v/>
      </c>
      <c r="V135" s="31" t="str">
        <f>IFERROR(VLOOKUP(T135,コード表!$I:$K,3,FALSE),"")</f>
        <v/>
      </c>
      <c r="W135" s="2" t="str">
        <f>IF(貼り付け用!W135="","",貼り付け用!W135)</f>
        <v/>
      </c>
      <c r="X135" s="31" t="str">
        <f>IFERROR(VLOOKUP(AX135,目的別資産分類変換表!$B$3:$C$16,2,FALSE),"")</f>
        <v/>
      </c>
      <c r="Y135" s="34" t="str">
        <f>IF(貼り付け用!Y135="","",貼り付け用!Y135)</f>
        <v/>
      </c>
      <c r="Z135" s="34" t="str">
        <f>IF(貼り付け用!Z135="","",貼り付け用!Z135)</f>
        <v/>
      </c>
      <c r="AA135" s="34" t="str">
        <f>IF(貼り付け用!AA135="","",貼り付け用!AA135)</f>
        <v/>
      </c>
      <c r="AB135" s="34" t="str">
        <f>IF(貼り付け用!AB135="","",貼り付け用!AB135)</f>
        <v/>
      </c>
      <c r="AC135" s="2" t="str">
        <f>IF(貼り付け用!AC135="","",貼り付け用!AC135)</f>
        <v/>
      </c>
      <c r="AD135" s="31" t="str">
        <f>IFERROR(VLOOKUP(AC135,耐用年数表!$B:$J,9,FALSE),"")</f>
        <v/>
      </c>
      <c r="AE135" s="31" t="str">
        <f>IFERROR(VLOOKUP(AC135,耐用年数表!$B:$J,8,FALSE),"")</f>
        <v/>
      </c>
      <c r="AF135" s="2" t="str">
        <f>IF(貼り付け用!AF135="","",貼り付け用!AF135)</f>
        <v/>
      </c>
      <c r="AG135" s="26" t="str">
        <f>IF(貼り付け用!AG135="","",貼り付け用!AG135)</f>
        <v/>
      </c>
      <c r="AH135" s="54" t="str">
        <f>IF(貼り付け用!AH135="","",貼り付け用!AH135)</f>
        <v/>
      </c>
      <c r="AI135" s="54" t="str">
        <f>IF(貼り付け用!AI135="","",貼り付け用!AI135)</f>
        <v/>
      </c>
      <c r="AJ135" s="72" t="str">
        <f>IF(貼り付け用!AJ135="","",貼り付け用!AJ135)</f>
        <v/>
      </c>
      <c r="AK135" s="20" t="str">
        <f>IF(貼り付け用!AK135="","",貼り付け用!AK135)</f>
        <v/>
      </c>
      <c r="AL135" s="20" t="str">
        <f>IF(貼り付け用!AL135="","",貼り付け用!AL135)</f>
        <v/>
      </c>
      <c r="AM135" s="20" t="str">
        <f>IF(貼り付け用!AM135="","",貼り付け用!AM135)</f>
        <v/>
      </c>
      <c r="AN135" s="20" t="str">
        <f>IF(貼り付け用!AN135="","",貼り付け用!AN135)</f>
        <v/>
      </c>
      <c r="AO135" s="20" t="str">
        <f>IF(貼り付け用!AO135="","",貼り付け用!AO135)</f>
        <v/>
      </c>
      <c r="AP135" s="20" t="str">
        <f>IF(貼り付け用!AP135="","",貼り付け用!AP135)</f>
        <v/>
      </c>
      <c r="AQ135" s="20" t="str">
        <f>IF(貼り付け用!AQ135="","",貼り付け用!AQ135)</f>
        <v/>
      </c>
      <c r="AR135" s="20" t="str">
        <f>IF(貼り付け用!AR135="","",貼り付け用!AR135)</f>
        <v/>
      </c>
      <c r="AS135" s="20" t="str">
        <f>IF(貼り付け用!AS135="","",貼り付け用!AS135)</f>
        <v/>
      </c>
      <c r="AT135" s="90" t="str">
        <f t="shared" si="2"/>
        <v/>
      </c>
      <c r="AU135" s="90" t="str">
        <f t="shared" si="3"/>
        <v/>
      </c>
      <c r="AV135" s="34" t="str">
        <f>IF(貼り付け用!AV135="","",貼り付け用!AV135)</f>
        <v/>
      </c>
      <c r="AW135" s="34" t="str">
        <f>IF(貼り付け用!AW135="","",貼り付け用!AW135)</f>
        <v/>
      </c>
      <c r="AX135" s="34" t="str">
        <f>IF(貼り付け用!AX135="","",貼り付け用!AX135)</f>
        <v/>
      </c>
      <c r="AY135" s="34" t="str">
        <f>IF(貼り付け用!AY135="","",貼り付け用!AY135)</f>
        <v/>
      </c>
      <c r="AZ135" s="34" t="str">
        <f>IF(貼り付け用!AZ135="","",貼り付け用!AZ135)</f>
        <v/>
      </c>
      <c r="BA135" s="212"/>
      <c r="BB135" s="212"/>
      <c r="BC135" s="212"/>
      <c r="BD135" s="34" t="str">
        <f>IF(貼り付け用!BD135="","",貼り付け用!BD135)</f>
        <v/>
      </c>
      <c r="BE135" s="34" t="str">
        <f>IF(貼り付け用!BE135="","",貼り付け用!BE135)</f>
        <v/>
      </c>
      <c r="BF135" s="20"/>
      <c r="BG135" s="20"/>
      <c r="BH135" s="20"/>
      <c r="BI135" s="20"/>
      <c r="BJ135" s="20"/>
    </row>
    <row r="136" spans="5:62" ht="24" customHeight="1">
      <c r="E136" s="2"/>
      <c r="F136" s="217" t="str">
        <f>IF(貼り付け用!F136="","",貼り付け用!F136)</f>
        <v/>
      </c>
      <c r="G136" s="34" t="str">
        <f>IF(貼り付け用!G136="","",貼り付け用!G136)</f>
        <v/>
      </c>
      <c r="H136" s="2" t="str">
        <f>IF(貼り付け用!H136="","",貼り付け用!H136)</f>
        <v/>
      </c>
      <c r="I136" s="2" t="str">
        <f>IF(貼り付け用!I136="","",貼り付け用!I136)</f>
        <v/>
      </c>
      <c r="J136" s="2" t="str">
        <f>IF(貼り付け用!J136="","",貼り付け用!J136)</f>
        <v/>
      </c>
      <c r="K136" s="2" t="str">
        <f>IF(貼り付け用!K136="","",貼り付け用!K136)</f>
        <v/>
      </c>
      <c r="L136" s="2" t="str">
        <f>IF(貼り付け用!L136="","",貼り付け用!L136)</f>
        <v/>
      </c>
      <c r="M136" s="31" t="str">
        <f>IFERROR(VLOOKUP(L136,コード表!$B:$G,2,FALSE),"")</f>
        <v/>
      </c>
      <c r="N136" s="31" t="str">
        <f>IFERROR(VLOOKUP(L136,コード表!$B:$G,3,FALSE),"")</f>
        <v/>
      </c>
      <c r="O136" s="2" t="str">
        <f>IF(貼り付け用!O136="","",貼り付け用!O136)</f>
        <v/>
      </c>
      <c r="P136" s="31" t="str">
        <f>IFERROR(VLOOKUP(L136,コード表!$B:$G,5,FALSE),"")</f>
        <v/>
      </c>
      <c r="Q136" s="2" t="str">
        <f>IF(貼り付け用!Q136="","",貼り付け用!Q136)</f>
        <v/>
      </c>
      <c r="R136" s="2" t="str">
        <f>IF(貼り付け用!R136="","",貼り付け用!R136)</f>
        <v/>
      </c>
      <c r="S136" s="2" t="str">
        <f>IF(貼り付け用!S136="","",貼り付け用!S136)</f>
        <v/>
      </c>
      <c r="T136" s="2" t="str">
        <f>IF(貼り付け用!T136="","",貼り付け用!T136)</f>
        <v/>
      </c>
      <c r="U136" s="31" t="str">
        <f>IFERROR(VLOOKUP(T136,コード表!$I:$K,2,FALSE),"")</f>
        <v/>
      </c>
      <c r="V136" s="31" t="str">
        <f>IFERROR(VLOOKUP(T136,コード表!$I:$K,3,FALSE),"")</f>
        <v/>
      </c>
      <c r="W136" s="2" t="str">
        <f>IF(貼り付け用!W136="","",貼り付け用!W136)</f>
        <v/>
      </c>
      <c r="X136" s="31" t="str">
        <f>IFERROR(VLOOKUP(AX136,目的別資産分類変換表!$B$3:$C$16,2,FALSE),"")</f>
        <v/>
      </c>
      <c r="Y136" s="34" t="str">
        <f>IF(貼り付け用!Y136="","",貼り付け用!Y136)</f>
        <v/>
      </c>
      <c r="Z136" s="34" t="str">
        <f>IF(貼り付け用!Z136="","",貼り付け用!Z136)</f>
        <v/>
      </c>
      <c r="AA136" s="34" t="str">
        <f>IF(貼り付け用!AA136="","",貼り付け用!AA136)</f>
        <v/>
      </c>
      <c r="AB136" s="34" t="str">
        <f>IF(貼り付け用!AB136="","",貼り付け用!AB136)</f>
        <v/>
      </c>
      <c r="AC136" s="2" t="str">
        <f>IF(貼り付け用!AC136="","",貼り付け用!AC136)</f>
        <v/>
      </c>
      <c r="AD136" s="31" t="str">
        <f>IFERROR(VLOOKUP(AC136,耐用年数表!$B:$J,9,FALSE),"")</f>
        <v/>
      </c>
      <c r="AE136" s="31" t="str">
        <f>IFERROR(VLOOKUP(AC136,耐用年数表!$B:$J,8,FALSE),"")</f>
        <v/>
      </c>
      <c r="AF136" s="2" t="str">
        <f>IF(貼り付け用!AF136="","",貼り付け用!AF136)</f>
        <v/>
      </c>
      <c r="AG136" s="26" t="str">
        <f>IF(貼り付け用!AG136="","",貼り付け用!AG136)</f>
        <v/>
      </c>
      <c r="AH136" s="54" t="str">
        <f>IF(貼り付け用!AH136="","",貼り付け用!AH136)</f>
        <v/>
      </c>
      <c r="AI136" s="54" t="str">
        <f>IF(貼り付け用!AI136="","",貼り付け用!AI136)</f>
        <v/>
      </c>
      <c r="AJ136" s="72" t="str">
        <f>IF(貼り付け用!AJ136="","",貼り付け用!AJ136)</f>
        <v/>
      </c>
      <c r="AK136" s="20" t="str">
        <f>IF(貼り付け用!AK136="","",貼り付け用!AK136)</f>
        <v/>
      </c>
      <c r="AL136" s="20" t="str">
        <f>IF(貼り付け用!AL136="","",貼り付け用!AL136)</f>
        <v/>
      </c>
      <c r="AM136" s="20" t="str">
        <f>IF(貼り付け用!AM136="","",貼り付け用!AM136)</f>
        <v/>
      </c>
      <c r="AN136" s="20" t="str">
        <f>IF(貼り付け用!AN136="","",貼り付け用!AN136)</f>
        <v/>
      </c>
      <c r="AO136" s="20" t="str">
        <f>IF(貼り付け用!AO136="","",貼り付け用!AO136)</f>
        <v/>
      </c>
      <c r="AP136" s="20" t="str">
        <f>IF(貼り付け用!AP136="","",貼り付け用!AP136)</f>
        <v/>
      </c>
      <c r="AQ136" s="20" t="str">
        <f>IF(貼り付け用!AQ136="","",貼り付け用!AQ136)</f>
        <v/>
      </c>
      <c r="AR136" s="20" t="str">
        <f>IF(貼り付け用!AR136="","",貼り付け用!AR136)</f>
        <v/>
      </c>
      <c r="AS136" s="20" t="str">
        <f>IF(貼り付け用!AS136="","",貼り付け用!AS136)</f>
        <v/>
      </c>
      <c r="AT136" s="90" t="str">
        <f t="shared" si="2"/>
        <v/>
      </c>
      <c r="AU136" s="90" t="str">
        <f t="shared" si="3"/>
        <v/>
      </c>
      <c r="AV136" s="34" t="str">
        <f>IF(貼り付け用!AV136="","",貼り付け用!AV136)</f>
        <v/>
      </c>
      <c r="AW136" s="34" t="str">
        <f>IF(貼り付け用!AW136="","",貼り付け用!AW136)</f>
        <v/>
      </c>
      <c r="AX136" s="34" t="str">
        <f>IF(貼り付け用!AX136="","",貼り付け用!AX136)</f>
        <v/>
      </c>
      <c r="AY136" s="34" t="str">
        <f>IF(貼り付け用!AY136="","",貼り付け用!AY136)</f>
        <v/>
      </c>
      <c r="AZ136" s="34" t="str">
        <f>IF(貼り付け用!AZ136="","",貼り付け用!AZ136)</f>
        <v/>
      </c>
      <c r="BA136" s="212"/>
      <c r="BB136" s="212"/>
      <c r="BC136" s="212"/>
      <c r="BD136" s="34" t="str">
        <f>IF(貼り付け用!BD136="","",貼り付け用!BD136)</f>
        <v/>
      </c>
      <c r="BE136" s="34" t="str">
        <f>IF(貼り付け用!BE136="","",貼り付け用!BE136)</f>
        <v/>
      </c>
      <c r="BF136" s="20"/>
      <c r="BG136" s="20"/>
      <c r="BH136" s="20"/>
      <c r="BI136" s="20"/>
      <c r="BJ136" s="20"/>
    </row>
    <row r="137" spans="5:62" ht="24" customHeight="1">
      <c r="E137" s="2"/>
      <c r="F137" s="217" t="str">
        <f>IF(貼り付け用!F137="","",貼り付け用!F137)</f>
        <v/>
      </c>
      <c r="G137" s="34" t="str">
        <f>IF(貼り付け用!G137="","",貼り付け用!G137)</f>
        <v/>
      </c>
      <c r="H137" s="2" t="str">
        <f>IF(貼り付け用!H137="","",貼り付け用!H137)</f>
        <v/>
      </c>
      <c r="I137" s="2" t="str">
        <f>IF(貼り付け用!I137="","",貼り付け用!I137)</f>
        <v/>
      </c>
      <c r="J137" s="2" t="str">
        <f>IF(貼り付け用!J137="","",貼り付け用!J137)</f>
        <v/>
      </c>
      <c r="K137" s="2" t="str">
        <f>IF(貼り付け用!K137="","",貼り付け用!K137)</f>
        <v/>
      </c>
      <c r="L137" s="2" t="str">
        <f>IF(貼り付け用!L137="","",貼り付け用!L137)</f>
        <v/>
      </c>
      <c r="M137" s="31" t="str">
        <f>IFERROR(VLOOKUP(L137,コード表!$B:$G,2,FALSE),"")</f>
        <v/>
      </c>
      <c r="N137" s="31" t="str">
        <f>IFERROR(VLOOKUP(L137,コード表!$B:$G,3,FALSE),"")</f>
        <v/>
      </c>
      <c r="O137" s="2" t="str">
        <f>IF(貼り付け用!O137="","",貼り付け用!O137)</f>
        <v/>
      </c>
      <c r="P137" s="31" t="str">
        <f>IFERROR(VLOOKUP(L137,コード表!$B:$G,5,FALSE),"")</f>
        <v/>
      </c>
      <c r="Q137" s="2" t="str">
        <f>IF(貼り付け用!Q137="","",貼り付け用!Q137)</f>
        <v/>
      </c>
      <c r="R137" s="2" t="str">
        <f>IF(貼り付け用!R137="","",貼り付け用!R137)</f>
        <v/>
      </c>
      <c r="S137" s="2" t="str">
        <f>IF(貼り付け用!S137="","",貼り付け用!S137)</f>
        <v/>
      </c>
      <c r="T137" s="2" t="str">
        <f>IF(貼り付け用!T137="","",貼り付け用!T137)</f>
        <v/>
      </c>
      <c r="U137" s="31" t="str">
        <f>IFERROR(VLOOKUP(T137,コード表!$I:$K,2,FALSE),"")</f>
        <v/>
      </c>
      <c r="V137" s="31" t="str">
        <f>IFERROR(VLOOKUP(T137,コード表!$I:$K,3,FALSE),"")</f>
        <v/>
      </c>
      <c r="W137" s="2" t="str">
        <f>IF(貼り付け用!W137="","",貼り付け用!W137)</f>
        <v/>
      </c>
      <c r="X137" s="31" t="str">
        <f>IFERROR(VLOOKUP(AX137,目的別資産分類変換表!$B$3:$C$16,2,FALSE),"")</f>
        <v/>
      </c>
      <c r="Y137" s="34" t="str">
        <f>IF(貼り付け用!Y137="","",貼り付け用!Y137)</f>
        <v/>
      </c>
      <c r="Z137" s="34" t="str">
        <f>IF(貼り付け用!Z137="","",貼り付け用!Z137)</f>
        <v/>
      </c>
      <c r="AA137" s="34" t="str">
        <f>IF(貼り付け用!AA137="","",貼り付け用!AA137)</f>
        <v/>
      </c>
      <c r="AB137" s="34" t="str">
        <f>IF(貼り付け用!AB137="","",貼り付け用!AB137)</f>
        <v/>
      </c>
      <c r="AC137" s="2" t="str">
        <f>IF(貼り付け用!AC137="","",貼り付け用!AC137)</f>
        <v/>
      </c>
      <c r="AD137" s="31" t="str">
        <f>IFERROR(VLOOKUP(AC137,耐用年数表!$B:$J,9,FALSE),"")</f>
        <v/>
      </c>
      <c r="AE137" s="31" t="str">
        <f>IFERROR(VLOOKUP(AC137,耐用年数表!$B:$J,8,FALSE),"")</f>
        <v/>
      </c>
      <c r="AF137" s="2" t="str">
        <f>IF(貼り付け用!AF137="","",貼り付け用!AF137)</f>
        <v/>
      </c>
      <c r="AG137" s="26" t="str">
        <f>IF(貼り付け用!AG137="","",貼り付け用!AG137)</f>
        <v/>
      </c>
      <c r="AH137" s="54" t="str">
        <f>IF(貼り付け用!AH137="","",貼り付け用!AH137)</f>
        <v/>
      </c>
      <c r="AI137" s="54" t="str">
        <f>IF(貼り付け用!AI137="","",貼り付け用!AI137)</f>
        <v/>
      </c>
      <c r="AJ137" s="72" t="str">
        <f>IF(貼り付け用!AJ137="","",貼り付け用!AJ137)</f>
        <v/>
      </c>
      <c r="AK137" s="20" t="str">
        <f>IF(貼り付け用!AK137="","",貼り付け用!AK137)</f>
        <v/>
      </c>
      <c r="AL137" s="20" t="str">
        <f>IF(貼り付け用!AL137="","",貼り付け用!AL137)</f>
        <v/>
      </c>
      <c r="AM137" s="20" t="str">
        <f>IF(貼り付け用!AM137="","",貼り付け用!AM137)</f>
        <v/>
      </c>
      <c r="AN137" s="20" t="str">
        <f>IF(貼り付け用!AN137="","",貼り付け用!AN137)</f>
        <v/>
      </c>
      <c r="AO137" s="20" t="str">
        <f>IF(貼り付け用!AO137="","",貼り付け用!AO137)</f>
        <v/>
      </c>
      <c r="AP137" s="20" t="str">
        <f>IF(貼り付け用!AP137="","",貼り付け用!AP137)</f>
        <v/>
      </c>
      <c r="AQ137" s="20" t="str">
        <f>IF(貼り付け用!AQ137="","",貼り付け用!AQ137)</f>
        <v/>
      </c>
      <c r="AR137" s="20" t="str">
        <f>IF(貼り付け用!AR137="","",貼り付け用!AR137)</f>
        <v/>
      </c>
      <c r="AS137" s="20" t="str">
        <f>IF(貼り付け用!AS137="","",貼り付け用!AS137)</f>
        <v/>
      </c>
      <c r="AT137" s="90" t="str">
        <f t="shared" si="2"/>
        <v/>
      </c>
      <c r="AU137" s="90" t="str">
        <f t="shared" si="3"/>
        <v/>
      </c>
      <c r="AV137" s="34" t="str">
        <f>IF(貼り付け用!AV137="","",貼り付け用!AV137)</f>
        <v/>
      </c>
      <c r="AW137" s="34" t="str">
        <f>IF(貼り付け用!AW137="","",貼り付け用!AW137)</f>
        <v/>
      </c>
      <c r="AX137" s="34" t="str">
        <f>IF(貼り付け用!AX137="","",貼り付け用!AX137)</f>
        <v/>
      </c>
      <c r="AY137" s="34" t="str">
        <f>IF(貼り付け用!AY137="","",貼り付け用!AY137)</f>
        <v/>
      </c>
      <c r="AZ137" s="34" t="str">
        <f>IF(貼り付け用!AZ137="","",貼り付け用!AZ137)</f>
        <v/>
      </c>
      <c r="BA137" s="212"/>
      <c r="BB137" s="212"/>
      <c r="BC137" s="212"/>
      <c r="BD137" s="34" t="str">
        <f>IF(貼り付け用!BD137="","",貼り付け用!BD137)</f>
        <v/>
      </c>
      <c r="BE137" s="34" t="str">
        <f>IF(貼り付け用!BE137="","",貼り付け用!BE137)</f>
        <v/>
      </c>
      <c r="BF137" s="20"/>
      <c r="BG137" s="20"/>
      <c r="BH137" s="20"/>
      <c r="BI137" s="20"/>
      <c r="BJ137" s="20"/>
    </row>
    <row r="138" spans="5:62" ht="24" customHeight="1">
      <c r="E138" s="2"/>
      <c r="F138" s="217" t="str">
        <f>IF(貼り付け用!F138="","",貼り付け用!F138)</f>
        <v/>
      </c>
      <c r="G138" s="34" t="str">
        <f>IF(貼り付け用!G138="","",貼り付け用!G138)</f>
        <v/>
      </c>
      <c r="H138" s="2" t="str">
        <f>IF(貼り付け用!H138="","",貼り付け用!H138)</f>
        <v/>
      </c>
      <c r="I138" s="2" t="str">
        <f>IF(貼り付け用!I138="","",貼り付け用!I138)</f>
        <v/>
      </c>
      <c r="J138" s="2" t="str">
        <f>IF(貼り付け用!J138="","",貼り付け用!J138)</f>
        <v/>
      </c>
      <c r="K138" s="2" t="str">
        <f>IF(貼り付け用!K138="","",貼り付け用!K138)</f>
        <v/>
      </c>
      <c r="L138" s="2" t="str">
        <f>IF(貼り付け用!L138="","",貼り付け用!L138)</f>
        <v/>
      </c>
      <c r="M138" s="31" t="str">
        <f>IFERROR(VLOOKUP(L138,コード表!$B:$G,2,FALSE),"")</f>
        <v/>
      </c>
      <c r="N138" s="31" t="str">
        <f>IFERROR(VLOOKUP(L138,コード表!$B:$G,3,FALSE),"")</f>
        <v/>
      </c>
      <c r="O138" s="2" t="str">
        <f>IF(貼り付け用!O138="","",貼り付け用!O138)</f>
        <v/>
      </c>
      <c r="P138" s="31" t="str">
        <f>IFERROR(VLOOKUP(L138,コード表!$B:$G,5,FALSE),"")</f>
        <v/>
      </c>
      <c r="Q138" s="2" t="str">
        <f>IF(貼り付け用!Q138="","",貼り付け用!Q138)</f>
        <v/>
      </c>
      <c r="R138" s="2" t="str">
        <f>IF(貼り付け用!R138="","",貼り付け用!R138)</f>
        <v/>
      </c>
      <c r="S138" s="2" t="str">
        <f>IF(貼り付け用!S138="","",貼り付け用!S138)</f>
        <v/>
      </c>
      <c r="T138" s="2" t="str">
        <f>IF(貼り付け用!T138="","",貼り付け用!T138)</f>
        <v/>
      </c>
      <c r="U138" s="31" t="str">
        <f>IFERROR(VLOOKUP(T138,コード表!$I:$K,2,FALSE),"")</f>
        <v/>
      </c>
      <c r="V138" s="31" t="str">
        <f>IFERROR(VLOOKUP(T138,コード表!$I:$K,3,FALSE),"")</f>
        <v/>
      </c>
      <c r="W138" s="2" t="str">
        <f>IF(貼り付け用!W138="","",貼り付け用!W138)</f>
        <v/>
      </c>
      <c r="X138" s="31" t="str">
        <f>IFERROR(VLOOKUP(AX138,目的別資産分類変換表!$B$3:$C$16,2,FALSE),"")</f>
        <v/>
      </c>
      <c r="Y138" s="34" t="str">
        <f>IF(貼り付け用!Y138="","",貼り付け用!Y138)</f>
        <v/>
      </c>
      <c r="Z138" s="34" t="str">
        <f>IF(貼り付け用!Z138="","",貼り付け用!Z138)</f>
        <v/>
      </c>
      <c r="AA138" s="34" t="str">
        <f>IF(貼り付け用!AA138="","",貼り付け用!AA138)</f>
        <v/>
      </c>
      <c r="AB138" s="34" t="str">
        <f>IF(貼り付け用!AB138="","",貼り付け用!AB138)</f>
        <v/>
      </c>
      <c r="AC138" s="2" t="str">
        <f>IF(貼り付け用!AC138="","",貼り付け用!AC138)</f>
        <v/>
      </c>
      <c r="AD138" s="31" t="str">
        <f>IFERROR(VLOOKUP(AC138,耐用年数表!$B:$J,9,FALSE),"")</f>
        <v/>
      </c>
      <c r="AE138" s="31" t="str">
        <f>IFERROR(VLOOKUP(AC138,耐用年数表!$B:$J,8,FALSE),"")</f>
        <v/>
      </c>
      <c r="AF138" s="2" t="str">
        <f>IF(貼り付け用!AF138="","",貼り付け用!AF138)</f>
        <v/>
      </c>
      <c r="AG138" s="26" t="str">
        <f>IF(貼り付け用!AG138="","",貼り付け用!AG138)</f>
        <v/>
      </c>
      <c r="AH138" s="54" t="str">
        <f>IF(貼り付け用!AH138="","",貼り付け用!AH138)</f>
        <v/>
      </c>
      <c r="AI138" s="54" t="str">
        <f>IF(貼り付け用!AI138="","",貼り付け用!AI138)</f>
        <v/>
      </c>
      <c r="AJ138" s="72" t="str">
        <f>IF(貼り付け用!AJ138="","",貼り付け用!AJ138)</f>
        <v/>
      </c>
      <c r="AK138" s="20" t="str">
        <f>IF(貼り付け用!AK138="","",貼り付け用!AK138)</f>
        <v/>
      </c>
      <c r="AL138" s="20" t="str">
        <f>IF(貼り付け用!AL138="","",貼り付け用!AL138)</f>
        <v/>
      </c>
      <c r="AM138" s="20" t="str">
        <f>IF(貼り付け用!AM138="","",貼り付け用!AM138)</f>
        <v/>
      </c>
      <c r="AN138" s="20" t="str">
        <f>IF(貼り付け用!AN138="","",貼り付け用!AN138)</f>
        <v/>
      </c>
      <c r="AO138" s="20" t="str">
        <f>IF(貼り付け用!AO138="","",貼り付け用!AO138)</f>
        <v/>
      </c>
      <c r="AP138" s="20" t="str">
        <f>IF(貼り付け用!AP138="","",貼り付け用!AP138)</f>
        <v/>
      </c>
      <c r="AQ138" s="20" t="str">
        <f>IF(貼り付け用!AQ138="","",貼り付け用!AQ138)</f>
        <v/>
      </c>
      <c r="AR138" s="20" t="str">
        <f>IF(貼り付け用!AR138="","",貼り付け用!AR138)</f>
        <v/>
      </c>
      <c r="AS138" s="20" t="str">
        <f>IF(貼り付け用!AS138="","",貼り付け用!AS138)</f>
        <v/>
      </c>
      <c r="AT138" s="90" t="str">
        <f t="shared" ref="AT138:AT201" si="4">IF(AL138="",AS138,AR138)</f>
        <v/>
      </c>
      <c r="AU138" s="90" t="str">
        <f t="shared" ref="AU138:AU201" si="5">IFERROR(IF(AND(AK138,AT138)="","",IF(AH138&lt;19850401,AT138,IF(AJ138="判明",AK138,AT138))),"")</f>
        <v/>
      </c>
      <c r="AV138" s="34" t="str">
        <f>IF(貼り付け用!AV138="","",貼り付け用!AV138)</f>
        <v/>
      </c>
      <c r="AW138" s="34" t="str">
        <f>IF(貼り付け用!AW138="","",貼り付け用!AW138)</f>
        <v/>
      </c>
      <c r="AX138" s="34" t="str">
        <f>IF(貼り付け用!AX138="","",貼り付け用!AX138)</f>
        <v/>
      </c>
      <c r="AY138" s="34" t="str">
        <f>IF(貼り付け用!AY138="","",貼り付け用!AY138)</f>
        <v/>
      </c>
      <c r="AZ138" s="34" t="str">
        <f>IF(貼り付け用!AZ138="","",貼り付け用!AZ138)</f>
        <v/>
      </c>
      <c r="BA138" s="212"/>
      <c r="BB138" s="212"/>
      <c r="BC138" s="212"/>
      <c r="BD138" s="34" t="str">
        <f>IF(貼り付け用!BD138="","",貼り付け用!BD138)</f>
        <v/>
      </c>
      <c r="BE138" s="34" t="str">
        <f>IF(貼り付け用!BE138="","",貼り付け用!BE138)</f>
        <v/>
      </c>
      <c r="BF138" s="20"/>
      <c r="BG138" s="20"/>
      <c r="BH138" s="20"/>
      <c r="BI138" s="20"/>
      <c r="BJ138" s="20"/>
    </row>
    <row r="139" spans="5:62" ht="24" customHeight="1">
      <c r="E139" s="2"/>
      <c r="F139" s="217" t="str">
        <f>IF(貼り付け用!F139="","",貼り付け用!F139)</f>
        <v/>
      </c>
      <c r="G139" s="34" t="str">
        <f>IF(貼り付け用!G139="","",貼り付け用!G139)</f>
        <v/>
      </c>
      <c r="H139" s="2" t="str">
        <f>IF(貼り付け用!H139="","",貼り付け用!H139)</f>
        <v/>
      </c>
      <c r="I139" s="2" t="str">
        <f>IF(貼り付け用!I139="","",貼り付け用!I139)</f>
        <v/>
      </c>
      <c r="J139" s="2" t="str">
        <f>IF(貼り付け用!J139="","",貼り付け用!J139)</f>
        <v/>
      </c>
      <c r="K139" s="2" t="str">
        <f>IF(貼り付け用!K139="","",貼り付け用!K139)</f>
        <v/>
      </c>
      <c r="L139" s="2" t="str">
        <f>IF(貼り付け用!L139="","",貼り付け用!L139)</f>
        <v/>
      </c>
      <c r="M139" s="31" t="str">
        <f>IFERROR(VLOOKUP(L139,コード表!$B:$G,2,FALSE),"")</f>
        <v/>
      </c>
      <c r="N139" s="31" t="str">
        <f>IFERROR(VLOOKUP(L139,コード表!$B:$G,3,FALSE),"")</f>
        <v/>
      </c>
      <c r="O139" s="2" t="str">
        <f>IF(貼り付け用!O139="","",貼り付け用!O139)</f>
        <v/>
      </c>
      <c r="P139" s="31" t="str">
        <f>IFERROR(VLOOKUP(L139,コード表!$B:$G,5,FALSE),"")</f>
        <v/>
      </c>
      <c r="Q139" s="2" t="str">
        <f>IF(貼り付け用!Q139="","",貼り付け用!Q139)</f>
        <v/>
      </c>
      <c r="R139" s="2" t="str">
        <f>IF(貼り付け用!R139="","",貼り付け用!R139)</f>
        <v/>
      </c>
      <c r="S139" s="2" t="str">
        <f>IF(貼り付け用!S139="","",貼り付け用!S139)</f>
        <v/>
      </c>
      <c r="T139" s="2" t="str">
        <f>IF(貼り付け用!T139="","",貼り付け用!T139)</f>
        <v/>
      </c>
      <c r="U139" s="31" t="str">
        <f>IFERROR(VLOOKUP(T139,コード表!$I:$K,2,FALSE),"")</f>
        <v/>
      </c>
      <c r="V139" s="31" t="str">
        <f>IFERROR(VLOOKUP(T139,コード表!$I:$K,3,FALSE),"")</f>
        <v/>
      </c>
      <c r="W139" s="2" t="str">
        <f>IF(貼り付け用!W139="","",貼り付け用!W139)</f>
        <v/>
      </c>
      <c r="X139" s="31" t="str">
        <f>IFERROR(VLOOKUP(AX139,目的別資産分類変換表!$B$3:$C$16,2,FALSE),"")</f>
        <v/>
      </c>
      <c r="Y139" s="34" t="str">
        <f>IF(貼り付け用!Y139="","",貼り付け用!Y139)</f>
        <v/>
      </c>
      <c r="Z139" s="34" t="str">
        <f>IF(貼り付け用!Z139="","",貼り付け用!Z139)</f>
        <v/>
      </c>
      <c r="AA139" s="34" t="str">
        <f>IF(貼り付け用!AA139="","",貼り付け用!AA139)</f>
        <v/>
      </c>
      <c r="AB139" s="34" t="str">
        <f>IF(貼り付け用!AB139="","",貼り付け用!AB139)</f>
        <v/>
      </c>
      <c r="AC139" s="2" t="str">
        <f>IF(貼り付け用!AC139="","",貼り付け用!AC139)</f>
        <v/>
      </c>
      <c r="AD139" s="31" t="str">
        <f>IFERROR(VLOOKUP(AC139,耐用年数表!$B:$J,9,FALSE),"")</f>
        <v/>
      </c>
      <c r="AE139" s="31" t="str">
        <f>IFERROR(VLOOKUP(AC139,耐用年数表!$B:$J,8,FALSE),"")</f>
        <v/>
      </c>
      <c r="AF139" s="2" t="str">
        <f>IF(貼り付け用!AF139="","",貼り付け用!AF139)</f>
        <v/>
      </c>
      <c r="AG139" s="26" t="str">
        <f>IF(貼り付け用!AG139="","",貼り付け用!AG139)</f>
        <v/>
      </c>
      <c r="AH139" s="54" t="str">
        <f>IF(貼り付け用!AH139="","",貼り付け用!AH139)</f>
        <v/>
      </c>
      <c r="AI139" s="54" t="str">
        <f>IF(貼り付け用!AI139="","",貼り付け用!AI139)</f>
        <v/>
      </c>
      <c r="AJ139" s="72" t="str">
        <f>IF(貼り付け用!AJ139="","",貼り付け用!AJ139)</f>
        <v/>
      </c>
      <c r="AK139" s="20" t="str">
        <f>IF(貼り付け用!AK139="","",貼り付け用!AK139)</f>
        <v/>
      </c>
      <c r="AL139" s="20" t="str">
        <f>IF(貼り付け用!AL139="","",貼り付け用!AL139)</f>
        <v/>
      </c>
      <c r="AM139" s="20" t="str">
        <f>IF(貼り付け用!AM139="","",貼り付け用!AM139)</f>
        <v/>
      </c>
      <c r="AN139" s="20" t="str">
        <f>IF(貼り付け用!AN139="","",貼り付け用!AN139)</f>
        <v/>
      </c>
      <c r="AO139" s="20" t="str">
        <f>IF(貼り付け用!AO139="","",貼り付け用!AO139)</f>
        <v/>
      </c>
      <c r="AP139" s="20" t="str">
        <f>IF(貼り付け用!AP139="","",貼り付け用!AP139)</f>
        <v/>
      </c>
      <c r="AQ139" s="20" t="str">
        <f>IF(貼り付け用!AQ139="","",貼り付け用!AQ139)</f>
        <v/>
      </c>
      <c r="AR139" s="20" t="str">
        <f>IF(貼り付け用!AR139="","",貼り付け用!AR139)</f>
        <v/>
      </c>
      <c r="AS139" s="20" t="str">
        <f>IF(貼り付け用!AS139="","",貼り付け用!AS139)</f>
        <v/>
      </c>
      <c r="AT139" s="90" t="str">
        <f t="shared" si="4"/>
        <v/>
      </c>
      <c r="AU139" s="90" t="str">
        <f t="shared" si="5"/>
        <v/>
      </c>
      <c r="AV139" s="34" t="str">
        <f>IF(貼り付け用!AV139="","",貼り付け用!AV139)</f>
        <v/>
      </c>
      <c r="AW139" s="34" t="str">
        <f>IF(貼り付け用!AW139="","",貼り付け用!AW139)</f>
        <v/>
      </c>
      <c r="AX139" s="34" t="str">
        <f>IF(貼り付け用!AX139="","",貼り付け用!AX139)</f>
        <v/>
      </c>
      <c r="AY139" s="34" t="str">
        <f>IF(貼り付け用!AY139="","",貼り付け用!AY139)</f>
        <v/>
      </c>
      <c r="AZ139" s="34" t="str">
        <f>IF(貼り付け用!AZ139="","",貼り付け用!AZ139)</f>
        <v/>
      </c>
      <c r="BA139" s="212"/>
      <c r="BB139" s="212"/>
      <c r="BC139" s="212"/>
      <c r="BD139" s="34" t="str">
        <f>IF(貼り付け用!BD139="","",貼り付け用!BD139)</f>
        <v/>
      </c>
      <c r="BE139" s="34" t="str">
        <f>IF(貼り付け用!BE139="","",貼り付け用!BE139)</f>
        <v/>
      </c>
      <c r="BF139" s="20"/>
      <c r="BG139" s="20"/>
      <c r="BH139" s="20"/>
      <c r="BI139" s="20"/>
      <c r="BJ139" s="20"/>
    </row>
    <row r="140" spans="5:62" ht="24" customHeight="1">
      <c r="E140" s="2"/>
      <c r="F140" s="217" t="str">
        <f>IF(貼り付け用!F140="","",貼り付け用!F140)</f>
        <v/>
      </c>
      <c r="G140" s="34" t="str">
        <f>IF(貼り付け用!G140="","",貼り付け用!G140)</f>
        <v/>
      </c>
      <c r="H140" s="2" t="str">
        <f>IF(貼り付け用!H140="","",貼り付け用!H140)</f>
        <v/>
      </c>
      <c r="I140" s="2" t="str">
        <f>IF(貼り付け用!I140="","",貼り付け用!I140)</f>
        <v/>
      </c>
      <c r="J140" s="2" t="str">
        <f>IF(貼り付け用!J140="","",貼り付け用!J140)</f>
        <v/>
      </c>
      <c r="K140" s="2" t="str">
        <f>IF(貼り付け用!K140="","",貼り付け用!K140)</f>
        <v/>
      </c>
      <c r="L140" s="2" t="str">
        <f>IF(貼り付け用!L140="","",貼り付け用!L140)</f>
        <v/>
      </c>
      <c r="M140" s="31" t="str">
        <f>IFERROR(VLOOKUP(L140,コード表!$B:$G,2,FALSE),"")</f>
        <v/>
      </c>
      <c r="N140" s="31" t="str">
        <f>IFERROR(VLOOKUP(L140,コード表!$B:$G,3,FALSE),"")</f>
        <v/>
      </c>
      <c r="O140" s="2" t="str">
        <f>IF(貼り付け用!O140="","",貼り付け用!O140)</f>
        <v/>
      </c>
      <c r="P140" s="31" t="str">
        <f>IFERROR(VLOOKUP(L140,コード表!$B:$G,5,FALSE),"")</f>
        <v/>
      </c>
      <c r="Q140" s="2" t="str">
        <f>IF(貼り付け用!Q140="","",貼り付け用!Q140)</f>
        <v/>
      </c>
      <c r="R140" s="2" t="str">
        <f>IF(貼り付け用!R140="","",貼り付け用!R140)</f>
        <v/>
      </c>
      <c r="S140" s="2" t="str">
        <f>IF(貼り付け用!S140="","",貼り付け用!S140)</f>
        <v/>
      </c>
      <c r="T140" s="2" t="str">
        <f>IF(貼り付け用!T140="","",貼り付け用!T140)</f>
        <v/>
      </c>
      <c r="U140" s="31" t="str">
        <f>IFERROR(VLOOKUP(T140,コード表!$I:$K,2,FALSE),"")</f>
        <v/>
      </c>
      <c r="V140" s="31" t="str">
        <f>IFERROR(VLOOKUP(T140,コード表!$I:$K,3,FALSE),"")</f>
        <v/>
      </c>
      <c r="W140" s="2" t="str">
        <f>IF(貼り付け用!W140="","",貼り付け用!W140)</f>
        <v/>
      </c>
      <c r="X140" s="31" t="str">
        <f>IFERROR(VLOOKUP(AX140,目的別資産分類変換表!$B$3:$C$16,2,FALSE),"")</f>
        <v/>
      </c>
      <c r="Y140" s="34" t="str">
        <f>IF(貼り付け用!Y140="","",貼り付け用!Y140)</f>
        <v/>
      </c>
      <c r="Z140" s="34" t="str">
        <f>IF(貼り付け用!Z140="","",貼り付け用!Z140)</f>
        <v/>
      </c>
      <c r="AA140" s="34" t="str">
        <f>IF(貼り付け用!AA140="","",貼り付け用!AA140)</f>
        <v/>
      </c>
      <c r="AB140" s="34" t="str">
        <f>IF(貼り付け用!AB140="","",貼り付け用!AB140)</f>
        <v/>
      </c>
      <c r="AC140" s="2" t="str">
        <f>IF(貼り付け用!AC140="","",貼り付け用!AC140)</f>
        <v/>
      </c>
      <c r="AD140" s="31" t="str">
        <f>IFERROR(VLOOKUP(AC140,耐用年数表!$B:$J,9,FALSE),"")</f>
        <v/>
      </c>
      <c r="AE140" s="31" t="str">
        <f>IFERROR(VLOOKUP(AC140,耐用年数表!$B:$J,8,FALSE),"")</f>
        <v/>
      </c>
      <c r="AF140" s="2" t="str">
        <f>IF(貼り付け用!AF140="","",貼り付け用!AF140)</f>
        <v/>
      </c>
      <c r="AG140" s="26" t="str">
        <f>IF(貼り付け用!AG140="","",貼り付け用!AG140)</f>
        <v/>
      </c>
      <c r="AH140" s="54" t="str">
        <f>IF(貼り付け用!AH140="","",貼り付け用!AH140)</f>
        <v/>
      </c>
      <c r="AI140" s="54" t="str">
        <f>IF(貼り付け用!AI140="","",貼り付け用!AI140)</f>
        <v/>
      </c>
      <c r="AJ140" s="72" t="str">
        <f>IF(貼り付け用!AJ140="","",貼り付け用!AJ140)</f>
        <v/>
      </c>
      <c r="AK140" s="20" t="str">
        <f>IF(貼り付け用!AK140="","",貼り付け用!AK140)</f>
        <v/>
      </c>
      <c r="AL140" s="20" t="str">
        <f>IF(貼り付け用!AL140="","",貼り付け用!AL140)</f>
        <v/>
      </c>
      <c r="AM140" s="20" t="str">
        <f>IF(貼り付け用!AM140="","",貼り付け用!AM140)</f>
        <v/>
      </c>
      <c r="AN140" s="20" t="str">
        <f>IF(貼り付け用!AN140="","",貼り付け用!AN140)</f>
        <v/>
      </c>
      <c r="AO140" s="20" t="str">
        <f>IF(貼り付け用!AO140="","",貼り付け用!AO140)</f>
        <v/>
      </c>
      <c r="AP140" s="20" t="str">
        <f>IF(貼り付け用!AP140="","",貼り付け用!AP140)</f>
        <v/>
      </c>
      <c r="AQ140" s="20" t="str">
        <f>IF(貼り付け用!AQ140="","",貼り付け用!AQ140)</f>
        <v/>
      </c>
      <c r="AR140" s="20" t="str">
        <f>IF(貼り付け用!AR140="","",貼り付け用!AR140)</f>
        <v/>
      </c>
      <c r="AS140" s="20" t="str">
        <f>IF(貼り付け用!AS140="","",貼り付け用!AS140)</f>
        <v/>
      </c>
      <c r="AT140" s="90" t="str">
        <f t="shared" si="4"/>
        <v/>
      </c>
      <c r="AU140" s="90" t="str">
        <f t="shared" si="5"/>
        <v/>
      </c>
      <c r="AV140" s="34" t="str">
        <f>IF(貼り付け用!AV140="","",貼り付け用!AV140)</f>
        <v/>
      </c>
      <c r="AW140" s="34" t="str">
        <f>IF(貼り付け用!AW140="","",貼り付け用!AW140)</f>
        <v/>
      </c>
      <c r="AX140" s="34" t="str">
        <f>IF(貼り付け用!AX140="","",貼り付け用!AX140)</f>
        <v/>
      </c>
      <c r="AY140" s="34" t="str">
        <f>IF(貼り付け用!AY140="","",貼り付け用!AY140)</f>
        <v/>
      </c>
      <c r="AZ140" s="34" t="str">
        <f>IF(貼り付け用!AZ140="","",貼り付け用!AZ140)</f>
        <v/>
      </c>
      <c r="BA140" s="212"/>
      <c r="BB140" s="212"/>
      <c r="BC140" s="212"/>
      <c r="BD140" s="34" t="str">
        <f>IF(貼り付け用!BD140="","",貼り付け用!BD140)</f>
        <v/>
      </c>
      <c r="BE140" s="34" t="str">
        <f>IF(貼り付け用!BE140="","",貼り付け用!BE140)</f>
        <v/>
      </c>
      <c r="BF140" s="20"/>
      <c r="BG140" s="20"/>
      <c r="BH140" s="20"/>
      <c r="BI140" s="20"/>
      <c r="BJ140" s="20"/>
    </row>
    <row r="141" spans="5:62" ht="24" customHeight="1">
      <c r="E141" s="2"/>
      <c r="F141" s="217" t="str">
        <f>IF(貼り付け用!F141="","",貼り付け用!F141)</f>
        <v/>
      </c>
      <c r="G141" s="34" t="str">
        <f>IF(貼り付け用!G141="","",貼り付け用!G141)</f>
        <v/>
      </c>
      <c r="H141" s="2" t="str">
        <f>IF(貼り付け用!H141="","",貼り付け用!H141)</f>
        <v/>
      </c>
      <c r="I141" s="2" t="str">
        <f>IF(貼り付け用!I141="","",貼り付け用!I141)</f>
        <v/>
      </c>
      <c r="J141" s="2" t="str">
        <f>IF(貼り付け用!J141="","",貼り付け用!J141)</f>
        <v/>
      </c>
      <c r="K141" s="2" t="str">
        <f>IF(貼り付け用!K141="","",貼り付け用!K141)</f>
        <v/>
      </c>
      <c r="L141" s="2" t="str">
        <f>IF(貼り付け用!L141="","",貼り付け用!L141)</f>
        <v/>
      </c>
      <c r="M141" s="31" t="str">
        <f>IFERROR(VLOOKUP(L141,コード表!$B:$G,2,FALSE),"")</f>
        <v/>
      </c>
      <c r="N141" s="31" t="str">
        <f>IFERROR(VLOOKUP(L141,コード表!$B:$G,3,FALSE),"")</f>
        <v/>
      </c>
      <c r="O141" s="2" t="str">
        <f>IF(貼り付け用!O141="","",貼り付け用!O141)</f>
        <v/>
      </c>
      <c r="P141" s="31" t="str">
        <f>IFERROR(VLOOKUP(L141,コード表!$B:$G,5,FALSE),"")</f>
        <v/>
      </c>
      <c r="Q141" s="2" t="str">
        <f>IF(貼り付け用!Q141="","",貼り付け用!Q141)</f>
        <v/>
      </c>
      <c r="R141" s="2" t="str">
        <f>IF(貼り付け用!R141="","",貼り付け用!R141)</f>
        <v/>
      </c>
      <c r="S141" s="2" t="str">
        <f>IF(貼り付け用!S141="","",貼り付け用!S141)</f>
        <v/>
      </c>
      <c r="T141" s="2" t="str">
        <f>IF(貼り付け用!T141="","",貼り付け用!T141)</f>
        <v/>
      </c>
      <c r="U141" s="31" t="str">
        <f>IFERROR(VLOOKUP(T141,コード表!$I:$K,2,FALSE),"")</f>
        <v/>
      </c>
      <c r="V141" s="31" t="str">
        <f>IFERROR(VLOOKUP(T141,コード表!$I:$K,3,FALSE),"")</f>
        <v/>
      </c>
      <c r="W141" s="2" t="str">
        <f>IF(貼り付け用!W141="","",貼り付け用!W141)</f>
        <v/>
      </c>
      <c r="X141" s="31" t="str">
        <f>IFERROR(VLOOKUP(AX141,目的別資産分類変換表!$B$3:$C$16,2,FALSE),"")</f>
        <v/>
      </c>
      <c r="Y141" s="34" t="str">
        <f>IF(貼り付け用!Y141="","",貼り付け用!Y141)</f>
        <v/>
      </c>
      <c r="Z141" s="34" t="str">
        <f>IF(貼り付け用!Z141="","",貼り付け用!Z141)</f>
        <v/>
      </c>
      <c r="AA141" s="34" t="str">
        <f>IF(貼り付け用!AA141="","",貼り付け用!AA141)</f>
        <v/>
      </c>
      <c r="AB141" s="34" t="str">
        <f>IF(貼り付け用!AB141="","",貼り付け用!AB141)</f>
        <v/>
      </c>
      <c r="AC141" s="2" t="str">
        <f>IF(貼り付け用!AC141="","",貼り付け用!AC141)</f>
        <v/>
      </c>
      <c r="AD141" s="31" t="str">
        <f>IFERROR(VLOOKUP(AC141,耐用年数表!$B:$J,9,FALSE),"")</f>
        <v/>
      </c>
      <c r="AE141" s="31" t="str">
        <f>IFERROR(VLOOKUP(AC141,耐用年数表!$B:$J,8,FALSE),"")</f>
        <v/>
      </c>
      <c r="AF141" s="2" t="str">
        <f>IF(貼り付け用!AF141="","",貼り付け用!AF141)</f>
        <v/>
      </c>
      <c r="AG141" s="26" t="str">
        <f>IF(貼り付け用!AG141="","",貼り付け用!AG141)</f>
        <v/>
      </c>
      <c r="AH141" s="54" t="str">
        <f>IF(貼り付け用!AH141="","",貼り付け用!AH141)</f>
        <v/>
      </c>
      <c r="AI141" s="54" t="str">
        <f>IF(貼り付け用!AI141="","",貼り付け用!AI141)</f>
        <v/>
      </c>
      <c r="AJ141" s="72" t="str">
        <f>IF(貼り付け用!AJ141="","",貼り付け用!AJ141)</f>
        <v/>
      </c>
      <c r="AK141" s="20" t="str">
        <f>IF(貼り付け用!AK141="","",貼り付け用!AK141)</f>
        <v/>
      </c>
      <c r="AL141" s="20" t="str">
        <f>IF(貼り付け用!AL141="","",貼り付け用!AL141)</f>
        <v/>
      </c>
      <c r="AM141" s="20" t="str">
        <f>IF(貼り付け用!AM141="","",貼り付け用!AM141)</f>
        <v/>
      </c>
      <c r="AN141" s="20" t="str">
        <f>IF(貼り付け用!AN141="","",貼り付け用!AN141)</f>
        <v/>
      </c>
      <c r="AO141" s="20" t="str">
        <f>IF(貼り付け用!AO141="","",貼り付け用!AO141)</f>
        <v/>
      </c>
      <c r="AP141" s="20" t="str">
        <f>IF(貼り付け用!AP141="","",貼り付け用!AP141)</f>
        <v/>
      </c>
      <c r="AQ141" s="20" t="str">
        <f>IF(貼り付け用!AQ141="","",貼り付け用!AQ141)</f>
        <v/>
      </c>
      <c r="AR141" s="20" t="str">
        <f>IF(貼り付け用!AR141="","",貼り付け用!AR141)</f>
        <v/>
      </c>
      <c r="AS141" s="20" t="str">
        <f>IF(貼り付け用!AS141="","",貼り付け用!AS141)</f>
        <v/>
      </c>
      <c r="AT141" s="90" t="str">
        <f t="shared" si="4"/>
        <v/>
      </c>
      <c r="AU141" s="90" t="str">
        <f t="shared" si="5"/>
        <v/>
      </c>
      <c r="AV141" s="34" t="str">
        <f>IF(貼り付け用!AV141="","",貼り付け用!AV141)</f>
        <v/>
      </c>
      <c r="AW141" s="34" t="str">
        <f>IF(貼り付け用!AW141="","",貼り付け用!AW141)</f>
        <v/>
      </c>
      <c r="AX141" s="34" t="str">
        <f>IF(貼り付け用!AX141="","",貼り付け用!AX141)</f>
        <v/>
      </c>
      <c r="AY141" s="34" t="str">
        <f>IF(貼り付け用!AY141="","",貼り付け用!AY141)</f>
        <v/>
      </c>
      <c r="AZ141" s="34" t="str">
        <f>IF(貼り付け用!AZ141="","",貼り付け用!AZ141)</f>
        <v/>
      </c>
      <c r="BA141" s="212"/>
      <c r="BB141" s="212"/>
      <c r="BC141" s="212"/>
      <c r="BD141" s="34" t="str">
        <f>IF(貼り付け用!BD141="","",貼り付け用!BD141)</f>
        <v/>
      </c>
      <c r="BE141" s="34" t="str">
        <f>IF(貼り付け用!BE141="","",貼り付け用!BE141)</f>
        <v/>
      </c>
      <c r="BF141" s="20"/>
      <c r="BG141" s="20"/>
      <c r="BH141" s="20"/>
      <c r="BI141" s="20"/>
      <c r="BJ141" s="20"/>
    </row>
    <row r="142" spans="5:62" ht="24" customHeight="1">
      <c r="E142" s="2"/>
      <c r="F142" s="217" t="str">
        <f>IF(貼り付け用!F142="","",貼り付け用!F142)</f>
        <v/>
      </c>
      <c r="G142" s="34" t="str">
        <f>IF(貼り付け用!G142="","",貼り付け用!G142)</f>
        <v/>
      </c>
      <c r="H142" s="2" t="str">
        <f>IF(貼り付け用!H142="","",貼り付け用!H142)</f>
        <v/>
      </c>
      <c r="I142" s="2" t="str">
        <f>IF(貼り付け用!I142="","",貼り付け用!I142)</f>
        <v/>
      </c>
      <c r="J142" s="2" t="str">
        <f>IF(貼り付け用!J142="","",貼り付け用!J142)</f>
        <v/>
      </c>
      <c r="K142" s="2" t="str">
        <f>IF(貼り付け用!K142="","",貼り付け用!K142)</f>
        <v/>
      </c>
      <c r="L142" s="2" t="str">
        <f>IF(貼り付け用!L142="","",貼り付け用!L142)</f>
        <v/>
      </c>
      <c r="M142" s="31" t="str">
        <f>IFERROR(VLOOKUP(L142,コード表!$B:$G,2,FALSE),"")</f>
        <v/>
      </c>
      <c r="N142" s="31" t="str">
        <f>IFERROR(VLOOKUP(L142,コード表!$B:$G,3,FALSE),"")</f>
        <v/>
      </c>
      <c r="O142" s="2" t="str">
        <f>IF(貼り付け用!O142="","",貼り付け用!O142)</f>
        <v/>
      </c>
      <c r="P142" s="31" t="str">
        <f>IFERROR(VLOOKUP(L142,コード表!$B:$G,5,FALSE),"")</f>
        <v/>
      </c>
      <c r="Q142" s="2" t="str">
        <f>IF(貼り付け用!Q142="","",貼り付け用!Q142)</f>
        <v/>
      </c>
      <c r="R142" s="2" t="str">
        <f>IF(貼り付け用!R142="","",貼り付け用!R142)</f>
        <v/>
      </c>
      <c r="S142" s="2" t="str">
        <f>IF(貼り付け用!S142="","",貼り付け用!S142)</f>
        <v/>
      </c>
      <c r="T142" s="2" t="str">
        <f>IF(貼り付け用!T142="","",貼り付け用!T142)</f>
        <v/>
      </c>
      <c r="U142" s="31" t="str">
        <f>IFERROR(VLOOKUP(T142,コード表!$I:$K,2,FALSE),"")</f>
        <v/>
      </c>
      <c r="V142" s="31" t="str">
        <f>IFERROR(VLOOKUP(T142,コード表!$I:$K,3,FALSE),"")</f>
        <v/>
      </c>
      <c r="W142" s="2" t="str">
        <f>IF(貼り付け用!W142="","",貼り付け用!W142)</f>
        <v/>
      </c>
      <c r="X142" s="31" t="str">
        <f>IFERROR(VLOOKUP(AX142,目的別資産分類変換表!$B$3:$C$16,2,FALSE),"")</f>
        <v/>
      </c>
      <c r="Y142" s="34" t="str">
        <f>IF(貼り付け用!Y142="","",貼り付け用!Y142)</f>
        <v/>
      </c>
      <c r="Z142" s="34" t="str">
        <f>IF(貼り付け用!Z142="","",貼り付け用!Z142)</f>
        <v/>
      </c>
      <c r="AA142" s="34" t="str">
        <f>IF(貼り付け用!AA142="","",貼り付け用!AA142)</f>
        <v/>
      </c>
      <c r="AB142" s="34" t="str">
        <f>IF(貼り付け用!AB142="","",貼り付け用!AB142)</f>
        <v/>
      </c>
      <c r="AC142" s="2" t="str">
        <f>IF(貼り付け用!AC142="","",貼り付け用!AC142)</f>
        <v/>
      </c>
      <c r="AD142" s="31" t="str">
        <f>IFERROR(VLOOKUP(AC142,耐用年数表!$B:$J,9,FALSE),"")</f>
        <v/>
      </c>
      <c r="AE142" s="31" t="str">
        <f>IFERROR(VLOOKUP(AC142,耐用年数表!$B:$J,8,FALSE),"")</f>
        <v/>
      </c>
      <c r="AF142" s="2" t="str">
        <f>IF(貼り付け用!AF142="","",貼り付け用!AF142)</f>
        <v/>
      </c>
      <c r="AG142" s="26" t="str">
        <f>IF(貼り付け用!AG142="","",貼り付け用!AG142)</f>
        <v/>
      </c>
      <c r="AH142" s="54" t="str">
        <f>IF(貼り付け用!AH142="","",貼り付け用!AH142)</f>
        <v/>
      </c>
      <c r="AI142" s="54" t="str">
        <f>IF(貼り付け用!AI142="","",貼り付け用!AI142)</f>
        <v/>
      </c>
      <c r="AJ142" s="72" t="str">
        <f>IF(貼り付け用!AJ142="","",貼り付け用!AJ142)</f>
        <v/>
      </c>
      <c r="AK142" s="20" t="str">
        <f>IF(貼り付け用!AK142="","",貼り付け用!AK142)</f>
        <v/>
      </c>
      <c r="AL142" s="20" t="str">
        <f>IF(貼り付け用!AL142="","",貼り付け用!AL142)</f>
        <v/>
      </c>
      <c r="AM142" s="20" t="str">
        <f>IF(貼り付け用!AM142="","",貼り付け用!AM142)</f>
        <v/>
      </c>
      <c r="AN142" s="20" t="str">
        <f>IF(貼り付け用!AN142="","",貼り付け用!AN142)</f>
        <v/>
      </c>
      <c r="AO142" s="20" t="str">
        <f>IF(貼り付け用!AO142="","",貼り付け用!AO142)</f>
        <v/>
      </c>
      <c r="AP142" s="20" t="str">
        <f>IF(貼り付け用!AP142="","",貼り付け用!AP142)</f>
        <v/>
      </c>
      <c r="AQ142" s="20" t="str">
        <f>IF(貼り付け用!AQ142="","",貼り付け用!AQ142)</f>
        <v/>
      </c>
      <c r="AR142" s="20" t="str">
        <f>IF(貼り付け用!AR142="","",貼り付け用!AR142)</f>
        <v/>
      </c>
      <c r="AS142" s="20" t="str">
        <f>IF(貼り付け用!AS142="","",貼り付け用!AS142)</f>
        <v/>
      </c>
      <c r="AT142" s="90" t="str">
        <f t="shared" si="4"/>
        <v/>
      </c>
      <c r="AU142" s="90" t="str">
        <f t="shared" si="5"/>
        <v/>
      </c>
      <c r="AV142" s="34" t="str">
        <f>IF(貼り付け用!AV142="","",貼り付け用!AV142)</f>
        <v/>
      </c>
      <c r="AW142" s="34" t="str">
        <f>IF(貼り付け用!AW142="","",貼り付け用!AW142)</f>
        <v/>
      </c>
      <c r="AX142" s="34" t="str">
        <f>IF(貼り付け用!AX142="","",貼り付け用!AX142)</f>
        <v/>
      </c>
      <c r="AY142" s="34" t="str">
        <f>IF(貼り付け用!AY142="","",貼り付け用!AY142)</f>
        <v/>
      </c>
      <c r="AZ142" s="34" t="str">
        <f>IF(貼り付け用!AZ142="","",貼り付け用!AZ142)</f>
        <v/>
      </c>
      <c r="BA142" s="212"/>
      <c r="BB142" s="212"/>
      <c r="BC142" s="212"/>
      <c r="BD142" s="34" t="str">
        <f>IF(貼り付け用!BD142="","",貼り付け用!BD142)</f>
        <v/>
      </c>
      <c r="BE142" s="34" t="str">
        <f>IF(貼り付け用!BE142="","",貼り付け用!BE142)</f>
        <v/>
      </c>
      <c r="BF142" s="20"/>
      <c r="BG142" s="20"/>
      <c r="BH142" s="20"/>
      <c r="BI142" s="20"/>
      <c r="BJ142" s="20"/>
    </row>
    <row r="143" spans="5:62" ht="24" customHeight="1">
      <c r="E143" s="2"/>
      <c r="F143" s="217" t="str">
        <f>IF(貼り付け用!F143="","",貼り付け用!F143)</f>
        <v/>
      </c>
      <c r="G143" s="34" t="str">
        <f>IF(貼り付け用!G143="","",貼り付け用!G143)</f>
        <v/>
      </c>
      <c r="H143" s="2" t="str">
        <f>IF(貼り付け用!H143="","",貼り付け用!H143)</f>
        <v/>
      </c>
      <c r="I143" s="2" t="str">
        <f>IF(貼り付け用!I143="","",貼り付け用!I143)</f>
        <v/>
      </c>
      <c r="J143" s="2" t="str">
        <f>IF(貼り付け用!J143="","",貼り付け用!J143)</f>
        <v/>
      </c>
      <c r="K143" s="2" t="str">
        <f>IF(貼り付け用!K143="","",貼り付け用!K143)</f>
        <v/>
      </c>
      <c r="L143" s="2" t="str">
        <f>IF(貼り付け用!L143="","",貼り付け用!L143)</f>
        <v/>
      </c>
      <c r="M143" s="31" t="str">
        <f>IFERROR(VLOOKUP(L143,コード表!$B:$G,2,FALSE),"")</f>
        <v/>
      </c>
      <c r="N143" s="31" t="str">
        <f>IFERROR(VLOOKUP(L143,コード表!$B:$G,3,FALSE),"")</f>
        <v/>
      </c>
      <c r="O143" s="2" t="str">
        <f>IF(貼り付け用!O143="","",貼り付け用!O143)</f>
        <v/>
      </c>
      <c r="P143" s="31" t="str">
        <f>IFERROR(VLOOKUP(L143,コード表!$B:$G,5,FALSE),"")</f>
        <v/>
      </c>
      <c r="Q143" s="2" t="str">
        <f>IF(貼り付け用!Q143="","",貼り付け用!Q143)</f>
        <v/>
      </c>
      <c r="R143" s="2" t="str">
        <f>IF(貼り付け用!R143="","",貼り付け用!R143)</f>
        <v/>
      </c>
      <c r="S143" s="2" t="str">
        <f>IF(貼り付け用!S143="","",貼り付け用!S143)</f>
        <v/>
      </c>
      <c r="T143" s="2" t="str">
        <f>IF(貼り付け用!T143="","",貼り付け用!T143)</f>
        <v/>
      </c>
      <c r="U143" s="31" t="str">
        <f>IFERROR(VLOOKUP(T143,コード表!$I:$K,2,FALSE),"")</f>
        <v/>
      </c>
      <c r="V143" s="31" t="str">
        <f>IFERROR(VLOOKUP(T143,コード表!$I:$K,3,FALSE),"")</f>
        <v/>
      </c>
      <c r="W143" s="2" t="str">
        <f>IF(貼り付け用!W143="","",貼り付け用!W143)</f>
        <v/>
      </c>
      <c r="X143" s="31" t="str">
        <f>IFERROR(VLOOKUP(AX143,目的別資産分類変換表!$B$3:$C$16,2,FALSE),"")</f>
        <v/>
      </c>
      <c r="Y143" s="34" t="str">
        <f>IF(貼り付け用!Y143="","",貼り付け用!Y143)</f>
        <v/>
      </c>
      <c r="Z143" s="34" t="str">
        <f>IF(貼り付け用!Z143="","",貼り付け用!Z143)</f>
        <v/>
      </c>
      <c r="AA143" s="34" t="str">
        <f>IF(貼り付け用!AA143="","",貼り付け用!AA143)</f>
        <v/>
      </c>
      <c r="AB143" s="34" t="str">
        <f>IF(貼り付け用!AB143="","",貼り付け用!AB143)</f>
        <v/>
      </c>
      <c r="AC143" s="2" t="str">
        <f>IF(貼り付け用!AC143="","",貼り付け用!AC143)</f>
        <v/>
      </c>
      <c r="AD143" s="31" t="str">
        <f>IFERROR(VLOOKUP(AC143,耐用年数表!$B:$J,9,FALSE),"")</f>
        <v/>
      </c>
      <c r="AE143" s="31" t="str">
        <f>IFERROR(VLOOKUP(AC143,耐用年数表!$B:$J,8,FALSE),"")</f>
        <v/>
      </c>
      <c r="AF143" s="2" t="str">
        <f>IF(貼り付け用!AF143="","",貼り付け用!AF143)</f>
        <v/>
      </c>
      <c r="AG143" s="26" t="str">
        <f>IF(貼り付け用!AG143="","",貼り付け用!AG143)</f>
        <v/>
      </c>
      <c r="AH143" s="54" t="str">
        <f>IF(貼り付け用!AH143="","",貼り付け用!AH143)</f>
        <v/>
      </c>
      <c r="AI143" s="54" t="str">
        <f>IF(貼り付け用!AI143="","",貼り付け用!AI143)</f>
        <v/>
      </c>
      <c r="AJ143" s="72" t="str">
        <f>IF(貼り付け用!AJ143="","",貼り付け用!AJ143)</f>
        <v/>
      </c>
      <c r="AK143" s="20" t="str">
        <f>IF(貼り付け用!AK143="","",貼り付け用!AK143)</f>
        <v/>
      </c>
      <c r="AL143" s="20" t="str">
        <f>IF(貼り付け用!AL143="","",貼り付け用!AL143)</f>
        <v/>
      </c>
      <c r="AM143" s="20" t="str">
        <f>IF(貼り付け用!AM143="","",貼り付け用!AM143)</f>
        <v/>
      </c>
      <c r="AN143" s="20" t="str">
        <f>IF(貼り付け用!AN143="","",貼り付け用!AN143)</f>
        <v/>
      </c>
      <c r="AO143" s="20" t="str">
        <f>IF(貼り付け用!AO143="","",貼り付け用!AO143)</f>
        <v/>
      </c>
      <c r="AP143" s="20" t="str">
        <f>IF(貼り付け用!AP143="","",貼り付け用!AP143)</f>
        <v/>
      </c>
      <c r="AQ143" s="20" t="str">
        <f>IF(貼り付け用!AQ143="","",貼り付け用!AQ143)</f>
        <v/>
      </c>
      <c r="AR143" s="20" t="str">
        <f>IF(貼り付け用!AR143="","",貼り付け用!AR143)</f>
        <v/>
      </c>
      <c r="AS143" s="20" t="str">
        <f>IF(貼り付け用!AS143="","",貼り付け用!AS143)</f>
        <v/>
      </c>
      <c r="AT143" s="90" t="str">
        <f t="shared" si="4"/>
        <v/>
      </c>
      <c r="AU143" s="90" t="str">
        <f t="shared" si="5"/>
        <v/>
      </c>
      <c r="AV143" s="34" t="str">
        <f>IF(貼り付け用!AV143="","",貼り付け用!AV143)</f>
        <v/>
      </c>
      <c r="AW143" s="34" t="str">
        <f>IF(貼り付け用!AW143="","",貼り付け用!AW143)</f>
        <v/>
      </c>
      <c r="AX143" s="34" t="str">
        <f>IF(貼り付け用!AX143="","",貼り付け用!AX143)</f>
        <v/>
      </c>
      <c r="AY143" s="34" t="str">
        <f>IF(貼り付け用!AY143="","",貼り付け用!AY143)</f>
        <v/>
      </c>
      <c r="AZ143" s="34" t="str">
        <f>IF(貼り付け用!AZ143="","",貼り付け用!AZ143)</f>
        <v/>
      </c>
      <c r="BA143" s="212"/>
      <c r="BB143" s="212"/>
      <c r="BC143" s="212"/>
      <c r="BD143" s="34" t="str">
        <f>IF(貼り付け用!BD143="","",貼り付け用!BD143)</f>
        <v/>
      </c>
      <c r="BE143" s="34" t="str">
        <f>IF(貼り付け用!BE143="","",貼り付け用!BE143)</f>
        <v/>
      </c>
      <c r="BF143" s="20"/>
      <c r="BG143" s="20"/>
      <c r="BH143" s="20"/>
      <c r="BI143" s="20"/>
      <c r="BJ143" s="20"/>
    </row>
    <row r="144" spans="5:62" ht="24" customHeight="1">
      <c r="E144" s="2"/>
      <c r="F144" s="217" t="str">
        <f>IF(貼り付け用!F144="","",貼り付け用!F144)</f>
        <v/>
      </c>
      <c r="G144" s="34" t="str">
        <f>IF(貼り付け用!G144="","",貼り付け用!G144)</f>
        <v/>
      </c>
      <c r="H144" s="2" t="str">
        <f>IF(貼り付け用!H144="","",貼り付け用!H144)</f>
        <v/>
      </c>
      <c r="I144" s="2" t="str">
        <f>IF(貼り付け用!I144="","",貼り付け用!I144)</f>
        <v/>
      </c>
      <c r="J144" s="2" t="str">
        <f>IF(貼り付け用!J144="","",貼り付け用!J144)</f>
        <v/>
      </c>
      <c r="K144" s="2" t="str">
        <f>IF(貼り付け用!K144="","",貼り付け用!K144)</f>
        <v/>
      </c>
      <c r="L144" s="2" t="str">
        <f>IF(貼り付け用!L144="","",貼り付け用!L144)</f>
        <v/>
      </c>
      <c r="M144" s="31" t="str">
        <f>IFERROR(VLOOKUP(L144,コード表!$B:$G,2,FALSE),"")</f>
        <v/>
      </c>
      <c r="N144" s="31" t="str">
        <f>IFERROR(VLOOKUP(L144,コード表!$B:$G,3,FALSE),"")</f>
        <v/>
      </c>
      <c r="O144" s="2" t="str">
        <f>IF(貼り付け用!O144="","",貼り付け用!O144)</f>
        <v/>
      </c>
      <c r="P144" s="31" t="str">
        <f>IFERROR(VLOOKUP(L144,コード表!$B:$G,5,FALSE),"")</f>
        <v/>
      </c>
      <c r="Q144" s="2" t="str">
        <f>IF(貼り付け用!Q144="","",貼り付け用!Q144)</f>
        <v/>
      </c>
      <c r="R144" s="2" t="str">
        <f>IF(貼り付け用!R144="","",貼り付け用!R144)</f>
        <v/>
      </c>
      <c r="S144" s="2" t="str">
        <f>IF(貼り付け用!S144="","",貼り付け用!S144)</f>
        <v/>
      </c>
      <c r="T144" s="2" t="str">
        <f>IF(貼り付け用!T144="","",貼り付け用!T144)</f>
        <v/>
      </c>
      <c r="U144" s="31" t="str">
        <f>IFERROR(VLOOKUP(T144,コード表!$I:$K,2,FALSE),"")</f>
        <v/>
      </c>
      <c r="V144" s="31" t="str">
        <f>IFERROR(VLOOKUP(T144,コード表!$I:$K,3,FALSE),"")</f>
        <v/>
      </c>
      <c r="W144" s="2" t="str">
        <f>IF(貼り付け用!W144="","",貼り付け用!W144)</f>
        <v/>
      </c>
      <c r="X144" s="31" t="str">
        <f>IFERROR(VLOOKUP(AX144,目的別資産分類変換表!$B$3:$C$16,2,FALSE),"")</f>
        <v/>
      </c>
      <c r="Y144" s="34" t="str">
        <f>IF(貼り付け用!Y144="","",貼り付け用!Y144)</f>
        <v/>
      </c>
      <c r="Z144" s="34" t="str">
        <f>IF(貼り付け用!Z144="","",貼り付け用!Z144)</f>
        <v/>
      </c>
      <c r="AA144" s="34" t="str">
        <f>IF(貼り付け用!AA144="","",貼り付け用!AA144)</f>
        <v/>
      </c>
      <c r="AB144" s="34" t="str">
        <f>IF(貼り付け用!AB144="","",貼り付け用!AB144)</f>
        <v/>
      </c>
      <c r="AC144" s="2" t="str">
        <f>IF(貼り付け用!AC144="","",貼り付け用!AC144)</f>
        <v/>
      </c>
      <c r="AD144" s="31" t="str">
        <f>IFERROR(VLOOKUP(AC144,耐用年数表!$B:$J,9,FALSE),"")</f>
        <v/>
      </c>
      <c r="AE144" s="31" t="str">
        <f>IFERROR(VLOOKUP(AC144,耐用年数表!$B:$J,8,FALSE),"")</f>
        <v/>
      </c>
      <c r="AF144" s="2" t="str">
        <f>IF(貼り付け用!AF144="","",貼り付け用!AF144)</f>
        <v/>
      </c>
      <c r="AG144" s="26" t="str">
        <f>IF(貼り付け用!AG144="","",貼り付け用!AG144)</f>
        <v/>
      </c>
      <c r="AH144" s="54" t="str">
        <f>IF(貼り付け用!AH144="","",貼り付け用!AH144)</f>
        <v/>
      </c>
      <c r="AI144" s="54" t="str">
        <f>IF(貼り付け用!AI144="","",貼り付け用!AI144)</f>
        <v/>
      </c>
      <c r="AJ144" s="72" t="str">
        <f>IF(貼り付け用!AJ144="","",貼り付け用!AJ144)</f>
        <v/>
      </c>
      <c r="AK144" s="20" t="str">
        <f>IF(貼り付け用!AK144="","",貼り付け用!AK144)</f>
        <v/>
      </c>
      <c r="AL144" s="20" t="str">
        <f>IF(貼り付け用!AL144="","",貼り付け用!AL144)</f>
        <v/>
      </c>
      <c r="AM144" s="20" t="str">
        <f>IF(貼り付け用!AM144="","",貼り付け用!AM144)</f>
        <v/>
      </c>
      <c r="AN144" s="20" t="str">
        <f>IF(貼り付け用!AN144="","",貼り付け用!AN144)</f>
        <v/>
      </c>
      <c r="AO144" s="20" t="str">
        <f>IF(貼り付け用!AO144="","",貼り付け用!AO144)</f>
        <v/>
      </c>
      <c r="AP144" s="20" t="str">
        <f>IF(貼り付け用!AP144="","",貼り付け用!AP144)</f>
        <v/>
      </c>
      <c r="AQ144" s="20" t="str">
        <f>IF(貼り付け用!AQ144="","",貼り付け用!AQ144)</f>
        <v/>
      </c>
      <c r="AR144" s="20" t="str">
        <f>IF(貼り付け用!AR144="","",貼り付け用!AR144)</f>
        <v/>
      </c>
      <c r="AS144" s="20" t="str">
        <f>IF(貼り付け用!AS144="","",貼り付け用!AS144)</f>
        <v/>
      </c>
      <c r="AT144" s="90" t="str">
        <f t="shared" si="4"/>
        <v/>
      </c>
      <c r="AU144" s="90" t="str">
        <f t="shared" si="5"/>
        <v/>
      </c>
      <c r="AV144" s="34" t="str">
        <f>IF(貼り付け用!AV144="","",貼り付け用!AV144)</f>
        <v/>
      </c>
      <c r="AW144" s="34" t="str">
        <f>IF(貼り付け用!AW144="","",貼り付け用!AW144)</f>
        <v/>
      </c>
      <c r="AX144" s="34" t="str">
        <f>IF(貼り付け用!AX144="","",貼り付け用!AX144)</f>
        <v/>
      </c>
      <c r="AY144" s="34" t="str">
        <f>IF(貼り付け用!AY144="","",貼り付け用!AY144)</f>
        <v/>
      </c>
      <c r="AZ144" s="34" t="str">
        <f>IF(貼り付け用!AZ144="","",貼り付け用!AZ144)</f>
        <v/>
      </c>
      <c r="BA144" s="212"/>
      <c r="BB144" s="212"/>
      <c r="BC144" s="212"/>
      <c r="BD144" s="34" t="str">
        <f>IF(貼り付け用!BD144="","",貼り付け用!BD144)</f>
        <v/>
      </c>
      <c r="BE144" s="34" t="str">
        <f>IF(貼り付け用!BE144="","",貼り付け用!BE144)</f>
        <v/>
      </c>
      <c r="BF144" s="20"/>
      <c r="BG144" s="20"/>
      <c r="BH144" s="20"/>
      <c r="BI144" s="20"/>
      <c r="BJ144" s="20"/>
    </row>
    <row r="145" spans="5:62" ht="24" customHeight="1">
      <c r="E145" s="2"/>
      <c r="F145" s="217" t="str">
        <f>IF(貼り付け用!F145="","",貼り付け用!F145)</f>
        <v/>
      </c>
      <c r="G145" s="34" t="str">
        <f>IF(貼り付け用!G145="","",貼り付け用!G145)</f>
        <v/>
      </c>
      <c r="H145" s="2" t="str">
        <f>IF(貼り付け用!H145="","",貼り付け用!H145)</f>
        <v/>
      </c>
      <c r="I145" s="2" t="str">
        <f>IF(貼り付け用!I145="","",貼り付け用!I145)</f>
        <v/>
      </c>
      <c r="J145" s="2" t="str">
        <f>IF(貼り付け用!J145="","",貼り付け用!J145)</f>
        <v/>
      </c>
      <c r="K145" s="2" t="str">
        <f>IF(貼り付け用!K145="","",貼り付け用!K145)</f>
        <v/>
      </c>
      <c r="L145" s="2" t="str">
        <f>IF(貼り付け用!L145="","",貼り付け用!L145)</f>
        <v/>
      </c>
      <c r="M145" s="31" t="str">
        <f>IFERROR(VLOOKUP(L145,コード表!$B:$G,2,FALSE),"")</f>
        <v/>
      </c>
      <c r="N145" s="31" t="str">
        <f>IFERROR(VLOOKUP(L145,コード表!$B:$G,3,FALSE),"")</f>
        <v/>
      </c>
      <c r="O145" s="2" t="str">
        <f>IF(貼り付け用!O145="","",貼り付け用!O145)</f>
        <v/>
      </c>
      <c r="P145" s="31" t="str">
        <f>IFERROR(VLOOKUP(L145,コード表!$B:$G,5,FALSE),"")</f>
        <v/>
      </c>
      <c r="Q145" s="2" t="str">
        <f>IF(貼り付け用!Q145="","",貼り付け用!Q145)</f>
        <v/>
      </c>
      <c r="R145" s="2" t="str">
        <f>IF(貼り付け用!R145="","",貼り付け用!R145)</f>
        <v/>
      </c>
      <c r="S145" s="2" t="str">
        <f>IF(貼り付け用!S145="","",貼り付け用!S145)</f>
        <v/>
      </c>
      <c r="T145" s="2" t="str">
        <f>IF(貼り付け用!T145="","",貼り付け用!T145)</f>
        <v/>
      </c>
      <c r="U145" s="31" t="str">
        <f>IFERROR(VLOOKUP(T145,コード表!$I:$K,2,FALSE),"")</f>
        <v/>
      </c>
      <c r="V145" s="31" t="str">
        <f>IFERROR(VLOOKUP(T145,コード表!$I:$K,3,FALSE),"")</f>
        <v/>
      </c>
      <c r="W145" s="2" t="str">
        <f>IF(貼り付け用!W145="","",貼り付け用!W145)</f>
        <v/>
      </c>
      <c r="X145" s="31" t="str">
        <f>IFERROR(VLOOKUP(AX145,目的別資産分類変換表!$B$3:$C$16,2,FALSE),"")</f>
        <v/>
      </c>
      <c r="Y145" s="34" t="str">
        <f>IF(貼り付け用!Y145="","",貼り付け用!Y145)</f>
        <v/>
      </c>
      <c r="Z145" s="34" t="str">
        <f>IF(貼り付け用!Z145="","",貼り付け用!Z145)</f>
        <v/>
      </c>
      <c r="AA145" s="34" t="str">
        <f>IF(貼り付け用!AA145="","",貼り付け用!AA145)</f>
        <v/>
      </c>
      <c r="AB145" s="34" t="str">
        <f>IF(貼り付け用!AB145="","",貼り付け用!AB145)</f>
        <v/>
      </c>
      <c r="AC145" s="2" t="str">
        <f>IF(貼り付け用!AC145="","",貼り付け用!AC145)</f>
        <v/>
      </c>
      <c r="AD145" s="31" t="str">
        <f>IFERROR(VLOOKUP(AC145,耐用年数表!$B:$J,9,FALSE),"")</f>
        <v/>
      </c>
      <c r="AE145" s="31" t="str">
        <f>IFERROR(VLOOKUP(AC145,耐用年数表!$B:$J,8,FALSE),"")</f>
        <v/>
      </c>
      <c r="AF145" s="2" t="str">
        <f>IF(貼り付け用!AF145="","",貼り付け用!AF145)</f>
        <v/>
      </c>
      <c r="AG145" s="26" t="str">
        <f>IF(貼り付け用!AG145="","",貼り付け用!AG145)</f>
        <v/>
      </c>
      <c r="AH145" s="54" t="str">
        <f>IF(貼り付け用!AH145="","",貼り付け用!AH145)</f>
        <v/>
      </c>
      <c r="AI145" s="54" t="str">
        <f>IF(貼り付け用!AI145="","",貼り付け用!AI145)</f>
        <v/>
      </c>
      <c r="AJ145" s="72" t="str">
        <f>IF(貼り付け用!AJ145="","",貼り付け用!AJ145)</f>
        <v/>
      </c>
      <c r="AK145" s="20" t="str">
        <f>IF(貼り付け用!AK145="","",貼り付け用!AK145)</f>
        <v/>
      </c>
      <c r="AL145" s="20" t="str">
        <f>IF(貼り付け用!AL145="","",貼り付け用!AL145)</f>
        <v/>
      </c>
      <c r="AM145" s="20" t="str">
        <f>IF(貼り付け用!AM145="","",貼り付け用!AM145)</f>
        <v/>
      </c>
      <c r="AN145" s="20" t="str">
        <f>IF(貼り付け用!AN145="","",貼り付け用!AN145)</f>
        <v/>
      </c>
      <c r="AO145" s="20" t="str">
        <f>IF(貼り付け用!AO145="","",貼り付け用!AO145)</f>
        <v/>
      </c>
      <c r="AP145" s="20" t="str">
        <f>IF(貼り付け用!AP145="","",貼り付け用!AP145)</f>
        <v/>
      </c>
      <c r="AQ145" s="20" t="str">
        <f>IF(貼り付け用!AQ145="","",貼り付け用!AQ145)</f>
        <v/>
      </c>
      <c r="AR145" s="20" t="str">
        <f>IF(貼り付け用!AR145="","",貼り付け用!AR145)</f>
        <v/>
      </c>
      <c r="AS145" s="20" t="str">
        <f>IF(貼り付け用!AS145="","",貼り付け用!AS145)</f>
        <v/>
      </c>
      <c r="AT145" s="90" t="str">
        <f t="shared" si="4"/>
        <v/>
      </c>
      <c r="AU145" s="90" t="str">
        <f t="shared" si="5"/>
        <v/>
      </c>
      <c r="AV145" s="34" t="str">
        <f>IF(貼り付け用!AV145="","",貼り付け用!AV145)</f>
        <v/>
      </c>
      <c r="AW145" s="34" t="str">
        <f>IF(貼り付け用!AW145="","",貼り付け用!AW145)</f>
        <v/>
      </c>
      <c r="AX145" s="34" t="str">
        <f>IF(貼り付け用!AX145="","",貼り付け用!AX145)</f>
        <v/>
      </c>
      <c r="AY145" s="34" t="str">
        <f>IF(貼り付け用!AY145="","",貼り付け用!AY145)</f>
        <v/>
      </c>
      <c r="AZ145" s="34" t="str">
        <f>IF(貼り付け用!AZ145="","",貼り付け用!AZ145)</f>
        <v/>
      </c>
      <c r="BA145" s="212"/>
      <c r="BB145" s="212"/>
      <c r="BC145" s="212"/>
      <c r="BD145" s="34" t="str">
        <f>IF(貼り付け用!BD145="","",貼り付け用!BD145)</f>
        <v/>
      </c>
      <c r="BE145" s="34" t="str">
        <f>IF(貼り付け用!BE145="","",貼り付け用!BE145)</f>
        <v/>
      </c>
      <c r="BF145" s="20"/>
      <c r="BG145" s="20"/>
      <c r="BH145" s="20"/>
      <c r="BI145" s="20"/>
      <c r="BJ145" s="20"/>
    </row>
    <row r="146" spans="5:62" ht="24" customHeight="1">
      <c r="E146" s="2"/>
      <c r="F146" s="217" t="str">
        <f>IF(貼り付け用!F146="","",貼り付け用!F146)</f>
        <v/>
      </c>
      <c r="G146" s="34" t="str">
        <f>IF(貼り付け用!G146="","",貼り付け用!G146)</f>
        <v/>
      </c>
      <c r="H146" s="2" t="str">
        <f>IF(貼り付け用!H146="","",貼り付け用!H146)</f>
        <v/>
      </c>
      <c r="I146" s="2" t="str">
        <f>IF(貼り付け用!I146="","",貼り付け用!I146)</f>
        <v/>
      </c>
      <c r="J146" s="2" t="str">
        <f>IF(貼り付け用!J146="","",貼り付け用!J146)</f>
        <v/>
      </c>
      <c r="K146" s="2" t="str">
        <f>IF(貼り付け用!K146="","",貼り付け用!K146)</f>
        <v/>
      </c>
      <c r="L146" s="2" t="str">
        <f>IF(貼り付け用!L146="","",貼り付け用!L146)</f>
        <v/>
      </c>
      <c r="M146" s="31" t="str">
        <f>IFERROR(VLOOKUP(L146,コード表!$B:$G,2,FALSE),"")</f>
        <v/>
      </c>
      <c r="N146" s="31" t="str">
        <f>IFERROR(VLOOKUP(L146,コード表!$B:$G,3,FALSE),"")</f>
        <v/>
      </c>
      <c r="O146" s="2" t="str">
        <f>IF(貼り付け用!O146="","",貼り付け用!O146)</f>
        <v/>
      </c>
      <c r="P146" s="31" t="str">
        <f>IFERROR(VLOOKUP(L146,コード表!$B:$G,5,FALSE),"")</f>
        <v/>
      </c>
      <c r="Q146" s="2" t="str">
        <f>IF(貼り付け用!Q146="","",貼り付け用!Q146)</f>
        <v/>
      </c>
      <c r="R146" s="2" t="str">
        <f>IF(貼り付け用!R146="","",貼り付け用!R146)</f>
        <v/>
      </c>
      <c r="S146" s="2" t="str">
        <f>IF(貼り付け用!S146="","",貼り付け用!S146)</f>
        <v/>
      </c>
      <c r="T146" s="2" t="str">
        <f>IF(貼り付け用!T146="","",貼り付け用!T146)</f>
        <v/>
      </c>
      <c r="U146" s="31" t="str">
        <f>IFERROR(VLOOKUP(T146,コード表!$I:$K,2,FALSE),"")</f>
        <v/>
      </c>
      <c r="V146" s="31" t="str">
        <f>IFERROR(VLOOKUP(T146,コード表!$I:$K,3,FALSE),"")</f>
        <v/>
      </c>
      <c r="W146" s="2" t="str">
        <f>IF(貼り付け用!W146="","",貼り付け用!W146)</f>
        <v/>
      </c>
      <c r="X146" s="31" t="str">
        <f>IFERROR(VLOOKUP(AX146,目的別資産分類変換表!$B$3:$C$16,2,FALSE),"")</f>
        <v/>
      </c>
      <c r="Y146" s="34" t="str">
        <f>IF(貼り付け用!Y146="","",貼り付け用!Y146)</f>
        <v/>
      </c>
      <c r="Z146" s="34" t="str">
        <f>IF(貼り付け用!Z146="","",貼り付け用!Z146)</f>
        <v/>
      </c>
      <c r="AA146" s="34" t="str">
        <f>IF(貼り付け用!AA146="","",貼り付け用!AA146)</f>
        <v/>
      </c>
      <c r="AB146" s="34" t="str">
        <f>IF(貼り付け用!AB146="","",貼り付け用!AB146)</f>
        <v/>
      </c>
      <c r="AC146" s="2" t="str">
        <f>IF(貼り付け用!AC146="","",貼り付け用!AC146)</f>
        <v/>
      </c>
      <c r="AD146" s="31" t="str">
        <f>IFERROR(VLOOKUP(AC146,耐用年数表!$B:$J,9,FALSE),"")</f>
        <v/>
      </c>
      <c r="AE146" s="31" t="str">
        <f>IFERROR(VLOOKUP(AC146,耐用年数表!$B:$J,8,FALSE),"")</f>
        <v/>
      </c>
      <c r="AF146" s="2" t="str">
        <f>IF(貼り付け用!AF146="","",貼り付け用!AF146)</f>
        <v/>
      </c>
      <c r="AG146" s="26" t="str">
        <f>IF(貼り付け用!AG146="","",貼り付け用!AG146)</f>
        <v/>
      </c>
      <c r="AH146" s="54" t="str">
        <f>IF(貼り付け用!AH146="","",貼り付け用!AH146)</f>
        <v/>
      </c>
      <c r="AI146" s="54" t="str">
        <f>IF(貼り付け用!AI146="","",貼り付け用!AI146)</f>
        <v/>
      </c>
      <c r="AJ146" s="72" t="str">
        <f>IF(貼り付け用!AJ146="","",貼り付け用!AJ146)</f>
        <v/>
      </c>
      <c r="AK146" s="20" t="str">
        <f>IF(貼り付け用!AK146="","",貼り付け用!AK146)</f>
        <v/>
      </c>
      <c r="AL146" s="20" t="str">
        <f>IF(貼り付け用!AL146="","",貼り付け用!AL146)</f>
        <v/>
      </c>
      <c r="AM146" s="20" t="str">
        <f>IF(貼り付け用!AM146="","",貼り付け用!AM146)</f>
        <v/>
      </c>
      <c r="AN146" s="20" t="str">
        <f>IF(貼り付け用!AN146="","",貼り付け用!AN146)</f>
        <v/>
      </c>
      <c r="AO146" s="20" t="str">
        <f>IF(貼り付け用!AO146="","",貼り付け用!AO146)</f>
        <v/>
      </c>
      <c r="AP146" s="20" t="str">
        <f>IF(貼り付け用!AP146="","",貼り付け用!AP146)</f>
        <v/>
      </c>
      <c r="AQ146" s="20" t="str">
        <f>IF(貼り付け用!AQ146="","",貼り付け用!AQ146)</f>
        <v/>
      </c>
      <c r="AR146" s="20" t="str">
        <f>IF(貼り付け用!AR146="","",貼り付け用!AR146)</f>
        <v/>
      </c>
      <c r="AS146" s="20" t="str">
        <f>IF(貼り付け用!AS146="","",貼り付け用!AS146)</f>
        <v/>
      </c>
      <c r="AT146" s="90" t="str">
        <f t="shared" si="4"/>
        <v/>
      </c>
      <c r="AU146" s="90" t="str">
        <f t="shared" si="5"/>
        <v/>
      </c>
      <c r="AV146" s="34" t="str">
        <f>IF(貼り付け用!AV146="","",貼り付け用!AV146)</f>
        <v/>
      </c>
      <c r="AW146" s="34" t="str">
        <f>IF(貼り付け用!AW146="","",貼り付け用!AW146)</f>
        <v/>
      </c>
      <c r="AX146" s="34" t="str">
        <f>IF(貼り付け用!AX146="","",貼り付け用!AX146)</f>
        <v/>
      </c>
      <c r="AY146" s="34" t="str">
        <f>IF(貼り付け用!AY146="","",貼り付け用!AY146)</f>
        <v/>
      </c>
      <c r="AZ146" s="34" t="str">
        <f>IF(貼り付け用!AZ146="","",貼り付け用!AZ146)</f>
        <v/>
      </c>
      <c r="BA146" s="212"/>
      <c r="BB146" s="212"/>
      <c r="BC146" s="212"/>
      <c r="BD146" s="34" t="str">
        <f>IF(貼り付け用!BD146="","",貼り付け用!BD146)</f>
        <v/>
      </c>
      <c r="BE146" s="34" t="str">
        <f>IF(貼り付け用!BE146="","",貼り付け用!BE146)</f>
        <v/>
      </c>
      <c r="BF146" s="20"/>
      <c r="BG146" s="20"/>
      <c r="BH146" s="20"/>
      <c r="BI146" s="20"/>
      <c r="BJ146" s="20"/>
    </row>
    <row r="147" spans="5:62" ht="24" customHeight="1">
      <c r="E147" s="2"/>
      <c r="F147" s="217" t="str">
        <f>IF(貼り付け用!F147="","",貼り付け用!F147)</f>
        <v/>
      </c>
      <c r="G147" s="34" t="str">
        <f>IF(貼り付け用!G147="","",貼り付け用!G147)</f>
        <v/>
      </c>
      <c r="H147" s="2" t="str">
        <f>IF(貼り付け用!H147="","",貼り付け用!H147)</f>
        <v/>
      </c>
      <c r="I147" s="2" t="str">
        <f>IF(貼り付け用!I147="","",貼り付け用!I147)</f>
        <v/>
      </c>
      <c r="J147" s="2" t="str">
        <f>IF(貼り付け用!J147="","",貼り付け用!J147)</f>
        <v/>
      </c>
      <c r="K147" s="2" t="str">
        <f>IF(貼り付け用!K147="","",貼り付け用!K147)</f>
        <v/>
      </c>
      <c r="L147" s="2" t="str">
        <f>IF(貼り付け用!L147="","",貼り付け用!L147)</f>
        <v/>
      </c>
      <c r="M147" s="31" t="str">
        <f>IFERROR(VLOOKUP(L147,コード表!$B:$G,2,FALSE),"")</f>
        <v/>
      </c>
      <c r="N147" s="31" t="str">
        <f>IFERROR(VLOOKUP(L147,コード表!$B:$G,3,FALSE),"")</f>
        <v/>
      </c>
      <c r="O147" s="2" t="str">
        <f>IF(貼り付け用!O147="","",貼り付け用!O147)</f>
        <v/>
      </c>
      <c r="P147" s="31" t="str">
        <f>IFERROR(VLOOKUP(L147,コード表!$B:$G,5,FALSE),"")</f>
        <v/>
      </c>
      <c r="Q147" s="2" t="str">
        <f>IF(貼り付け用!Q147="","",貼り付け用!Q147)</f>
        <v/>
      </c>
      <c r="R147" s="2" t="str">
        <f>IF(貼り付け用!R147="","",貼り付け用!R147)</f>
        <v/>
      </c>
      <c r="S147" s="2" t="str">
        <f>IF(貼り付け用!S147="","",貼り付け用!S147)</f>
        <v/>
      </c>
      <c r="T147" s="2" t="str">
        <f>IF(貼り付け用!T147="","",貼り付け用!T147)</f>
        <v/>
      </c>
      <c r="U147" s="31" t="str">
        <f>IFERROR(VLOOKUP(T147,コード表!$I:$K,2,FALSE),"")</f>
        <v/>
      </c>
      <c r="V147" s="31" t="str">
        <f>IFERROR(VLOOKUP(T147,コード表!$I:$K,3,FALSE),"")</f>
        <v/>
      </c>
      <c r="W147" s="2" t="str">
        <f>IF(貼り付け用!W147="","",貼り付け用!W147)</f>
        <v/>
      </c>
      <c r="X147" s="31" t="str">
        <f>IFERROR(VLOOKUP(AX147,目的別資産分類変換表!$B$3:$C$16,2,FALSE),"")</f>
        <v/>
      </c>
      <c r="Y147" s="34" t="str">
        <f>IF(貼り付け用!Y147="","",貼り付け用!Y147)</f>
        <v/>
      </c>
      <c r="Z147" s="34" t="str">
        <f>IF(貼り付け用!Z147="","",貼り付け用!Z147)</f>
        <v/>
      </c>
      <c r="AA147" s="34" t="str">
        <f>IF(貼り付け用!AA147="","",貼り付け用!AA147)</f>
        <v/>
      </c>
      <c r="AB147" s="34" t="str">
        <f>IF(貼り付け用!AB147="","",貼り付け用!AB147)</f>
        <v/>
      </c>
      <c r="AC147" s="2" t="str">
        <f>IF(貼り付け用!AC147="","",貼り付け用!AC147)</f>
        <v/>
      </c>
      <c r="AD147" s="31" t="str">
        <f>IFERROR(VLOOKUP(AC147,耐用年数表!$B:$J,9,FALSE),"")</f>
        <v/>
      </c>
      <c r="AE147" s="31" t="str">
        <f>IFERROR(VLOOKUP(AC147,耐用年数表!$B:$J,8,FALSE),"")</f>
        <v/>
      </c>
      <c r="AF147" s="2" t="str">
        <f>IF(貼り付け用!AF147="","",貼り付け用!AF147)</f>
        <v/>
      </c>
      <c r="AG147" s="26" t="str">
        <f>IF(貼り付け用!AG147="","",貼り付け用!AG147)</f>
        <v/>
      </c>
      <c r="AH147" s="54" t="str">
        <f>IF(貼り付け用!AH147="","",貼り付け用!AH147)</f>
        <v/>
      </c>
      <c r="AI147" s="54" t="str">
        <f>IF(貼り付け用!AI147="","",貼り付け用!AI147)</f>
        <v/>
      </c>
      <c r="AJ147" s="72" t="str">
        <f>IF(貼り付け用!AJ147="","",貼り付け用!AJ147)</f>
        <v/>
      </c>
      <c r="AK147" s="20" t="str">
        <f>IF(貼り付け用!AK147="","",貼り付け用!AK147)</f>
        <v/>
      </c>
      <c r="AL147" s="20" t="str">
        <f>IF(貼り付け用!AL147="","",貼り付け用!AL147)</f>
        <v/>
      </c>
      <c r="AM147" s="20" t="str">
        <f>IF(貼り付け用!AM147="","",貼り付け用!AM147)</f>
        <v/>
      </c>
      <c r="AN147" s="20" t="str">
        <f>IF(貼り付け用!AN147="","",貼り付け用!AN147)</f>
        <v/>
      </c>
      <c r="AO147" s="20" t="str">
        <f>IF(貼り付け用!AO147="","",貼り付け用!AO147)</f>
        <v/>
      </c>
      <c r="AP147" s="20" t="str">
        <f>IF(貼り付け用!AP147="","",貼り付け用!AP147)</f>
        <v/>
      </c>
      <c r="AQ147" s="20" t="str">
        <f>IF(貼り付け用!AQ147="","",貼り付け用!AQ147)</f>
        <v/>
      </c>
      <c r="AR147" s="20" t="str">
        <f>IF(貼り付け用!AR147="","",貼り付け用!AR147)</f>
        <v/>
      </c>
      <c r="AS147" s="20" t="str">
        <f>IF(貼り付け用!AS147="","",貼り付け用!AS147)</f>
        <v/>
      </c>
      <c r="AT147" s="90" t="str">
        <f t="shared" si="4"/>
        <v/>
      </c>
      <c r="AU147" s="90" t="str">
        <f t="shared" si="5"/>
        <v/>
      </c>
      <c r="AV147" s="34" t="str">
        <f>IF(貼り付け用!AV147="","",貼り付け用!AV147)</f>
        <v/>
      </c>
      <c r="AW147" s="34" t="str">
        <f>IF(貼り付け用!AW147="","",貼り付け用!AW147)</f>
        <v/>
      </c>
      <c r="AX147" s="34" t="str">
        <f>IF(貼り付け用!AX147="","",貼り付け用!AX147)</f>
        <v/>
      </c>
      <c r="AY147" s="34" t="str">
        <f>IF(貼り付け用!AY147="","",貼り付け用!AY147)</f>
        <v/>
      </c>
      <c r="AZ147" s="34" t="str">
        <f>IF(貼り付け用!AZ147="","",貼り付け用!AZ147)</f>
        <v/>
      </c>
      <c r="BA147" s="212"/>
      <c r="BB147" s="212"/>
      <c r="BC147" s="212"/>
      <c r="BD147" s="34" t="str">
        <f>IF(貼り付け用!BD147="","",貼り付け用!BD147)</f>
        <v/>
      </c>
      <c r="BE147" s="34" t="str">
        <f>IF(貼り付け用!BE147="","",貼り付け用!BE147)</f>
        <v/>
      </c>
      <c r="BF147" s="20"/>
      <c r="BG147" s="20"/>
      <c r="BH147" s="20"/>
      <c r="BI147" s="20"/>
      <c r="BJ147" s="20"/>
    </row>
    <row r="148" spans="5:62" ht="24" customHeight="1">
      <c r="E148" s="2"/>
      <c r="F148" s="217" t="str">
        <f>IF(貼り付け用!F148="","",貼り付け用!F148)</f>
        <v/>
      </c>
      <c r="G148" s="34" t="str">
        <f>IF(貼り付け用!G148="","",貼り付け用!G148)</f>
        <v/>
      </c>
      <c r="H148" s="2" t="str">
        <f>IF(貼り付け用!H148="","",貼り付け用!H148)</f>
        <v/>
      </c>
      <c r="I148" s="2" t="str">
        <f>IF(貼り付け用!I148="","",貼り付け用!I148)</f>
        <v/>
      </c>
      <c r="J148" s="2" t="str">
        <f>IF(貼り付け用!J148="","",貼り付け用!J148)</f>
        <v/>
      </c>
      <c r="K148" s="2" t="str">
        <f>IF(貼り付け用!K148="","",貼り付け用!K148)</f>
        <v/>
      </c>
      <c r="L148" s="2" t="str">
        <f>IF(貼り付け用!L148="","",貼り付け用!L148)</f>
        <v/>
      </c>
      <c r="M148" s="31" t="str">
        <f>IFERROR(VLOOKUP(L148,コード表!$B:$G,2,FALSE),"")</f>
        <v/>
      </c>
      <c r="N148" s="31" t="str">
        <f>IFERROR(VLOOKUP(L148,コード表!$B:$G,3,FALSE),"")</f>
        <v/>
      </c>
      <c r="O148" s="2" t="str">
        <f>IF(貼り付け用!O148="","",貼り付け用!O148)</f>
        <v/>
      </c>
      <c r="P148" s="31" t="str">
        <f>IFERROR(VLOOKUP(L148,コード表!$B:$G,5,FALSE),"")</f>
        <v/>
      </c>
      <c r="Q148" s="2" t="str">
        <f>IF(貼り付け用!Q148="","",貼り付け用!Q148)</f>
        <v/>
      </c>
      <c r="R148" s="2" t="str">
        <f>IF(貼り付け用!R148="","",貼り付け用!R148)</f>
        <v/>
      </c>
      <c r="S148" s="2" t="str">
        <f>IF(貼り付け用!S148="","",貼り付け用!S148)</f>
        <v/>
      </c>
      <c r="T148" s="2" t="str">
        <f>IF(貼り付け用!T148="","",貼り付け用!T148)</f>
        <v/>
      </c>
      <c r="U148" s="31" t="str">
        <f>IFERROR(VLOOKUP(T148,コード表!$I:$K,2,FALSE),"")</f>
        <v/>
      </c>
      <c r="V148" s="31" t="str">
        <f>IFERROR(VLOOKUP(T148,コード表!$I:$K,3,FALSE),"")</f>
        <v/>
      </c>
      <c r="W148" s="2" t="str">
        <f>IF(貼り付け用!W148="","",貼り付け用!W148)</f>
        <v/>
      </c>
      <c r="X148" s="31" t="str">
        <f>IFERROR(VLOOKUP(AX148,目的別資産分類変換表!$B$3:$C$16,2,FALSE),"")</f>
        <v/>
      </c>
      <c r="Y148" s="34" t="str">
        <f>IF(貼り付け用!Y148="","",貼り付け用!Y148)</f>
        <v/>
      </c>
      <c r="Z148" s="34" t="str">
        <f>IF(貼り付け用!Z148="","",貼り付け用!Z148)</f>
        <v/>
      </c>
      <c r="AA148" s="34" t="str">
        <f>IF(貼り付け用!AA148="","",貼り付け用!AA148)</f>
        <v/>
      </c>
      <c r="AB148" s="34" t="str">
        <f>IF(貼り付け用!AB148="","",貼り付け用!AB148)</f>
        <v/>
      </c>
      <c r="AC148" s="2" t="str">
        <f>IF(貼り付け用!AC148="","",貼り付け用!AC148)</f>
        <v/>
      </c>
      <c r="AD148" s="31" t="str">
        <f>IFERROR(VLOOKUP(AC148,耐用年数表!$B:$J,9,FALSE),"")</f>
        <v/>
      </c>
      <c r="AE148" s="31" t="str">
        <f>IFERROR(VLOOKUP(AC148,耐用年数表!$B:$J,8,FALSE),"")</f>
        <v/>
      </c>
      <c r="AF148" s="2" t="str">
        <f>IF(貼り付け用!AF148="","",貼り付け用!AF148)</f>
        <v/>
      </c>
      <c r="AG148" s="26" t="str">
        <f>IF(貼り付け用!AG148="","",貼り付け用!AG148)</f>
        <v/>
      </c>
      <c r="AH148" s="54" t="str">
        <f>IF(貼り付け用!AH148="","",貼り付け用!AH148)</f>
        <v/>
      </c>
      <c r="AI148" s="54" t="str">
        <f>IF(貼り付け用!AI148="","",貼り付け用!AI148)</f>
        <v/>
      </c>
      <c r="AJ148" s="72" t="str">
        <f>IF(貼り付け用!AJ148="","",貼り付け用!AJ148)</f>
        <v/>
      </c>
      <c r="AK148" s="20" t="str">
        <f>IF(貼り付け用!AK148="","",貼り付け用!AK148)</f>
        <v/>
      </c>
      <c r="AL148" s="20" t="str">
        <f>IF(貼り付け用!AL148="","",貼り付け用!AL148)</f>
        <v/>
      </c>
      <c r="AM148" s="20" t="str">
        <f>IF(貼り付け用!AM148="","",貼り付け用!AM148)</f>
        <v/>
      </c>
      <c r="AN148" s="20" t="str">
        <f>IF(貼り付け用!AN148="","",貼り付け用!AN148)</f>
        <v/>
      </c>
      <c r="AO148" s="20" t="str">
        <f>IF(貼り付け用!AO148="","",貼り付け用!AO148)</f>
        <v/>
      </c>
      <c r="AP148" s="20" t="str">
        <f>IF(貼り付け用!AP148="","",貼り付け用!AP148)</f>
        <v/>
      </c>
      <c r="AQ148" s="20" t="str">
        <f>IF(貼り付け用!AQ148="","",貼り付け用!AQ148)</f>
        <v/>
      </c>
      <c r="AR148" s="20" t="str">
        <f>IF(貼り付け用!AR148="","",貼り付け用!AR148)</f>
        <v/>
      </c>
      <c r="AS148" s="20" t="str">
        <f>IF(貼り付け用!AS148="","",貼り付け用!AS148)</f>
        <v/>
      </c>
      <c r="AT148" s="90" t="str">
        <f t="shared" si="4"/>
        <v/>
      </c>
      <c r="AU148" s="90" t="str">
        <f t="shared" si="5"/>
        <v/>
      </c>
      <c r="AV148" s="34" t="str">
        <f>IF(貼り付け用!AV148="","",貼り付け用!AV148)</f>
        <v/>
      </c>
      <c r="AW148" s="34" t="str">
        <f>IF(貼り付け用!AW148="","",貼り付け用!AW148)</f>
        <v/>
      </c>
      <c r="AX148" s="34" t="str">
        <f>IF(貼り付け用!AX148="","",貼り付け用!AX148)</f>
        <v/>
      </c>
      <c r="AY148" s="34" t="str">
        <f>IF(貼り付け用!AY148="","",貼り付け用!AY148)</f>
        <v/>
      </c>
      <c r="AZ148" s="34" t="str">
        <f>IF(貼り付け用!AZ148="","",貼り付け用!AZ148)</f>
        <v/>
      </c>
      <c r="BA148" s="212"/>
      <c r="BB148" s="212"/>
      <c r="BC148" s="212"/>
      <c r="BD148" s="34" t="str">
        <f>IF(貼り付け用!BD148="","",貼り付け用!BD148)</f>
        <v/>
      </c>
      <c r="BE148" s="34" t="str">
        <f>IF(貼り付け用!BE148="","",貼り付け用!BE148)</f>
        <v/>
      </c>
      <c r="BF148" s="20"/>
      <c r="BG148" s="20"/>
      <c r="BH148" s="20"/>
      <c r="BI148" s="20"/>
      <c r="BJ148" s="20"/>
    </row>
    <row r="149" spans="5:62" ht="24" customHeight="1">
      <c r="E149" s="2"/>
      <c r="F149" s="217" t="str">
        <f>IF(貼り付け用!F149="","",貼り付け用!F149)</f>
        <v/>
      </c>
      <c r="G149" s="34" t="str">
        <f>IF(貼り付け用!G149="","",貼り付け用!G149)</f>
        <v/>
      </c>
      <c r="H149" s="2" t="str">
        <f>IF(貼り付け用!H149="","",貼り付け用!H149)</f>
        <v/>
      </c>
      <c r="I149" s="2" t="str">
        <f>IF(貼り付け用!I149="","",貼り付け用!I149)</f>
        <v/>
      </c>
      <c r="J149" s="2" t="str">
        <f>IF(貼り付け用!J149="","",貼り付け用!J149)</f>
        <v/>
      </c>
      <c r="K149" s="2" t="str">
        <f>IF(貼り付け用!K149="","",貼り付け用!K149)</f>
        <v/>
      </c>
      <c r="L149" s="2" t="str">
        <f>IF(貼り付け用!L149="","",貼り付け用!L149)</f>
        <v/>
      </c>
      <c r="M149" s="31" t="str">
        <f>IFERROR(VLOOKUP(L149,コード表!$B:$G,2,FALSE),"")</f>
        <v/>
      </c>
      <c r="N149" s="31" t="str">
        <f>IFERROR(VLOOKUP(L149,コード表!$B:$G,3,FALSE),"")</f>
        <v/>
      </c>
      <c r="O149" s="2" t="str">
        <f>IF(貼り付け用!O149="","",貼り付け用!O149)</f>
        <v/>
      </c>
      <c r="P149" s="31" t="str">
        <f>IFERROR(VLOOKUP(L149,コード表!$B:$G,5,FALSE),"")</f>
        <v/>
      </c>
      <c r="Q149" s="2" t="str">
        <f>IF(貼り付け用!Q149="","",貼り付け用!Q149)</f>
        <v/>
      </c>
      <c r="R149" s="2" t="str">
        <f>IF(貼り付け用!R149="","",貼り付け用!R149)</f>
        <v/>
      </c>
      <c r="S149" s="2" t="str">
        <f>IF(貼り付け用!S149="","",貼り付け用!S149)</f>
        <v/>
      </c>
      <c r="T149" s="2" t="str">
        <f>IF(貼り付け用!T149="","",貼り付け用!T149)</f>
        <v/>
      </c>
      <c r="U149" s="31" t="str">
        <f>IFERROR(VLOOKUP(T149,コード表!$I:$K,2,FALSE),"")</f>
        <v/>
      </c>
      <c r="V149" s="31" t="str">
        <f>IFERROR(VLOOKUP(T149,コード表!$I:$K,3,FALSE),"")</f>
        <v/>
      </c>
      <c r="W149" s="2" t="str">
        <f>IF(貼り付け用!W149="","",貼り付け用!W149)</f>
        <v/>
      </c>
      <c r="X149" s="31" t="str">
        <f>IFERROR(VLOOKUP(AX149,目的別資産分類変換表!$B$3:$C$16,2,FALSE),"")</f>
        <v/>
      </c>
      <c r="Y149" s="34" t="str">
        <f>IF(貼り付け用!Y149="","",貼り付け用!Y149)</f>
        <v/>
      </c>
      <c r="Z149" s="34" t="str">
        <f>IF(貼り付け用!Z149="","",貼り付け用!Z149)</f>
        <v/>
      </c>
      <c r="AA149" s="34" t="str">
        <f>IF(貼り付け用!AA149="","",貼り付け用!AA149)</f>
        <v/>
      </c>
      <c r="AB149" s="34" t="str">
        <f>IF(貼り付け用!AB149="","",貼り付け用!AB149)</f>
        <v/>
      </c>
      <c r="AC149" s="2" t="str">
        <f>IF(貼り付け用!AC149="","",貼り付け用!AC149)</f>
        <v/>
      </c>
      <c r="AD149" s="31" t="str">
        <f>IFERROR(VLOOKUP(AC149,耐用年数表!$B:$J,9,FALSE),"")</f>
        <v/>
      </c>
      <c r="AE149" s="31" t="str">
        <f>IFERROR(VLOOKUP(AC149,耐用年数表!$B:$J,8,FALSE),"")</f>
        <v/>
      </c>
      <c r="AF149" s="2" t="str">
        <f>IF(貼り付け用!AF149="","",貼り付け用!AF149)</f>
        <v/>
      </c>
      <c r="AG149" s="26" t="str">
        <f>IF(貼り付け用!AG149="","",貼り付け用!AG149)</f>
        <v/>
      </c>
      <c r="AH149" s="54" t="str">
        <f>IF(貼り付け用!AH149="","",貼り付け用!AH149)</f>
        <v/>
      </c>
      <c r="AI149" s="54" t="str">
        <f>IF(貼り付け用!AI149="","",貼り付け用!AI149)</f>
        <v/>
      </c>
      <c r="AJ149" s="72" t="str">
        <f>IF(貼り付け用!AJ149="","",貼り付け用!AJ149)</f>
        <v/>
      </c>
      <c r="AK149" s="20" t="str">
        <f>IF(貼り付け用!AK149="","",貼り付け用!AK149)</f>
        <v/>
      </c>
      <c r="AL149" s="20" t="str">
        <f>IF(貼り付け用!AL149="","",貼り付け用!AL149)</f>
        <v/>
      </c>
      <c r="AM149" s="20" t="str">
        <f>IF(貼り付け用!AM149="","",貼り付け用!AM149)</f>
        <v/>
      </c>
      <c r="AN149" s="20" t="str">
        <f>IF(貼り付け用!AN149="","",貼り付け用!AN149)</f>
        <v/>
      </c>
      <c r="AO149" s="20" t="str">
        <f>IF(貼り付け用!AO149="","",貼り付け用!AO149)</f>
        <v/>
      </c>
      <c r="AP149" s="20" t="str">
        <f>IF(貼り付け用!AP149="","",貼り付け用!AP149)</f>
        <v/>
      </c>
      <c r="AQ149" s="20" t="str">
        <f>IF(貼り付け用!AQ149="","",貼り付け用!AQ149)</f>
        <v/>
      </c>
      <c r="AR149" s="20" t="str">
        <f>IF(貼り付け用!AR149="","",貼り付け用!AR149)</f>
        <v/>
      </c>
      <c r="AS149" s="20" t="str">
        <f>IF(貼り付け用!AS149="","",貼り付け用!AS149)</f>
        <v/>
      </c>
      <c r="AT149" s="90" t="str">
        <f t="shared" si="4"/>
        <v/>
      </c>
      <c r="AU149" s="90" t="str">
        <f t="shared" si="5"/>
        <v/>
      </c>
      <c r="AV149" s="34" t="str">
        <f>IF(貼り付け用!AV149="","",貼り付け用!AV149)</f>
        <v/>
      </c>
      <c r="AW149" s="34" t="str">
        <f>IF(貼り付け用!AW149="","",貼り付け用!AW149)</f>
        <v/>
      </c>
      <c r="AX149" s="34" t="str">
        <f>IF(貼り付け用!AX149="","",貼り付け用!AX149)</f>
        <v/>
      </c>
      <c r="AY149" s="34" t="str">
        <f>IF(貼り付け用!AY149="","",貼り付け用!AY149)</f>
        <v/>
      </c>
      <c r="AZ149" s="34" t="str">
        <f>IF(貼り付け用!AZ149="","",貼り付け用!AZ149)</f>
        <v/>
      </c>
      <c r="BA149" s="212"/>
      <c r="BB149" s="212"/>
      <c r="BC149" s="212"/>
      <c r="BD149" s="34" t="str">
        <f>IF(貼り付け用!BD149="","",貼り付け用!BD149)</f>
        <v/>
      </c>
      <c r="BE149" s="34" t="str">
        <f>IF(貼り付け用!BE149="","",貼り付け用!BE149)</f>
        <v/>
      </c>
      <c r="BF149" s="20"/>
      <c r="BG149" s="20"/>
      <c r="BH149" s="20"/>
      <c r="BI149" s="20"/>
      <c r="BJ149" s="20"/>
    </row>
    <row r="150" spans="5:62" ht="24" customHeight="1">
      <c r="E150" s="2"/>
      <c r="F150" s="217" t="str">
        <f>IF(貼り付け用!F150="","",貼り付け用!F150)</f>
        <v/>
      </c>
      <c r="G150" s="34" t="str">
        <f>IF(貼り付け用!G150="","",貼り付け用!G150)</f>
        <v/>
      </c>
      <c r="H150" s="2" t="str">
        <f>IF(貼り付け用!H150="","",貼り付け用!H150)</f>
        <v/>
      </c>
      <c r="I150" s="2" t="str">
        <f>IF(貼り付け用!I150="","",貼り付け用!I150)</f>
        <v/>
      </c>
      <c r="J150" s="2" t="str">
        <f>IF(貼り付け用!J150="","",貼り付け用!J150)</f>
        <v/>
      </c>
      <c r="K150" s="2" t="str">
        <f>IF(貼り付け用!K150="","",貼り付け用!K150)</f>
        <v/>
      </c>
      <c r="L150" s="2" t="str">
        <f>IF(貼り付け用!L150="","",貼り付け用!L150)</f>
        <v/>
      </c>
      <c r="M150" s="31" t="str">
        <f>IFERROR(VLOOKUP(L150,コード表!$B:$G,2,FALSE),"")</f>
        <v/>
      </c>
      <c r="N150" s="31" t="str">
        <f>IFERROR(VLOOKUP(L150,コード表!$B:$G,3,FALSE),"")</f>
        <v/>
      </c>
      <c r="O150" s="2" t="str">
        <f>IF(貼り付け用!O150="","",貼り付け用!O150)</f>
        <v/>
      </c>
      <c r="P150" s="31" t="str">
        <f>IFERROR(VLOOKUP(L150,コード表!$B:$G,5,FALSE),"")</f>
        <v/>
      </c>
      <c r="Q150" s="2" t="str">
        <f>IF(貼り付け用!Q150="","",貼り付け用!Q150)</f>
        <v/>
      </c>
      <c r="R150" s="2" t="str">
        <f>IF(貼り付け用!R150="","",貼り付け用!R150)</f>
        <v/>
      </c>
      <c r="S150" s="2" t="str">
        <f>IF(貼り付け用!S150="","",貼り付け用!S150)</f>
        <v/>
      </c>
      <c r="T150" s="2" t="str">
        <f>IF(貼り付け用!T150="","",貼り付け用!T150)</f>
        <v/>
      </c>
      <c r="U150" s="31" t="str">
        <f>IFERROR(VLOOKUP(T150,コード表!$I:$K,2,FALSE),"")</f>
        <v/>
      </c>
      <c r="V150" s="31" t="str">
        <f>IFERROR(VLOOKUP(T150,コード表!$I:$K,3,FALSE),"")</f>
        <v/>
      </c>
      <c r="W150" s="2" t="str">
        <f>IF(貼り付け用!W150="","",貼り付け用!W150)</f>
        <v/>
      </c>
      <c r="X150" s="31" t="str">
        <f>IFERROR(VLOOKUP(AX150,目的別資産分類変換表!$B$3:$C$16,2,FALSE),"")</f>
        <v/>
      </c>
      <c r="Y150" s="34" t="str">
        <f>IF(貼り付け用!Y150="","",貼り付け用!Y150)</f>
        <v/>
      </c>
      <c r="Z150" s="34" t="str">
        <f>IF(貼り付け用!Z150="","",貼り付け用!Z150)</f>
        <v/>
      </c>
      <c r="AA150" s="34" t="str">
        <f>IF(貼り付け用!AA150="","",貼り付け用!AA150)</f>
        <v/>
      </c>
      <c r="AB150" s="34" t="str">
        <f>IF(貼り付け用!AB150="","",貼り付け用!AB150)</f>
        <v/>
      </c>
      <c r="AC150" s="2" t="str">
        <f>IF(貼り付け用!AC150="","",貼り付け用!AC150)</f>
        <v/>
      </c>
      <c r="AD150" s="31" t="str">
        <f>IFERROR(VLOOKUP(AC150,耐用年数表!$B:$J,9,FALSE),"")</f>
        <v/>
      </c>
      <c r="AE150" s="31" t="str">
        <f>IFERROR(VLOOKUP(AC150,耐用年数表!$B:$J,8,FALSE),"")</f>
        <v/>
      </c>
      <c r="AF150" s="2" t="str">
        <f>IF(貼り付け用!AF150="","",貼り付け用!AF150)</f>
        <v/>
      </c>
      <c r="AG150" s="26" t="str">
        <f>IF(貼り付け用!AG150="","",貼り付け用!AG150)</f>
        <v/>
      </c>
      <c r="AH150" s="54" t="str">
        <f>IF(貼り付け用!AH150="","",貼り付け用!AH150)</f>
        <v/>
      </c>
      <c r="AI150" s="54" t="str">
        <f>IF(貼り付け用!AI150="","",貼り付け用!AI150)</f>
        <v/>
      </c>
      <c r="AJ150" s="72" t="str">
        <f>IF(貼り付け用!AJ150="","",貼り付け用!AJ150)</f>
        <v/>
      </c>
      <c r="AK150" s="20" t="str">
        <f>IF(貼り付け用!AK150="","",貼り付け用!AK150)</f>
        <v/>
      </c>
      <c r="AL150" s="20" t="str">
        <f>IF(貼り付け用!AL150="","",貼り付け用!AL150)</f>
        <v/>
      </c>
      <c r="AM150" s="20" t="str">
        <f>IF(貼り付け用!AM150="","",貼り付け用!AM150)</f>
        <v/>
      </c>
      <c r="AN150" s="20" t="str">
        <f>IF(貼り付け用!AN150="","",貼り付け用!AN150)</f>
        <v/>
      </c>
      <c r="AO150" s="20" t="str">
        <f>IF(貼り付け用!AO150="","",貼り付け用!AO150)</f>
        <v/>
      </c>
      <c r="AP150" s="20" t="str">
        <f>IF(貼り付け用!AP150="","",貼り付け用!AP150)</f>
        <v/>
      </c>
      <c r="AQ150" s="20" t="str">
        <f>IF(貼り付け用!AQ150="","",貼り付け用!AQ150)</f>
        <v/>
      </c>
      <c r="AR150" s="20" t="str">
        <f>IF(貼り付け用!AR150="","",貼り付け用!AR150)</f>
        <v/>
      </c>
      <c r="AS150" s="20" t="str">
        <f>IF(貼り付け用!AS150="","",貼り付け用!AS150)</f>
        <v/>
      </c>
      <c r="AT150" s="90" t="str">
        <f t="shared" si="4"/>
        <v/>
      </c>
      <c r="AU150" s="90" t="str">
        <f t="shared" si="5"/>
        <v/>
      </c>
      <c r="AV150" s="34" t="str">
        <f>IF(貼り付け用!AV150="","",貼り付け用!AV150)</f>
        <v/>
      </c>
      <c r="AW150" s="34" t="str">
        <f>IF(貼り付け用!AW150="","",貼り付け用!AW150)</f>
        <v/>
      </c>
      <c r="AX150" s="34" t="str">
        <f>IF(貼り付け用!AX150="","",貼り付け用!AX150)</f>
        <v/>
      </c>
      <c r="AY150" s="34" t="str">
        <f>IF(貼り付け用!AY150="","",貼り付け用!AY150)</f>
        <v/>
      </c>
      <c r="AZ150" s="34" t="str">
        <f>IF(貼り付け用!AZ150="","",貼り付け用!AZ150)</f>
        <v/>
      </c>
      <c r="BA150" s="212"/>
      <c r="BB150" s="212"/>
      <c r="BC150" s="212"/>
      <c r="BD150" s="34" t="str">
        <f>IF(貼り付け用!BD150="","",貼り付け用!BD150)</f>
        <v/>
      </c>
      <c r="BE150" s="34" t="str">
        <f>IF(貼り付け用!BE150="","",貼り付け用!BE150)</f>
        <v/>
      </c>
      <c r="BF150" s="20"/>
      <c r="BG150" s="20"/>
      <c r="BH150" s="20"/>
      <c r="BI150" s="20"/>
      <c r="BJ150" s="20"/>
    </row>
    <row r="151" spans="5:62" ht="24" customHeight="1">
      <c r="E151" s="2"/>
      <c r="F151" s="217" t="str">
        <f>IF(貼り付け用!F151="","",貼り付け用!F151)</f>
        <v/>
      </c>
      <c r="G151" s="34" t="str">
        <f>IF(貼り付け用!G151="","",貼り付け用!G151)</f>
        <v/>
      </c>
      <c r="H151" s="2" t="str">
        <f>IF(貼り付け用!H151="","",貼り付け用!H151)</f>
        <v/>
      </c>
      <c r="I151" s="2" t="str">
        <f>IF(貼り付け用!I151="","",貼り付け用!I151)</f>
        <v/>
      </c>
      <c r="J151" s="2" t="str">
        <f>IF(貼り付け用!J151="","",貼り付け用!J151)</f>
        <v/>
      </c>
      <c r="K151" s="2" t="str">
        <f>IF(貼り付け用!K151="","",貼り付け用!K151)</f>
        <v/>
      </c>
      <c r="L151" s="2" t="str">
        <f>IF(貼り付け用!L151="","",貼り付け用!L151)</f>
        <v/>
      </c>
      <c r="M151" s="31" t="str">
        <f>IFERROR(VLOOKUP(L151,コード表!$B:$G,2,FALSE),"")</f>
        <v/>
      </c>
      <c r="N151" s="31" t="str">
        <f>IFERROR(VLOOKUP(L151,コード表!$B:$G,3,FALSE),"")</f>
        <v/>
      </c>
      <c r="O151" s="2" t="str">
        <f>IF(貼り付け用!O151="","",貼り付け用!O151)</f>
        <v/>
      </c>
      <c r="P151" s="31" t="str">
        <f>IFERROR(VLOOKUP(L151,コード表!$B:$G,5,FALSE),"")</f>
        <v/>
      </c>
      <c r="Q151" s="2" t="str">
        <f>IF(貼り付け用!Q151="","",貼り付け用!Q151)</f>
        <v/>
      </c>
      <c r="R151" s="2" t="str">
        <f>IF(貼り付け用!R151="","",貼り付け用!R151)</f>
        <v/>
      </c>
      <c r="S151" s="2" t="str">
        <f>IF(貼り付け用!S151="","",貼り付け用!S151)</f>
        <v/>
      </c>
      <c r="T151" s="2" t="str">
        <f>IF(貼り付け用!T151="","",貼り付け用!T151)</f>
        <v/>
      </c>
      <c r="U151" s="31" t="str">
        <f>IFERROR(VLOOKUP(T151,コード表!$I:$K,2,FALSE),"")</f>
        <v/>
      </c>
      <c r="V151" s="31" t="str">
        <f>IFERROR(VLOOKUP(T151,コード表!$I:$K,3,FALSE),"")</f>
        <v/>
      </c>
      <c r="W151" s="2" t="str">
        <f>IF(貼り付け用!W151="","",貼り付け用!W151)</f>
        <v/>
      </c>
      <c r="X151" s="31" t="str">
        <f>IFERROR(VLOOKUP(AX151,目的別資産分類変換表!$B$3:$C$16,2,FALSE),"")</f>
        <v/>
      </c>
      <c r="Y151" s="34" t="str">
        <f>IF(貼り付け用!Y151="","",貼り付け用!Y151)</f>
        <v/>
      </c>
      <c r="Z151" s="34" t="str">
        <f>IF(貼り付け用!Z151="","",貼り付け用!Z151)</f>
        <v/>
      </c>
      <c r="AA151" s="34" t="str">
        <f>IF(貼り付け用!AA151="","",貼り付け用!AA151)</f>
        <v/>
      </c>
      <c r="AB151" s="34" t="str">
        <f>IF(貼り付け用!AB151="","",貼り付け用!AB151)</f>
        <v/>
      </c>
      <c r="AC151" s="2" t="str">
        <f>IF(貼り付け用!AC151="","",貼り付け用!AC151)</f>
        <v/>
      </c>
      <c r="AD151" s="31" t="str">
        <f>IFERROR(VLOOKUP(AC151,耐用年数表!$B:$J,9,FALSE),"")</f>
        <v/>
      </c>
      <c r="AE151" s="31" t="str">
        <f>IFERROR(VLOOKUP(AC151,耐用年数表!$B:$J,8,FALSE),"")</f>
        <v/>
      </c>
      <c r="AF151" s="2" t="str">
        <f>IF(貼り付け用!AF151="","",貼り付け用!AF151)</f>
        <v/>
      </c>
      <c r="AG151" s="26" t="str">
        <f>IF(貼り付け用!AG151="","",貼り付け用!AG151)</f>
        <v/>
      </c>
      <c r="AH151" s="54" t="str">
        <f>IF(貼り付け用!AH151="","",貼り付け用!AH151)</f>
        <v/>
      </c>
      <c r="AI151" s="54" t="str">
        <f>IF(貼り付け用!AI151="","",貼り付け用!AI151)</f>
        <v/>
      </c>
      <c r="AJ151" s="72" t="str">
        <f>IF(貼り付け用!AJ151="","",貼り付け用!AJ151)</f>
        <v/>
      </c>
      <c r="AK151" s="20" t="str">
        <f>IF(貼り付け用!AK151="","",貼り付け用!AK151)</f>
        <v/>
      </c>
      <c r="AL151" s="20" t="str">
        <f>IF(貼り付け用!AL151="","",貼り付け用!AL151)</f>
        <v/>
      </c>
      <c r="AM151" s="20" t="str">
        <f>IF(貼り付け用!AM151="","",貼り付け用!AM151)</f>
        <v/>
      </c>
      <c r="AN151" s="20" t="str">
        <f>IF(貼り付け用!AN151="","",貼り付け用!AN151)</f>
        <v/>
      </c>
      <c r="AO151" s="20" t="str">
        <f>IF(貼り付け用!AO151="","",貼り付け用!AO151)</f>
        <v/>
      </c>
      <c r="AP151" s="20" t="str">
        <f>IF(貼り付け用!AP151="","",貼り付け用!AP151)</f>
        <v/>
      </c>
      <c r="AQ151" s="20" t="str">
        <f>IF(貼り付け用!AQ151="","",貼り付け用!AQ151)</f>
        <v/>
      </c>
      <c r="AR151" s="20" t="str">
        <f>IF(貼り付け用!AR151="","",貼り付け用!AR151)</f>
        <v/>
      </c>
      <c r="AS151" s="20" t="str">
        <f>IF(貼り付け用!AS151="","",貼り付け用!AS151)</f>
        <v/>
      </c>
      <c r="AT151" s="90" t="str">
        <f t="shared" si="4"/>
        <v/>
      </c>
      <c r="AU151" s="90" t="str">
        <f t="shared" si="5"/>
        <v/>
      </c>
      <c r="AV151" s="34" t="str">
        <f>IF(貼り付け用!AV151="","",貼り付け用!AV151)</f>
        <v/>
      </c>
      <c r="AW151" s="34" t="str">
        <f>IF(貼り付け用!AW151="","",貼り付け用!AW151)</f>
        <v/>
      </c>
      <c r="AX151" s="34" t="str">
        <f>IF(貼り付け用!AX151="","",貼り付け用!AX151)</f>
        <v/>
      </c>
      <c r="AY151" s="34" t="str">
        <f>IF(貼り付け用!AY151="","",貼り付け用!AY151)</f>
        <v/>
      </c>
      <c r="AZ151" s="34" t="str">
        <f>IF(貼り付け用!AZ151="","",貼り付け用!AZ151)</f>
        <v/>
      </c>
      <c r="BA151" s="212"/>
      <c r="BB151" s="212"/>
      <c r="BC151" s="212"/>
      <c r="BD151" s="34" t="str">
        <f>IF(貼り付け用!BD151="","",貼り付け用!BD151)</f>
        <v/>
      </c>
      <c r="BE151" s="34" t="str">
        <f>IF(貼り付け用!BE151="","",貼り付け用!BE151)</f>
        <v/>
      </c>
      <c r="BF151" s="20"/>
      <c r="BG151" s="20"/>
      <c r="BH151" s="20"/>
      <c r="BI151" s="20"/>
      <c r="BJ151" s="20"/>
    </row>
    <row r="152" spans="5:62" ht="24" customHeight="1">
      <c r="E152" s="2"/>
      <c r="F152" s="217" t="str">
        <f>IF(貼り付け用!F152="","",貼り付け用!F152)</f>
        <v/>
      </c>
      <c r="G152" s="34" t="str">
        <f>IF(貼り付け用!G152="","",貼り付け用!G152)</f>
        <v/>
      </c>
      <c r="H152" s="2" t="str">
        <f>IF(貼り付け用!H152="","",貼り付け用!H152)</f>
        <v/>
      </c>
      <c r="I152" s="2" t="str">
        <f>IF(貼り付け用!I152="","",貼り付け用!I152)</f>
        <v/>
      </c>
      <c r="J152" s="2" t="str">
        <f>IF(貼り付け用!J152="","",貼り付け用!J152)</f>
        <v/>
      </c>
      <c r="K152" s="2" t="str">
        <f>IF(貼り付け用!K152="","",貼り付け用!K152)</f>
        <v/>
      </c>
      <c r="L152" s="2" t="str">
        <f>IF(貼り付け用!L152="","",貼り付け用!L152)</f>
        <v/>
      </c>
      <c r="M152" s="31" t="str">
        <f>IFERROR(VLOOKUP(L152,コード表!$B:$G,2,FALSE),"")</f>
        <v/>
      </c>
      <c r="N152" s="31" t="str">
        <f>IFERROR(VLOOKUP(L152,コード表!$B:$G,3,FALSE),"")</f>
        <v/>
      </c>
      <c r="O152" s="2" t="str">
        <f>IF(貼り付け用!O152="","",貼り付け用!O152)</f>
        <v/>
      </c>
      <c r="P152" s="31" t="str">
        <f>IFERROR(VLOOKUP(L152,コード表!$B:$G,5,FALSE),"")</f>
        <v/>
      </c>
      <c r="Q152" s="2" t="str">
        <f>IF(貼り付け用!Q152="","",貼り付け用!Q152)</f>
        <v/>
      </c>
      <c r="R152" s="2" t="str">
        <f>IF(貼り付け用!R152="","",貼り付け用!R152)</f>
        <v/>
      </c>
      <c r="S152" s="2" t="str">
        <f>IF(貼り付け用!S152="","",貼り付け用!S152)</f>
        <v/>
      </c>
      <c r="T152" s="2" t="str">
        <f>IF(貼り付け用!T152="","",貼り付け用!T152)</f>
        <v/>
      </c>
      <c r="U152" s="31" t="str">
        <f>IFERROR(VLOOKUP(T152,コード表!$I:$K,2,FALSE),"")</f>
        <v/>
      </c>
      <c r="V152" s="31" t="str">
        <f>IFERROR(VLOOKUP(T152,コード表!$I:$K,3,FALSE),"")</f>
        <v/>
      </c>
      <c r="W152" s="2" t="str">
        <f>IF(貼り付け用!W152="","",貼り付け用!W152)</f>
        <v/>
      </c>
      <c r="X152" s="31" t="str">
        <f>IFERROR(VLOOKUP(AX152,目的別資産分類変換表!$B$3:$C$16,2,FALSE),"")</f>
        <v/>
      </c>
      <c r="Y152" s="34" t="str">
        <f>IF(貼り付け用!Y152="","",貼り付け用!Y152)</f>
        <v/>
      </c>
      <c r="Z152" s="34" t="str">
        <f>IF(貼り付け用!Z152="","",貼り付け用!Z152)</f>
        <v/>
      </c>
      <c r="AA152" s="34" t="str">
        <f>IF(貼り付け用!AA152="","",貼り付け用!AA152)</f>
        <v/>
      </c>
      <c r="AB152" s="34" t="str">
        <f>IF(貼り付け用!AB152="","",貼り付け用!AB152)</f>
        <v/>
      </c>
      <c r="AC152" s="2" t="str">
        <f>IF(貼り付け用!AC152="","",貼り付け用!AC152)</f>
        <v/>
      </c>
      <c r="AD152" s="31" t="str">
        <f>IFERROR(VLOOKUP(AC152,耐用年数表!$B:$J,9,FALSE),"")</f>
        <v/>
      </c>
      <c r="AE152" s="31" t="str">
        <f>IFERROR(VLOOKUP(AC152,耐用年数表!$B:$J,8,FALSE),"")</f>
        <v/>
      </c>
      <c r="AF152" s="2" t="str">
        <f>IF(貼り付け用!AF152="","",貼り付け用!AF152)</f>
        <v/>
      </c>
      <c r="AG152" s="26" t="str">
        <f>IF(貼り付け用!AG152="","",貼り付け用!AG152)</f>
        <v/>
      </c>
      <c r="AH152" s="54" t="str">
        <f>IF(貼り付け用!AH152="","",貼り付け用!AH152)</f>
        <v/>
      </c>
      <c r="AI152" s="54" t="str">
        <f>IF(貼り付け用!AI152="","",貼り付け用!AI152)</f>
        <v/>
      </c>
      <c r="AJ152" s="72" t="str">
        <f>IF(貼り付け用!AJ152="","",貼り付け用!AJ152)</f>
        <v/>
      </c>
      <c r="AK152" s="20" t="str">
        <f>IF(貼り付け用!AK152="","",貼り付け用!AK152)</f>
        <v/>
      </c>
      <c r="AL152" s="20" t="str">
        <f>IF(貼り付け用!AL152="","",貼り付け用!AL152)</f>
        <v/>
      </c>
      <c r="AM152" s="20" t="str">
        <f>IF(貼り付け用!AM152="","",貼り付け用!AM152)</f>
        <v/>
      </c>
      <c r="AN152" s="20" t="str">
        <f>IF(貼り付け用!AN152="","",貼り付け用!AN152)</f>
        <v/>
      </c>
      <c r="AO152" s="20" t="str">
        <f>IF(貼り付け用!AO152="","",貼り付け用!AO152)</f>
        <v/>
      </c>
      <c r="AP152" s="20" t="str">
        <f>IF(貼り付け用!AP152="","",貼り付け用!AP152)</f>
        <v/>
      </c>
      <c r="AQ152" s="20" t="str">
        <f>IF(貼り付け用!AQ152="","",貼り付け用!AQ152)</f>
        <v/>
      </c>
      <c r="AR152" s="20" t="str">
        <f>IF(貼り付け用!AR152="","",貼り付け用!AR152)</f>
        <v/>
      </c>
      <c r="AS152" s="20" t="str">
        <f>IF(貼り付け用!AS152="","",貼り付け用!AS152)</f>
        <v/>
      </c>
      <c r="AT152" s="90" t="str">
        <f t="shared" si="4"/>
        <v/>
      </c>
      <c r="AU152" s="90" t="str">
        <f t="shared" si="5"/>
        <v/>
      </c>
      <c r="AV152" s="34" t="str">
        <f>IF(貼り付け用!AV152="","",貼り付け用!AV152)</f>
        <v/>
      </c>
      <c r="AW152" s="34" t="str">
        <f>IF(貼り付け用!AW152="","",貼り付け用!AW152)</f>
        <v/>
      </c>
      <c r="AX152" s="34" t="str">
        <f>IF(貼り付け用!AX152="","",貼り付け用!AX152)</f>
        <v/>
      </c>
      <c r="AY152" s="34" t="str">
        <f>IF(貼り付け用!AY152="","",貼り付け用!AY152)</f>
        <v/>
      </c>
      <c r="AZ152" s="34" t="str">
        <f>IF(貼り付け用!AZ152="","",貼り付け用!AZ152)</f>
        <v/>
      </c>
      <c r="BA152" s="212"/>
      <c r="BB152" s="212"/>
      <c r="BC152" s="212"/>
      <c r="BD152" s="34" t="str">
        <f>IF(貼り付け用!BD152="","",貼り付け用!BD152)</f>
        <v/>
      </c>
      <c r="BE152" s="34" t="str">
        <f>IF(貼り付け用!BE152="","",貼り付け用!BE152)</f>
        <v/>
      </c>
      <c r="BF152" s="20"/>
      <c r="BG152" s="20"/>
      <c r="BH152" s="20"/>
      <c r="BI152" s="20"/>
      <c r="BJ152" s="20"/>
    </row>
    <row r="153" spans="5:62" ht="24" customHeight="1">
      <c r="E153" s="2"/>
      <c r="F153" s="217" t="str">
        <f>IF(貼り付け用!F153="","",貼り付け用!F153)</f>
        <v/>
      </c>
      <c r="G153" s="34" t="str">
        <f>IF(貼り付け用!G153="","",貼り付け用!G153)</f>
        <v/>
      </c>
      <c r="H153" s="2" t="str">
        <f>IF(貼り付け用!H153="","",貼り付け用!H153)</f>
        <v/>
      </c>
      <c r="I153" s="2" t="str">
        <f>IF(貼り付け用!I153="","",貼り付け用!I153)</f>
        <v/>
      </c>
      <c r="J153" s="2" t="str">
        <f>IF(貼り付け用!J153="","",貼り付け用!J153)</f>
        <v/>
      </c>
      <c r="K153" s="2" t="str">
        <f>IF(貼り付け用!K153="","",貼り付け用!K153)</f>
        <v/>
      </c>
      <c r="L153" s="2" t="str">
        <f>IF(貼り付け用!L153="","",貼り付け用!L153)</f>
        <v/>
      </c>
      <c r="M153" s="31" t="str">
        <f>IFERROR(VLOOKUP(L153,コード表!$B:$G,2,FALSE),"")</f>
        <v/>
      </c>
      <c r="N153" s="31" t="str">
        <f>IFERROR(VLOOKUP(L153,コード表!$B:$G,3,FALSE),"")</f>
        <v/>
      </c>
      <c r="O153" s="2" t="str">
        <f>IF(貼り付け用!O153="","",貼り付け用!O153)</f>
        <v/>
      </c>
      <c r="P153" s="31" t="str">
        <f>IFERROR(VLOOKUP(L153,コード表!$B:$G,5,FALSE),"")</f>
        <v/>
      </c>
      <c r="Q153" s="2" t="str">
        <f>IF(貼り付け用!Q153="","",貼り付け用!Q153)</f>
        <v/>
      </c>
      <c r="R153" s="2" t="str">
        <f>IF(貼り付け用!R153="","",貼り付け用!R153)</f>
        <v/>
      </c>
      <c r="S153" s="2" t="str">
        <f>IF(貼り付け用!S153="","",貼り付け用!S153)</f>
        <v/>
      </c>
      <c r="T153" s="2" t="str">
        <f>IF(貼り付け用!T153="","",貼り付け用!T153)</f>
        <v/>
      </c>
      <c r="U153" s="31" t="str">
        <f>IFERROR(VLOOKUP(T153,コード表!$I:$K,2,FALSE),"")</f>
        <v/>
      </c>
      <c r="V153" s="31" t="str">
        <f>IFERROR(VLOOKUP(T153,コード表!$I:$K,3,FALSE),"")</f>
        <v/>
      </c>
      <c r="W153" s="2" t="str">
        <f>IF(貼り付け用!W153="","",貼り付け用!W153)</f>
        <v/>
      </c>
      <c r="X153" s="31" t="str">
        <f>IFERROR(VLOOKUP(AX153,目的別資産分類変換表!$B$3:$C$16,2,FALSE),"")</f>
        <v/>
      </c>
      <c r="Y153" s="34" t="str">
        <f>IF(貼り付け用!Y153="","",貼り付け用!Y153)</f>
        <v/>
      </c>
      <c r="Z153" s="34" t="str">
        <f>IF(貼り付け用!Z153="","",貼り付け用!Z153)</f>
        <v/>
      </c>
      <c r="AA153" s="34" t="str">
        <f>IF(貼り付け用!AA153="","",貼り付け用!AA153)</f>
        <v/>
      </c>
      <c r="AB153" s="34" t="str">
        <f>IF(貼り付け用!AB153="","",貼り付け用!AB153)</f>
        <v/>
      </c>
      <c r="AC153" s="2" t="str">
        <f>IF(貼り付け用!AC153="","",貼り付け用!AC153)</f>
        <v/>
      </c>
      <c r="AD153" s="31" t="str">
        <f>IFERROR(VLOOKUP(AC153,耐用年数表!$B:$J,9,FALSE),"")</f>
        <v/>
      </c>
      <c r="AE153" s="31" t="str">
        <f>IFERROR(VLOOKUP(AC153,耐用年数表!$B:$J,8,FALSE),"")</f>
        <v/>
      </c>
      <c r="AF153" s="2" t="str">
        <f>IF(貼り付け用!AF153="","",貼り付け用!AF153)</f>
        <v/>
      </c>
      <c r="AG153" s="26" t="str">
        <f>IF(貼り付け用!AG153="","",貼り付け用!AG153)</f>
        <v/>
      </c>
      <c r="AH153" s="54" t="str">
        <f>IF(貼り付け用!AH153="","",貼り付け用!AH153)</f>
        <v/>
      </c>
      <c r="AI153" s="54" t="str">
        <f>IF(貼り付け用!AI153="","",貼り付け用!AI153)</f>
        <v/>
      </c>
      <c r="AJ153" s="72" t="str">
        <f>IF(貼り付け用!AJ153="","",貼り付け用!AJ153)</f>
        <v/>
      </c>
      <c r="AK153" s="20" t="str">
        <f>IF(貼り付け用!AK153="","",貼り付け用!AK153)</f>
        <v/>
      </c>
      <c r="AL153" s="20" t="str">
        <f>IF(貼り付け用!AL153="","",貼り付け用!AL153)</f>
        <v/>
      </c>
      <c r="AM153" s="20" t="str">
        <f>IF(貼り付け用!AM153="","",貼り付け用!AM153)</f>
        <v/>
      </c>
      <c r="AN153" s="20" t="str">
        <f>IF(貼り付け用!AN153="","",貼り付け用!AN153)</f>
        <v/>
      </c>
      <c r="AO153" s="20" t="str">
        <f>IF(貼り付け用!AO153="","",貼り付け用!AO153)</f>
        <v/>
      </c>
      <c r="AP153" s="20" t="str">
        <f>IF(貼り付け用!AP153="","",貼り付け用!AP153)</f>
        <v/>
      </c>
      <c r="AQ153" s="20" t="str">
        <f>IF(貼り付け用!AQ153="","",貼り付け用!AQ153)</f>
        <v/>
      </c>
      <c r="AR153" s="20" t="str">
        <f>IF(貼り付け用!AR153="","",貼り付け用!AR153)</f>
        <v/>
      </c>
      <c r="AS153" s="20" t="str">
        <f>IF(貼り付け用!AS153="","",貼り付け用!AS153)</f>
        <v/>
      </c>
      <c r="AT153" s="90" t="str">
        <f t="shared" si="4"/>
        <v/>
      </c>
      <c r="AU153" s="90" t="str">
        <f t="shared" si="5"/>
        <v/>
      </c>
      <c r="AV153" s="34" t="str">
        <f>IF(貼り付け用!AV153="","",貼り付け用!AV153)</f>
        <v/>
      </c>
      <c r="AW153" s="34" t="str">
        <f>IF(貼り付け用!AW153="","",貼り付け用!AW153)</f>
        <v/>
      </c>
      <c r="AX153" s="34" t="str">
        <f>IF(貼り付け用!AX153="","",貼り付け用!AX153)</f>
        <v/>
      </c>
      <c r="AY153" s="34" t="str">
        <f>IF(貼り付け用!AY153="","",貼り付け用!AY153)</f>
        <v/>
      </c>
      <c r="AZ153" s="34" t="str">
        <f>IF(貼り付け用!AZ153="","",貼り付け用!AZ153)</f>
        <v/>
      </c>
      <c r="BA153" s="212"/>
      <c r="BB153" s="212"/>
      <c r="BC153" s="212"/>
      <c r="BD153" s="34" t="str">
        <f>IF(貼り付け用!BD153="","",貼り付け用!BD153)</f>
        <v/>
      </c>
      <c r="BE153" s="34" t="str">
        <f>IF(貼り付け用!BE153="","",貼り付け用!BE153)</f>
        <v/>
      </c>
      <c r="BF153" s="20"/>
      <c r="BG153" s="20"/>
      <c r="BH153" s="20"/>
      <c r="BI153" s="20"/>
      <c r="BJ153" s="20"/>
    </row>
    <row r="154" spans="5:62" ht="24" customHeight="1">
      <c r="E154" s="2"/>
      <c r="F154" s="217" t="str">
        <f>IF(貼り付け用!F154="","",貼り付け用!F154)</f>
        <v/>
      </c>
      <c r="G154" s="34" t="str">
        <f>IF(貼り付け用!G154="","",貼り付け用!G154)</f>
        <v/>
      </c>
      <c r="H154" s="2" t="str">
        <f>IF(貼り付け用!H154="","",貼り付け用!H154)</f>
        <v/>
      </c>
      <c r="I154" s="2" t="str">
        <f>IF(貼り付け用!I154="","",貼り付け用!I154)</f>
        <v/>
      </c>
      <c r="J154" s="2" t="str">
        <f>IF(貼り付け用!J154="","",貼り付け用!J154)</f>
        <v/>
      </c>
      <c r="K154" s="2" t="str">
        <f>IF(貼り付け用!K154="","",貼り付け用!K154)</f>
        <v/>
      </c>
      <c r="L154" s="2" t="str">
        <f>IF(貼り付け用!L154="","",貼り付け用!L154)</f>
        <v/>
      </c>
      <c r="M154" s="31" t="str">
        <f>IFERROR(VLOOKUP(L154,コード表!$B:$G,2,FALSE),"")</f>
        <v/>
      </c>
      <c r="N154" s="31" t="str">
        <f>IFERROR(VLOOKUP(L154,コード表!$B:$G,3,FALSE),"")</f>
        <v/>
      </c>
      <c r="O154" s="2" t="str">
        <f>IF(貼り付け用!O154="","",貼り付け用!O154)</f>
        <v/>
      </c>
      <c r="P154" s="31" t="str">
        <f>IFERROR(VLOOKUP(L154,コード表!$B:$G,5,FALSE),"")</f>
        <v/>
      </c>
      <c r="Q154" s="2" t="str">
        <f>IF(貼り付け用!Q154="","",貼り付け用!Q154)</f>
        <v/>
      </c>
      <c r="R154" s="2" t="str">
        <f>IF(貼り付け用!R154="","",貼り付け用!R154)</f>
        <v/>
      </c>
      <c r="S154" s="2" t="str">
        <f>IF(貼り付け用!S154="","",貼り付け用!S154)</f>
        <v/>
      </c>
      <c r="T154" s="2" t="str">
        <f>IF(貼り付け用!T154="","",貼り付け用!T154)</f>
        <v/>
      </c>
      <c r="U154" s="31" t="str">
        <f>IFERROR(VLOOKUP(T154,コード表!$I:$K,2,FALSE),"")</f>
        <v/>
      </c>
      <c r="V154" s="31" t="str">
        <f>IFERROR(VLOOKUP(T154,コード表!$I:$K,3,FALSE),"")</f>
        <v/>
      </c>
      <c r="W154" s="2" t="str">
        <f>IF(貼り付け用!W154="","",貼り付け用!W154)</f>
        <v/>
      </c>
      <c r="X154" s="31" t="str">
        <f>IFERROR(VLOOKUP(AX154,目的別資産分類変換表!$B$3:$C$16,2,FALSE),"")</f>
        <v/>
      </c>
      <c r="Y154" s="34" t="str">
        <f>IF(貼り付け用!Y154="","",貼り付け用!Y154)</f>
        <v/>
      </c>
      <c r="Z154" s="34" t="str">
        <f>IF(貼り付け用!Z154="","",貼り付け用!Z154)</f>
        <v/>
      </c>
      <c r="AA154" s="34" t="str">
        <f>IF(貼り付け用!AA154="","",貼り付け用!AA154)</f>
        <v/>
      </c>
      <c r="AB154" s="34" t="str">
        <f>IF(貼り付け用!AB154="","",貼り付け用!AB154)</f>
        <v/>
      </c>
      <c r="AC154" s="2" t="str">
        <f>IF(貼り付け用!AC154="","",貼り付け用!AC154)</f>
        <v/>
      </c>
      <c r="AD154" s="31" t="str">
        <f>IFERROR(VLOOKUP(AC154,耐用年数表!$B:$J,9,FALSE),"")</f>
        <v/>
      </c>
      <c r="AE154" s="31" t="str">
        <f>IFERROR(VLOOKUP(AC154,耐用年数表!$B:$J,8,FALSE),"")</f>
        <v/>
      </c>
      <c r="AF154" s="2" t="str">
        <f>IF(貼り付け用!AF154="","",貼り付け用!AF154)</f>
        <v/>
      </c>
      <c r="AG154" s="26" t="str">
        <f>IF(貼り付け用!AG154="","",貼り付け用!AG154)</f>
        <v/>
      </c>
      <c r="AH154" s="54" t="str">
        <f>IF(貼り付け用!AH154="","",貼り付け用!AH154)</f>
        <v/>
      </c>
      <c r="AI154" s="54" t="str">
        <f>IF(貼り付け用!AI154="","",貼り付け用!AI154)</f>
        <v/>
      </c>
      <c r="AJ154" s="72" t="str">
        <f>IF(貼り付け用!AJ154="","",貼り付け用!AJ154)</f>
        <v/>
      </c>
      <c r="AK154" s="20" t="str">
        <f>IF(貼り付け用!AK154="","",貼り付け用!AK154)</f>
        <v/>
      </c>
      <c r="AL154" s="20" t="str">
        <f>IF(貼り付け用!AL154="","",貼り付け用!AL154)</f>
        <v/>
      </c>
      <c r="AM154" s="20" t="str">
        <f>IF(貼り付け用!AM154="","",貼り付け用!AM154)</f>
        <v/>
      </c>
      <c r="AN154" s="20" t="str">
        <f>IF(貼り付け用!AN154="","",貼り付け用!AN154)</f>
        <v/>
      </c>
      <c r="AO154" s="20" t="str">
        <f>IF(貼り付け用!AO154="","",貼り付け用!AO154)</f>
        <v/>
      </c>
      <c r="AP154" s="20" t="str">
        <f>IF(貼り付け用!AP154="","",貼り付け用!AP154)</f>
        <v/>
      </c>
      <c r="AQ154" s="20" t="str">
        <f>IF(貼り付け用!AQ154="","",貼り付け用!AQ154)</f>
        <v/>
      </c>
      <c r="AR154" s="20" t="str">
        <f>IF(貼り付け用!AR154="","",貼り付け用!AR154)</f>
        <v/>
      </c>
      <c r="AS154" s="20" t="str">
        <f>IF(貼り付け用!AS154="","",貼り付け用!AS154)</f>
        <v/>
      </c>
      <c r="AT154" s="90" t="str">
        <f t="shared" si="4"/>
        <v/>
      </c>
      <c r="AU154" s="90" t="str">
        <f t="shared" si="5"/>
        <v/>
      </c>
      <c r="AV154" s="34" t="str">
        <f>IF(貼り付け用!AV154="","",貼り付け用!AV154)</f>
        <v/>
      </c>
      <c r="AW154" s="34" t="str">
        <f>IF(貼り付け用!AW154="","",貼り付け用!AW154)</f>
        <v/>
      </c>
      <c r="AX154" s="34" t="str">
        <f>IF(貼り付け用!AX154="","",貼り付け用!AX154)</f>
        <v/>
      </c>
      <c r="AY154" s="34" t="str">
        <f>IF(貼り付け用!AY154="","",貼り付け用!AY154)</f>
        <v/>
      </c>
      <c r="AZ154" s="34" t="str">
        <f>IF(貼り付け用!AZ154="","",貼り付け用!AZ154)</f>
        <v/>
      </c>
      <c r="BA154" s="212"/>
      <c r="BB154" s="212"/>
      <c r="BC154" s="212"/>
      <c r="BD154" s="34" t="str">
        <f>IF(貼り付け用!BD154="","",貼り付け用!BD154)</f>
        <v/>
      </c>
      <c r="BE154" s="34" t="str">
        <f>IF(貼り付け用!BE154="","",貼り付け用!BE154)</f>
        <v/>
      </c>
      <c r="BF154" s="20"/>
      <c r="BG154" s="20"/>
      <c r="BH154" s="20"/>
      <c r="BI154" s="20"/>
      <c r="BJ154" s="20"/>
    </row>
    <row r="155" spans="5:62" ht="24" customHeight="1">
      <c r="E155" s="2"/>
      <c r="F155" s="217" t="str">
        <f>IF(貼り付け用!F155="","",貼り付け用!F155)</f>
        <v/>
      </c>
      <c r="G155" s="34" t="str">
        <f>IF(貼り付け用!G155="","",貼り付け用!G155)</f>
        <v/>
      </c>
      <c r="H155" s="2" t="str">
        <f>IF(貼り付け用!H155="","",貼り付け用!H155)</f>
        <v/>
      </c>
      <c r="I155" s="2" t="str">
        <f>IF(貼り付け用!I155="","",貼り付け用!I155)</f>
        <v/>
      </c>
      <c r="J155" s="2" t="str">
        <f>IF(貼り付け用!J155="","",貼り付け用!J155)</f>
        <v/>
      </c>
      <c r="K155" s="2" t="str">
        <f>IF(貼り付け用!K155="","",貼り付け用!K155)</f>
        <v/>
      </c>
      <c r="L155" s="2" t="str">
        <f>IF(貼り付け用!L155="","",貼り付け用!L155)</f>
        <v/>
      </c>
      <c r="M155" s="31" t="str">
        <f>IFERROR(VLOOKUP(L155,コード表!$B:$G,2,FALSE),"")</f>
        <v/>
      </c>
      <c r="N155" s="31" t="str">
        <f>IFERROR(VLOOKUP(L155,コード表!$B:$G,3,FALSE),"")</f>
        <v/>
      </c>
      <c r="O155" s="2" t="str">
        <f>IF(貼り付け用!O155="","",貼り付け用!O155)</f>
        <v/>
      </c>
      <c r="P155" s="31" t="str">
        <f>IFERROR(VLOOKUP(L155,コード表!$B:$G,5,FALSE),"")</f>
        <v/>
      </c>
      <c r="Q155" s="2" t="str">
        <f>IF(貼り付け用!Q155="","",貼り付け用!Q155)</f>
        <v/>
      </c>
      <c r="R155" s="2" t="str">
        <f>IF(貼り付け用!R155="","",貼り付け用!R155)</f>
        <v/>
      </c>
      <c r="S155" s="2" t="str">
        <f>IF(貼り付け用!S155="","",貼り付け用!S155)</f>
        <v/>
      </c>
      <c r="T155" s="2" t="str">
        <f>IF(貼り付け用!T155="","",貼り付け用!T155)</f>
        <v/>
      </c>
      <c r="U155" s="31" t="str">
        <f>IFERROR(VLOOKUP(T155,コード表!$I:$K,2,FALSE),"")</f>
        <v/>
      </c>
      <c r="V155" s="31" t="str">
        <f>IFERROR(VLOOKUP(T155,コード表!$I:$K,3,FALSE),"")</f>
        <v/>
      </c>
      <c r="W155" s="2" t="str">
        <f>IF(貼り付け用!W155="","",貼り付け用!W155)</f>
        <v/>
      </c>
      <c r="X155" s="31" t="str">
        <f>IFERROR(VLOOKUP(AX155,目的別資産分類変換表!$B$3:$C$16,2,FALSE),"")</f>
        <v/>
      </c>
      <c r="Y155" s="34" t="str">
        <f>IF(貼り付け用!Y155="","",貼り付け用!Y155)</f>
        <v/>
      </c>
      <c r="Z155" s="34" t="str">
        <f>IF(貼り付け用!Z155="","",貼り付け用!Z155)</f>
        <v/>
      </c>
      <c r="AA155" s="34" t="str">
        <f>IF(貼り付け用!AA155="","",貼り付け用!AA155)</f>
        <v/>
      </c>
      <c r="AB155" s="34" t="str">
        <f>IF(貼り付け用!AB155="","",貼り付け用!AB155)</f>
        <v/>
      </c>
      <c r="AC155" s="2" t="str">
        <f>IF(貼り付け用!AC155="","",貼り付け用!AC155)</f>
        <v/>
      </c>
      <c r="AD155" s="31" t="str">
        <f>IFERROR(VLOOKUP(AC155,耐用年数表!$B:$J,9,FALSE),"")</f>
        <v/>
      </c>
      <c r="AE155" s="31" t="str">
        <f>IFERROR(VLOOKUP(AC155,耐用年数表!$B:$J,8,FALSE),"")</f>
        <v/>
      </c>
      <c r="AF155" s="2" t="str">
        <f>IF(貼り付け用!AF155="","",貼り付け用!AF155)</f>
        <v/>
      </c>
      <c r="AG155" s="26" t="str">
        <f>IF(貼り付け用!AG155="","",貼り付け用!AG155)</f>
        <v/>
      </c>
      <c r="AH155" s="54" t="str">
        <f>IF(貼り付け用!AH155="","",貼り付け用!AH155)</f>
        <v/>
      </c>
      <c r="AI155" s="54" t="str">
        <f>IF(貼り付け用!AI155="","",貼り付け用!AI155)</f>
        <v/>
      </c>
      <c r="AJ155" s="72" t="str">
        <f>IF(貼り付け用!AJ155="","",貼り付け用!AJ155)</f>
        <v/>
      </c>
      <c r="AK155" s="20" t="str">
        <f>IF(貼り付け用!AK155="","",貼り付け用!AK155)</f>
        <v/>
      </c>
      <c r="AL155" s="20" t="str">
        <f>IF(貼り付け用!AL155="","",貼り付け用!AL155)</f>
        <v/>
      </c>
      <c r="AM155" s="20" t="str">
        <f>IF(貼り付け用!AM155="","",貼り付け用!AM155)</f>
        <v/>
      </c>
      <c r="AN155" s="20" t="str">
        <f>IF(貼り付け用!AN155="","",貼り付け用!AN155)</f>
        <v/>
      </c>
      <c r="AO155" s="20" t="str">
        <f>IF(貼り付け用!AO155="","",貼り付け用!AO155)</f>
        <v/>
      </c>
      <c r="AP155" s="20" t="str">
        <f>IF(貼り付け用!AP155="","",貼り付け用!AP155)</f>
        <v/>
      </c>
      <c r="AQ155" s="20" t="str">
        <f>IF(貼り付け用!AQ155="","",貼り付け用!AQ155)</f>
        <v/>
      </c>
      <c r="AR155" s="20" t="str">
        <f>IF(貼り付け用!AR155="","",貼り付け用!AR155)</f>
        <v/>
      </c>
      <c r="AS155" s="20" t="str">
        <f>IF(貼り付け用!AS155="","",貼り付け用!AS155)</f>
        <v/>
      </c>
      <c r="AT155" s="90" t="str">
        <f t="shared" si="4"/>
        <v/>
      </c>
      <c r="AU155" s="90" t="str">
        <f t="shared" si="5"/>
        <v/>
      </c>
      <c r="AV155" s="34" t="str">
        <f>IF(貼り付け用!AV155="","",貼り付け用!AV155)</f>
        <v/>
      </c>
      <c r="AW155" s="34" t="str">
        <f>IF(貼り付け用!AW155="","",貼り付け用!AW155)</f>
        <v/>
      </c>
      <c r="AX155" s="34" t="str">
        <f>IF(貼り付け用!AX155="","",貼り付け用!AX155)</f>
        <v/>
      </c>
      <c r="AY155" s="34" t="str">
        <f>IF(貼り付け用!AY155="","",貼り付け用!AY155)</f>
        <v/>
      </c>
      <c r="AZ155" s="34" t="str">
        <f>IF(貼り付け用!AZ155="","",貼り付け用!AZ155)</f>
        <v/>
      </c>
      <c r="BA155" s="212"/>
      <c r="BB155" s="212"/>
      <c r="BC155" s="212"/>
      <c r="BD155" s="34" t="str">
        <f>IF(貼り付け用!BD155="","",貼り付け用!BD155)</f>
        <v/>
      </c>
      <c r="BE155" s="34" t="str">
        <f>IF(貼り付け用!BE155="","",貼り付け用!BE155)</f>
        <v/>
      </c>
      <c r="BF155" s="20"/>
      <c r="BG155" s="20"/>
      <c r="BH155" s="20"/>
      <c r="BI155" s="20"/>
      <c r="BJ155" s="20"/>
    </row>
    <row r="156" spans="5:62" ht="24" customHeight="1">
      <c r="E156" s="2"/>
      <c r="F156" s="217" t="str">
        <f>IF(貼り付け用!F156="","",貼り付け用!F156)</f>
        <v/>
      </c>
      <c r="G156" s="34" t="str">
        <f>IF(貼り付け用!G156="","",貼り付け用!G156)</f>
        <v/>
      </c>
      <c r="H156" s="2" t="str">
        <f>IF(貼り付け用!H156="","",貼り付け用!H156)</f>
        <v/>
      </c>
      <c r="I156" s="2" t="str">
        <f>IF(貼り付け用!I156="","",貼り付け用!I156)</f>
        <v/>
      </c>
      <c r="J156" s="2" t="str">
        <f>IF(貼り付け用!J156="","",貼り付け用!J156)</f>
        <v/>
      </c>
      <c r="K156" s="2" t="str">
        <f>IF(貼り付け用!K156="","",貼り付け用!K156)</f>
        <v/>
      </c>
      <c r="L156" s="2" t="str">
        <f>IF(貼り付け用!L156="","",貼り付け用!L156)</f>
        <v/>
      </c>
      <c r="M156" s="31" t="str">
        <f>IFERROR(VLOOKUP(L156,コード表!$B:$G,2,FALSE),"")</f>
        <v/>
      </c>
      <c r="N156" s="31" t="str">
        <f>IFERROR(VLOOKUP(L156,コード表!$B:$G,3,FALSE),"")</f>
        <v/>
      </c>
      <c r="O156" s="2" t="str">
        <f>IF(貼り付け用!O156="","",貼り付け用!O156)</f>
        <v/>
      </c>
      <c r="P156" s="31" t="str">
        <f>IFERROR(VLOOKUP(L156,コード表!$B:$G,5,FALSE),"")</f>
        <v/>
      </c>
      <c r="Q156" s="2" t="str">
        <f>IF(貼り付け用!Q156="","",貼り付け用!Q156)</f>
        <v/>
      </c>
      <c r="R156" s="2" t="str">
        <f>IF(貼り付け用!R156="","",貼り付け用!R156)</f>
        <v/>
      </c>
      <c r="S156" s="2" t="str">
        <f>IF(貼り付け用!S156="","",貼り付け用!S156)</f>
        <v/>
      </c>
      <c r="T156" s="2" t="str">
        <f>IF(貼り付け用!T156="","",貼り付け用!T156)</f>
        <v/>
      </c>
      <c r="U156" s="31" t="str">
        <f>IFERROR(VLOOKUP(T156,コード表!$I:$K,2,FALSE),"")</f>
        <v/>
      </c>
      <c r="V156" s="31" t="str">
        <f>IFERROR(VLOOKUP(T156,コード表!$I:$K,3,FALSE),"")</f>
        <v/>
      </c>
      <c r="W156" s="2" t="str">
        <f>IF(貼り付け用!W156="","",貼り付け用!W156)</f>
        <v/>
      </c>
      <c r="X156" s="31" t="str">
        <f>IFERROR(VLOOKUP(AX156,目的別資産分類変換表!$B$3:$C$16,2,FALSE),"")</f>
        <v/>
      </c>
      <c r="Y156" s="34" t="str">
        <f>IF(貼り付け用!Y156="","",貼り付け用!Y156)</f>
        <v/>
      </c>
      <c r="Z156" s="34" t="str">
        <f>IF(貼り付け用!Z156="","",貼り付け用!Z156)</f>
        <v/>
      </c>
      <c r="AA156" s="34" t="str">
        <f>IF(貼り付け用!AA156="","",貼り付け用!AA156)</f>
        <v/>
      </c>
      <c r="AB156" s="34" t="str">
        <f>IF(貼り付け用!AB156="","",貼り付け用!AB156)</f>
        <v/>
      </c>
      <c r="AC156" s="2" t="str">
        <f>IF(貼り付け用!AC156="","",貼り付け用!AC156)</f>
        <v/>
      </c>
      <c r="AD156" s="31" t="str">
        <f>IFERROR(VLOOKUP(AC156,耐用年数表!$B:$J,9,FALSE),"")</f>
        <v/>
      </c>
      <c r="AE156" s="31" t="str">
        <f>IFERROR(VLOOKUP(AC156,耐用年数表!$B:$J,8,FALSE),"")</f>
        <v/>
      </c>
      <c r="AF156" s="2" t="str">
        <f>IF(貼り付け用!AF156="","",貼り付け用!AF156)</f>
        <v/>
      </c>
      <c r="AG156" s="26" t="str">
        <f>IF(貼り付け用!AG156="","",貼り付け用!AG156)</f>
        <v/>
      </c>
      <c r="AH156" s="54" t="str">
        <f>IF(貼り付け用!AH156="","",貼り付け用!AH156)</f>
        <v/>
      </c>
      <c r="AI156" s="54" t="str">
        <f>IF(貼り付け用!AI156="","",貼り付け用!AI156)</f>
        <v/>
      </c>
      <c r="AJ156" s="72" t="str">
        <f>IF(貼り付け用!AJ156="","",貼り付け用!AJ156)</f>
        <v/>
      </c>
      <c r="AK156" s="20" t="str">
        <f>IF(貼り付け用!AK156="","",貼り付け用!AK156)</f>
        <v/>
      </c>
      <c r="AL156" s="20" t="str">
        <f>IF(貼り付け用!AL156="","",貼り付け用!AL156)</f>
        <v/>
      </c>
      <c r="AM156" s="20" t="str">
        <f>IF(貼り付け用!AM156="","",貼り付け用!AM156)</f>
        <v/>
      </c>
      <c r="AN156" s="20" t="str">
        <f>IF(貼り付け用!AN156="","",貼り付け用!AN156)</f>
        <v/>
      </c>
      <c r="AO156" s="20" t="str">
        <f>IF(貼り付け用!AO156="","",貼り付け用!AO156)</f>
        <v/>
      </c>
      <c r="AP156" s="20" t="str">
        <f>IF(貼り付け用!AP156="","",貼り付け用!AP156)</f>
        <v/>
      </c>
      <c r="AQ156" s="20" t="str">
        <f>IF(貼り付け用!AQ156="","",貼り付け用!AQ156)</f>
        <v/>
      </c>
      <c r="AR156" s="20" t="str">
        <f>IF(貼り付け用!AR156="","",貼り付け用!AR156)</f>
        <v/>
      </c>
      <c r="AS156" s="20" t="str">
        <f>IF(貼り付け用!AS156="","",貼り付け用!AS156)</f>
        <v/>
      </c>
      <c r="AT156" s="90" t="str">
        <f t="shared" si="4"/>
        <v/>
      </c>
      <c r="AU156" s="90" t="str">
        <f t="shared" si="5"/>
        <v/>
      </c>
      <c r="AV156" s="34" t="str">
        <f>IF(貼り付け用!AV156="","",貼り付け用!AV156)</f>
        <v/>
      </c>
      <c r="AW156" s="34" t="str">
        <f>IF(貼り付け用!AW156="","",貼り付け用!AW156)</f>
        <v/>
      </c>
      <c r="AX156" s="34" t="str">
        <f>IF(貼り付け用!AX156="","",貼り付け用!AX156)</f>
        <v/>
      </c>
      <c r="AY156" s="34" t="str">
        <f>IF(貼り付け用!AY156="","",貼り付け用!AY156)</f>
        <v/>
      </c>
      <c r="AZ156" s="34" t="str">
        <f>IF(貼り付け用!AZ156="","",貼り付け用!AZ156)</f>
        <v/>
      </c>
      <c r="BA156" s="212"/>
      <c r="BB156" s="212"/>
      <c r="BC156" s="212"/>
      <c r="BD156" s="34" t="str">
        <f>IF(貼り付け用!BD156="","",貼り付け用!BD156)</f>
        <v/>
      </c>
      <c r="BE156" s="34" t="str">
        <f>IF(貼り付け用!BE156="","",貼り付け用!BE156)</f>
        <v/>
      </c>
      <c r="BF156" s="20"/>
      <c r="BG156" s="20"/>
      <c r="BH156" s="20"/>
      <c r="BI156" s="20"/>
      <c r="BJ156" s="20"/>
    </row>
    <row r="157" spans="5:62" ht="24" customHeight="1">
      <c r="E157" s="2"/>
      <c r="F157" s="217" t="str">
        <f>IF(貼り付け用!F157="","",貼り付け用!F157)</f>
        <v/>
      </c>
      <c r="G157" s="34" t="str">
        <f>IF(貼り付け用!G157="","",貼り付け用!G157)</f>
        <v/>
      </c>
      <c r="H157" s="2" t="str">
        <f>IF(貼り付け用!H157="","",貼り付け用!H157)</f>
        <v/>
      </c>
      <c r="I157" s="2" t="str">
        <f>IF(貼り付け用!I157="","",貼り付け用!I157)</f>
        <v/>
      </c>
      <c r="J157" s="2" t="str">
        <f>IF(貼り付け用!J157="","",貼り付け用!J157)</f>
        <v/>
      </c>
      <c r="K157" s="2" t="str">
        <f>IF(貼り付け用!K157="","",貼り付け用!K157)</f>
        <v/>
      </c>
      <c r="L157" s="2" t="str">
        <f>IF(貼り付け用!L157="","",貼り付け用!L157)</f>
        <v/>
      </c>
      <c r="M157" s="31" t="str">
        <f>IFERROR(VLOOKUP(L157,コード表!$B:$G,2,FALSE),"")</f>
        <v/>
      </c>
      <c r="N157" s="31" t="str">
        <f>IFERROR(VLOOKUP(L157,コード表!$B:$G,3,FALSE),"")</f>
        <v/>
      </c>
      <c r="O157" s="2" t="str">
        <f>IF(貼り付け用!O157="","",貼り付け用!O157)</f>
        <v/>
      </c>
      <c r="P157" s="31" t="str">
        <f>IFERROR(VLOOKUP(L157,コード表!$B:$G,5,FALSE),"")</f>
        <v/>
      </c>
      <c r="Q157" s="2" t="str">
        <f>IF(貼り付け用!Q157="","",貼り付け用!Q157)</f>
        <v/>
      </c>
      <c r="R157" s="2" t="str">
        <f>IF(貼り付け用!R157="","",貼り付け用!R157)</f>
        <v/>
      </c>
      <c r="S157" s="2" t="str">
        <f>IF(貼り付け用!S157="","",貼り付け用!S157)</f>
        <v/>
      </c>
      <c r="T157" s="2" t="str">
        <f>IF(貼り付け用!T157="","",貼り付け用!T157)</f>
        <v/>
      </c>
      <c r="U157" s="31" t="str">
        <f>IFERROR(VLOOKUP(T157,コード表!$I:$K,2,FALSE),"")</f>
        <v/>
      </c>
      <c r="V157" s="31" t="str">
        <f>IFERROR(VLOOKUP(T157,コード表!$I:$K,3,FALSE),"")</f>
        <v/>
      </c>
      <c r="W157" s="2" t="str">
        <f>IF(貼り付け用!W157="","",貼り付け用!W157)</f>
        <v/>
      </c>
      <c r="X157" s="31" t="str">
        <f>IFERROR(VLOOKUP(AX157,目的別資産分類変換表!$B$3:$C$16,2,FALSE),"")</f>
        <v/>
      </c>
      <c r="Y157" s="34" t="str">
        <f>IF(貼り付け用!Y157="","",貼り付け用!Y157)</f>
        <v/>
      </c>
      <c r="Z157" s="34" t="str">
        <f>IF(貼り付け用!Z157="","",貼り付け用!Z157)</f>
        <v/>
      </c>
      <c r="AA157" s="34" t="str">
        <f>IF(貼り付け用!AA157="","",貼り付け用!AA157)</f>
        <v/>
      </c>
      <c r="AB157" s="34" t="str">
        <f>IF(貼り付け用!AB157="","",貼り付け用!AB157)</f>
        <v/>
      </c>
      <c r="AC157" s="2" t="str">
        <f>IF(貼り付け用!AC157="","",貼り付け用!AC157)</f>
        <v/>
      </c>
      <c r="AD157" s="31" t="str">
        <f>IFERROR(VLOOKUP(AC157,耐用年数表!$B:$J,9,FALSE),"")</f>
        <v/>
      </c>
      <c r="AE157" s="31" t="str">
        <f>IFERROR(VLOOKUP(AC157,耐用年数表!$B:$J,8,FALSE),"")</f>
        <v/>
      </c>
      <c r="AF157" s="2" t="str">
        <f>IF(貼り付け用!AF157="","",貼り付け用!AF157)</f>
        <v/>
      </c>
      <c r="AG157" s="26" t="str">
        <f>IF(貼り付け用!AG157="","",貼り付け用!AG157)</f>
        <v/>
      </c>
      <c r="AH157" s="54" t="str">
        <f>IF(貼り付け用!AH157="","",貼り付け用!AH157)</f>
        <v/>
      </c>
      <c r="AI157" s="54" t="str">
        <f>IF(貼り付け用!AI157="","",貼り付け用!AI157)</f>
        <v/>
      </c>
      <c r="AJ157" s="72" t="str">
        <f>IF(貼り付け用!AJ157="","",貼り付け用!AJ157)</f>
        <v/>
      </c>
      <c r="AK157" s="20" t="str">
        <f>IF(貼り付け用!AK157="","",貼り付け用!AK157)</f>
        <v/>
      </c>
      <c r="AL157" s="20" t="str">
        <f>IF(貼り付け用!AL157="","",貼り付け用!AL157)</f>
        <v/>
      </c>
      <c r="AM157" s="20" t="str">
        <f>IF(貼り付け用!AM157="","",貼り付け用!AM157)</f>
        <v/>
      </c>
      <c r="AN157" s="20" t="str">
        <f>IF(貼り付け用!AN157="","",貼り付け用!AN157)</f>
        <v/>
      </c>
      <c r="AO157" s="20" t="str">
        <f>IF(貼り付け用!AO157="","",貼り付け用!AO157)</f>
        <v/>
      </c>
      <c r="AP157" s="20" t="str">
        <f>IF(貼り付け用!AP157="","",貼り付け用!AP157)</f>
        <v/>
      </c>
      <c r="AQ157" s="20" t="str">
        <f>IF(貼り付け用!AQ157="","",貼り付け用!AQ157)</f>
        <v/>
      </c>
      <c r="AR157" s="20" t="str">
        <f>IF(貼り付け用!AR157="","",貼り付け用!AR157)</f>
        <v/>
      </c>
      <c r="AS157" s="20" t="str">
        <f>IF(貼り付け用!AS157="","",貼り付け用!AS157)</f>
        <v/>
      </c>
      <c r="AT157" s="90" t="str">
        <f t="shared" si="4"/>
        <v/>
      </c>
      <c r="AU157" s="90" t="str">
        <f t="shared" si="5"/>
        <v/>
      </c>
      <c r="AV157" s="34" t="str">
        <f>IF(貼り付け用!AV157="","",貼り付け用!AV157)</f>
        <v/>
      </c>
      <c r="AW157" s="34" t="str">
        <f>IF(貼り付け用!AW157="","",貼り付け用!AW157)</f>
        <v/>
      </c>
      <c r="AX157" s="34" t="str">
        <f>IF(貼り付け用!AX157="","",貼り付け用!AX157)</f>
        <v/>
      </c>
      <c r="AY157" s="34" t="str">
        <f>IF(貼り付け用!AY157="","",貼り付け用!AY157)</f>
        <v/>
      </c>
      <c r="AZ157" s="34" t="str">
        <f>IF(貼り付け用!AZ157="","",貼り付け用!AZ157)</f>
        <v/>
      </c>
      <c r="BA157" s="212"/>
      <c r="BB157" s="212"/>
      <c r="BC157" s="212"/>
      <c r="BD157" s="34" t="str">
        <f>IF(貼り付け用!BD157="","",貼り付け用!BD157)</f>
        <v/>
      </c>
      <c r="BE157" s="34" t="str">
        <f>IF(貼り付け用!BE157="","",貼り付け用!BE157)</f>
        <v/>
      </c>
      <c r="BF157" s="20"/>
      <c r="BG157" s="20"/>
      <c r="BH157" s="20"/>
      <c r="BI157" s="20"/>
      <c r="BJ157" s="20"/>
    </row>
    <row r="158" spans="5:62" ht="24" customHeight="1">
      <c r="E158" s="2"/>
      <c r="F158" s="217" t="str">
        <f>IF(貼り付け用!F158="","",貼り付け用!F158)</f>
        <v/>
      </c>
      <c r="G158" s="34" t="str">
        <f>IF(貼り付け用!G158="","",貼り付け用!G158)</f>
        <v/>
      </c>
      <c r="H158" s="2" t="str">
        <f>IF(貼り付け用!H158="","",貼り付け用!H158)</f>
        <v/>
      </c>
      <c r="I158" s="2" t="str">
        <f>IF(貼り付け用!I158="","",貼り付け用!I158)</f>
        <v/>
      </c>
      <c r="J158" s="2" t="str">
        <f>IF(貼り付け用!J158="","",貼り付け用!J158)</f>
        <v/>
      </c>
      <c r="K158" s="2" t="str">
        <f>IF(貼り付け用!K158="","",貼り付け用!K158)</f>
        <v/>
      </c>
      <c r="L158" s="2" t="str">
        <f>IF(貼り付け用!L158="","",貼り付け用!L158)</f>
        <v/>
      </c>
      <c r="M158" s="31" t="str">
        <f>IFERROR(VLOOKUP(L158,コード表!$B:$G,2,FALSE),"")</f>
        <v/>
      </c>
      <c r="N158" s="31" t="str">
        <f>IFERROR(VLOOKUP(L158,コード表!$B:$G,3,FALSE),"")</f>
        <v/>
      </c>
      <c r="O158" s="2" t="str">
        <f>IF(貼り付け用!O158="","",貼り付け用!O158)</f>
        <v/>
      </c>
      <c r="P158" s="31" t="str">
        <f>IFERROR(VLOOKUP(L158,コード表!$B:$G,5,FALSE),"")</f>
        <v/>
      </c>
      <c r="Q158" s="2" t="str">
        <f>IF(貼り付け用!Q158="","",貼り付け用!Q158)</f>
        <v/>
      </c>
      <c r="R158" s="2" t="str">
        <f>IF(貼り付け用!R158="","",貼り付け用!R158)</f>
        <v/>
      </c>
      <c r="S158" s="2" t="str">
        <f>IF(貼り付け用!S158="","",貼り付け用!S158)</f>
        <v/>
      </c>
      <c r="T158" s="2" t="str">
        <f>IF(貼り付け用!T158="","",貼り付け用!T158)</f>
        <v/>
      </c>
      <c r="U158" s="31" t="str">
        <f>IFERROR(VLOOKUP(T158,コード表!$I:$K,2,FALSE),"")</f>
        <v/>
      </c>
      <c r="V158" s="31" t="str">
        <f>IFERROR(VLOOKUP(T158,コード表!$I:$K,3,FALSE),"")</f>
        <v/>
      </c>
      <c r="W158" s="2" t="str">
        <f>IF(貼り付け用!W158="","",貼り付け用!W158)</f>
        <v/>
      </c>
      <c r="X158" s="31" t="str">
        <f>IFERROR(VLOOKUP(AX158,目的別資産分類変換表!$B$3:$C$16,2,FALSE),"")</f>
        <v/>
      </c>
      <c r="Y158" s="34" t="str">
        <f>IF(貼り付け用!Y158="","",貼り付け用!Y158)</f>
        <v/>
      </c>
      <c r="Z158" s="34" t="str">
        <f>IF(貼り付け用!Z158="","",貼り付け用!Z158)</f>
        <v/>
      </c>
      <c r="AA158" s="34" t="str">
        <f>IF(貼り付け用!AA158="","",貼り付け用!AA158)</f>
        <v/>
      </c>
      <c r="AB158" s="34" t="str">
        <f>IF(貼り付け用!AB158="","",貼り付け用!AB158)</f>
        <v/>
      </c>
      <c r="AC158" s="2" t="str">
        <f>IF(貼り付け用!AC158="","",貼り付け用!AC158)</f>
        <v/>
      </c>
      <c r="AD158" s="31" t="str">
        <f>IFERROR(VLOOKUP(AC158,耐用年数表!$B:$J,9,FALSE),"")</f>
        <v/>
      </c>
      <c r="AE158" s="31" t="str">
        <f>IFERROR(VLOOKUP(AC158,耐用年数表!$B:$J,8,FALSE),"")</f>
        <v/>
      </c>
      <c r="AF158" s="2" t="str">
        <f>IF(貼り付け用!AF158="","",貼り付け用!AF158)</f>
        <v/>
      </c>
      <c r="AG158" s="26" t="str">
        <f>IF(貼り付け用!AG158="","",貼り付け用!AG158)</f>
        <v/>
      </c>
      <c r="AH158" s="54" t="str">
        <f>IF(貼り付け用!AH158="","",貼り付け用!AH158)</f>
        <v/>
      </c>
      <c r="AI158" s="54" t="str">
        <f>IF(貼り付け用!AI158="","",貼り付け用!AI158)</f>
        <v/>
      </c>
      <c r="AJ158" s="72" t="str">
        <f>IF(貼り付け用!AJ158="","",貼り付け用!AJ158)</f>
        <v/>
      </c>
      <c r="AK158" s="20" t="str">
        <f>IF(貼り付け用!AK158="","",貼り付け用!AK158)</f>
        <v/>
      </c>
      <c r="AL158" s="20" t="str">
        <f>IF(貼り付け用!AL158="","",貼り付け用!AL158)</f>
        <v/>
      </c>
      <c r="AM158" s="20" t="str">
        <f>IF(貼り付け用!AM158="","",貼り付け用!AM158)</f>
        <v/>
      </c>
      <c r="AN158" s="20" t="str">
        <f>IF(貼り付け用!AN158="","",貼り付け用!AN158)</f>
        <v/>
      </c>
      <c r="AO158" s="20" t="str">
        <f>IF(貼り付け用!AO158="","",貼り付け用!AO158)</f>
        <v/>
      </c>
      <c r="AP158" s="20" t="str">
        <f>IF(貼り付け用!AP158="","",貼り付け用!AP158)</f>
        <v/>
      </c>
      <c r="AQ158" s="20" t="str">
        <f>IF(貼り付け用!AQ158="","",貼り付け用!AQ158)</f>
        <v/>
      </c>
      <c r="AR158" s="20" t="str">
        <f>IF(貼り付け用!AR158="","",貼り付け用!AR158)</f>
        <v/>
      </c>
      <c r="AS158" s="20" t="str">
        <f>IF(貼り付け用!AS158="","",貼り付け用!AS158)</f>
        <v/>
      </c>
      <c r="AT158" s="90" t="str">
        <f t="shared" si="4"/>
        <v/>
      </c>
      <c r="AU158" s="90" t="str">
        <f t="shared" si="5"/>
        <v/>
      </c>
      <c r="AV158" s="34" t="str">
        <f>IF(貼り付け用!AV158="","",貼り付け用!AV158)</f>
        <v/>
      </c>
      <c r="AW158" s="34" t="str">
        <f>IF(貼り付け用!AW158="","",貼り付け用!AW158)</f>
        <v/>
      </c>
      <c r="AX158" s="34" t="str">
        <f>IF(貼り付け用!AX158="","",貼り付け用!AX158)</f>
        <v/>
      </c>
      <c r="AY158" s="34" t="str">
        <f>IF(貼り付け用!AY158="","",貼り付け用!AY158)</f>
        <v/>
      </c>
      <c r="AZ158" s="34" t="str">
        <f>IF(貼り付け用!AZ158="","",貼り付け用!AZ158)</f>
        <v/>
      </c>
      <c r="BA158" s="212"/>
      <c r="BB158" s="212"/>
      <c r="BC158" s="212"/>
      <c r="BD158" s="34" t="str">
        <f>IF(貼り付け用!BD158="","",貼り付け用!BD158)</f>
        <v/>
      </c>
      <c r="BE158" s="34" t="str">
        <f>IF(貼り付け用!BE158="","",貼り付け用!BE158)</f>
        <v/>
      </c>
      <c r="BF158" s="20"/>
      <c r="BG158" s="20"/>
      <c r="BH158" s="20"/>
      <c r="BI158" s="20"/>
      <c r="BJ158" s="20"/>
    </row>
    <row r="159" spans="5:62" ht="24" customHeight="1">
      <c r="E159" s="2"/>
      <c r="F159" s="217" t="str">
        <f>IF(貼り付け用!F159="","",貼り付け用!F159)</f>
        <v/>
      </c>
      <c r="G159" s="34" t="str">
        <f>IF(貼り付け用!G159="","",貼り付け用!G159)</f>
        <v/>
      </c>
      <c r="H159" s="2" t="str">
        <f>IF(貼り付け用!H159="","",貼り付け用!H159)</f>
        <v/>
      </c>
      <c r="I159" s="2" t="str">
        <f>IF(貼り付け用!I159="","",貼り付け用!I159)</f>
        <v/>
      </c>
      <c r="J159" s="2" t="str">
        <f>IF(貼り付け用!J159="","",貼り付け用!J159)</f>
        <v/>
      </c>
      <c r="K159" s="2" t="str">
        <f>IF(貼り付け用!K159="","",貼り付け用!K159)</f>
        <v/>
      </c>
      <c r="L159" s="2" t="str">
        <f>IF(貼り付け用!L159="","",貼り付け用!L159)</f>
        <v/>
      </c>
      <c r="M159" s="31" t="str">
        <f>IFERROR(VLOOKUP(L159,コード表!$B:$G,2,FALSE),"")</f>
        <v/>
      </c>
      <c r="N159" s="31" t="str">
        <f>IFERROR(VLOOKUP(L159,コード表!$B:$G,3,FALSE),"")</f>
        <v/>
      </c>
      <c r="O159" s="2" t="str">
        <f>IF(貼り付け用!O159="","",貼り付け用!O159)</f>
        <v/>
      </c>
      <c r="P159" s="31" t="str">
        <f>IFERROR(VLOOKUP(L159,コード表!$B:$G,5,FALSE),"")</f>
        <v/>
      </c>
      <c r="Q159" s="2" t="str">
        <f>IF(貼り付け用!Q159="","",貼り付け用!Q159)</f>
        <v/>
      </c>
      <c r="R159" s="2" t="str">
        <f>IF(貼り付け用!R159="","",貼り付け用!R159)</f>
        <v/>
      </c>
      <c r="S159" s="2" t="str">
        <f>IF(貼り付け用!S159="","",貼り付け用!S159)</f>
        <v/>
      </c>
      <c r="T159" s="2" t="str">
        <f>IF(貼り付け用!T159="","",貼り付け用!T159)</f>
        <v/>
      </c>
      <c r="U159" s="31" t="str">
        <f>IFERROR(VLOOKUP(T159,コード表!$I:$K,2,FALSE),"")</f>
        <v/>
      </c>
      <c r="V159" s="31" t="str">
        <f>IFERROR(VLOOKUP(T159,コード表!$I:$K,3,FALSE),"")</f>
        <v/>
      </c>
      <c r="W159" s="2" t="str">
        <f>IF(貼り付け用!W159="","",貼り付け用!W159)</f>
        <v/>
      </c>
      <c r="X159" s="31" t="str">
        <f>IFERROR(VLOOKUP(AX159,目的別資産分類変換表!$B$3:$C$16,2,FALSE),"")</f>
        <v/>
      </c>
      <c r="Y159" s="34" t="str">
        <f>IF(貼り付け用!Y159="","",貼り付け用!Y159)</f>
        <v/>
      </c>
      <c r="Z159" s="34" t="str">
        <f>IF(貼り付け用!Z159="","",貼り付け用!Z159)</f>
        <v/>
      </c>
      <c r="AA159" s="34" t="str">
        <f>IF(貼り付け用!AA159="","",貼り付け用!AA159)</f>
        <v/>
      </c>
      <c r="AB159" s="34" t="str">
        <f>IF(貼り付け用!AB159="","",貼り付け用!AB159)</f>
        <v/>
      </c>
      <c r="AC159" s="2" t="str">
        <f>IF(貼り付け用!AC159="","",貼り付け用!AC159)</f>
        <v/>
      </c>
      <c r="AD159" s="31" t="str">
        <f>IFERROR(VLOOKUP(AC159,耐用年数表!$B:$J,9,FALSE),"")</f>
        <v/>
      </c>
      <c r="AE159" s="31" t="str">
        <f>IFERROR(VLOOKUP(AC159,耐用年数表!$B:$J,8,FALSE),"")</f>
        <v/>
      </c>
      <c r="AF159" s="2" t="str">
        <f>IF(貼り付け用!AF159="","",貼り付け用!AF159)</f>
        <v/>
      </c>
      <c r="AG159" s="26" t="str">
        <f>IF(貼り付け用!AG159="","",貼り付け用!AG159)</f>
        <v/>
      </c>
      <c r="AH159" s="54" t="str">
        <f>IF(貼り付け用!AH159="","",貼り付け用!AH159)</f>
        <v/>
      </c>
      <c r="AI159" s="54" t="str">
        <f>IF(貼り付け用!AI159="","",貼り付け用!AI159)</f>
        <v/>
      </c>
      <c r="AJ159" s="72" t="str">
        <f>IF(貼り付け用!AJ159="","",貼り付け用!AJ159)</f>
        <v/>
      </c>
      <c r="AK159" s="20" t="str">
        <f>IF(貼り付け用!AK159="","",貼り付け用!AK159)</f>
        <v/>
      </c>
      <c r="AL159" s="20" t="str">
        <f>IF(貼り付け用!AL159="","",貼り付け用!AL159)</f>
        <v/>
      </c>
      <c r="AM159" s="20" t="str">
        <f>IF(貼り付け用!AM159="","",貼り付け用!AM159)</f>
        <v/>
      </c>
      <c r="AN159" s="20" t="str">
        <f>IF(貼り付け用!AN159="","",貼り付け用!AN159)</f>
        <v/>
      </c>
      <c r="AO159" s="20" t="str">
        <f>IF(貼り付け用!AO159="","",貼り付け用!AO159)</f>
        <v/>
      </c>
      <c r="AP159" s="20" t="str">
        <f>IF(貼り付け用!AP159="","",貼り付け用!AP159)</f>
        <v/>
      </c>
      <c r="AQ159" s="20" t="str">
        <f>IF(貼り付け用!AQ159="","",貼り付け用!AQ159)</f>
        <v/>
      </c>
      <c r="AR159" s="20" t="str">
        <f>IF(貼り付け用!AR159="","",貼り付け用!AR159)</f>
        <v/>
      </c>
      <c r="AS159" s="20" t="str">
        <f>IF(貼り付け用!AS159="","",貼り付け用!AS159)</f>
        <v/>
      </c>
      <c r="AT159" s="90" t="str">
        <f t="shared" si="4"/>
        <v/>
      </c>
      <c r="AU159" s="90" t="str">
        <f t="shared" si="5"/>
        <v/>
      </c>
      <c r="AV159" s="34" t="str">
        <f>IF(貼り付け用!AV159="","",貼り付け用!AV159)</f>
        <v/>
      </c>
      <c r="AW159" s="34" t="str">
        <f>IF(貼り付け用!AW159="","",貼り付け用!AW159)</f>
        <v/>
      </c>
      <c r="AX159" s="34" t="str">
        <f>IF(貼り付け用!AX159="","",貼り付け用!AX159)</f>
        <v/>
      </c>
      <c r="AY159" s="34" t="str">
        <f>IF(貼り付け用!AY159="","",貼り付け用!AY159)</f>
        <v/>
      </c>
      <c r="AZ159" s="34" t="str">
        <f>IF(貼り付け用!AZ159="","",貼り付け用!AZ159)</f>
        <v/>
      </c>
      <c r="BA159" s="212"/>
      <c r="BB159" s="212"/>
      <c r="BC159" s="212"/>
      <c r="BD159" s="34" t="str">
        <f>IF(貼り付け用!BD159="","",貼り付け用!BD159)</f>
        <v/>
      </c>
      <c r="BE159" s="34" t="str">
        <f>IF(貼り付け用!BE159="","",貼り付け用!BE159)</f>
        <v/>
      </c>
      <c r="BF159" s="20"/>
      <c r="BG159" s="20"/>
      <c r="BH159" s="20"/>
      <c r="BI159" s="20"/>
      <c r="BJ159" s="20"/>
    </row>
    <row r="160" spans="5:62" ht="24" customHeight="1">
      <c r="E160" s="2"/>
      <c r="F160" s="217" t="str">
        <f>IF(貼り付け用!F160="","",貼り付け用!F160)</f>
        <v/>
      </c>
      <c r="G160" s="34" t="str">
        <f>IF(貼り付け用!G160="","",貼り付け用!G160)</f>
        <v/>
      </c>
      <c r="H160" s="2" t="str">
        <f>IF(貼り付け用!H160="","",貼り付け用!H160)</f>
        <v/>
      </c>
      <c r="I160" s="2" t="str">
        <f>IF(貼り付け用!I160="","",貼り付け用!I160)</f>
        <v/>
      </c>
      <c r="J160" s="2" t="str">
        <f>IF(貼り付け用!J160="","",貼り付け用!J160)</f>
        <v/>
      </c>
      <c r="K160" s="2" t="str">
        <f>IF(貼り付け用!K160="","",貼り付け用!K160)</f>
        <v/>
      </c>
      <c r="L160" s="2" t="str">
        <f>IF(貼り付け用!L160="","",貼り付け用!L160)</f>
        <v/>
      </c>
      <c r="M160" s="31" t="str">
        <f>IFERROR(VLOOKUP(L160,コード表!$B:$G,2,FALSE),"")</f>
        <v/>
      </c>
      <c r="N160" s="31" t="str">
        <f>IFERROR(VLOOKUP(L160,コード表!$B:$G,3,FALSE),"")</f>
        <v/>
      </c>
      <c r="O160" s="2" t="str">
        <f>IF(貼り付け用!O160="","",貼り付け用!O160)</f>
        <v/>
      </c>
      <c r="P160" s="31" t="str">
        <f>IFERROR(VLOOKUP(L160,コード表!$B:$G,5,FALSE),"")</f>
        <v/>
      </c>
      <c r="Q160" s="2" t="str">
        <f>IF(貼り付け用!Q160="","",貼り付け用!Q160)</f>
        <v/>
      </c>
      <c r="R160" s="2" t="str">
        <f>IF(貼り付け用!R160="","",貼り付け用!R160)</f>
        <v/>
      </c>
      <c r="S160" s="2" t="str">
        <f>IF(貼り付け用!S160="","",貼り付け用!S160)</f>
        <v/>
      </c>
      <c r="T160" s="2" t="str">
        <f>IF(貼り付け用!T160="","",貼り付け用!T160)</f>
        <v/>
      </c>
      <c r="U160" s="31" t="str">
        <f>IFERROR(VLOOKUP(T160,コード表!$I:$K,2,FALSE),"")</f>
        <v/>
      </c>
      <c r="V160" s="31" t="str">
        <f>IFERROR(VLOOKUP(T160,コード表!$I:$K,3,FALSE),"")</f>
        <v/>
      </c>
      <c r="W160" s="2" t="str">
        <f>IF(貼り付け用!W160="","",貼り付け用!W160)</f>
        <v/>
      </c>
      <c r="X160" s="31" t="str">
        <f>IFERROR(VLOOKUP(AX160,目的別資産分類変換表!$B$3:$C$16,2,FALSE),"")</f>
        <v/>
      </c>
      <c r="Y160" s="34" t="str">
        <f>IF(貼り付け用!Y160="","",貼り付け用!Y160)</f>
        <v/>
      </c>
      <c r="Z160" s="34" t="str">
        <f>IF(貼り付け用!Z160="","",貼り付け用!Z160)</f>
        <v/>
      </c>
      <c r="AA160" s="34" t="str">
        <f>IF(貼り付け用!AA160="","",貼り付け用!AA160)</f>
        <v/>
      </c>
      <c r="AB160" s="34" t="str">
        <f>IF(貼り付け用!AB160="","",貼り付け用!AB160)</f>
        <v/>
      </c>
      <c r="AC160" s="2" t="str">
        <f>IF(貼り付け用!AC160="","",貼り付け用!AC160)</f>
        <v/>
      </c>
      <c r="AD160" s="31" t="str">
        <f>IFERROR(VLOOKUP(AC160,耐用年数表!$B:$J,9,FALSE),"")</f>
        <v/>
      </c>
      <c r="AE160" s="31" t="str">
        <f>IFERROR(VLOOKUP(AC160,耐用年数表!$B:$J,8,FALSE),"")</f>
        <v/>
      </c>
      <c r="AF160" s="2" t="str">
        <f>IF(貼り付け用!AF160="","",貼り付け用!AF160)</f>
        <v/>
      </c>
      <c r="AG160" s="26" t="str">
        <f>IF(貼り付け用!AG160="","",貼り付け用!AG160)</f>
        <v/>
      </c>
      <c r="AH160" s="54" t="str">
        <f>IF(貼り付け用!AH160="","",貼り付け用!AH160)</f>
        <v/>
      </c>
      <c r="AI160" s="54" t="str">
        <f>IF(貼り付け用!AI160="","",貼り付け用!AI160)</f>
        <v/>
      </c>
      <c r="AJ160" s="72" t="str">
        <f>IF(貼り付け用!AJ160="","",貼り付け用!AJ160)</f>
        <v/>
      </c>
      <c r="AK160" s="20" t="str">
        <f>IF(貼り付け用!AK160="","",貼り付け用!AK160)</f>
        <v/>
      </c>
      <c r="AL160" s="20" t="str">
        <f>IF(貼り付け用!AL160="","",貼り付け用!AL160)</f>
        <v/>
      </c>
      <c r="AM160" s="20" t="str">
        <f>IF(貼り付け用!AM160="","",貼り付け用!AM160)</f>
        <v/>
      </c>
      <c r="AN160" s="20" t="str">
        <f>IF(貼り付け用!AN160="","",貼り付け用!AN160)</f>
        <v/>
      </c>
      <c r="AO160" s="20" t="str">
        <f>IF(貼り付け用!AO160="","",貼り付け用!AO160)</f>
        <v/>
      </c>
      <c r="AP160" s="20" t="str">
        <f>IF(貼り付け用!AP160="","",貼り付け用!AP160)</f>
        <v/>
      </c>
      <c r="AQ160" s="20" t="str">
        <f>IF(貼り付け用!AQ160="","",貼り付け用!AQ160)</f>
        <v/>
      </c>
      <c r="AR160" s="20" t="str">
        <f>IF(貼り付け用!AR160="","",貼り付け用!AR160)</f>
        <v/>
      </c>
      <c r="AS160" s="20" t="str">
        <f>IF(貼り付け用!AS160="","",貼り付け用!AS160)</f>
        <v/>
      </c>
      <c r="AT160" s="90" t="str">
        <f t="shared" si="4"/>
        <v/>
      </c>
      <c r="AU160" s="90" t="str">
        <f t="shared" si="5"/>
        <v/>
      </c>
      <c r="AV160" s="34" t="str">
        <f>IF(貼り付け用!AV160="","",貼り付け用!AV160)</f>
        <v/>
      </c>
      <c r="AW160" s="34" t="str">
        <f>IF(貼り付け用!AW160="","",貼り付け用!AW160)</f>
        <v/>
      </c>
      <c r="AX160" s="34" t="str">
        <f>IF(貼り付け用!AX160="","",貼り付け用!AX160)</f>
        <v/>
      </c>
      <c r="AY160" s="34" t="str">
        <f>IF(貼り付け用!AY160="","",貼り付け用!AY160)</f>
        <v/>
      </c>
      <c r="AZ160" s="34" t="str">
        <f>IF(貼り付け用!AZ160="","",貼り付け用!AZ160)</f>
        <v/>
      </c>
      <c r="BA160" s="212"/>
      <c r="BB160" s="212"/>
      <c r="BC160" s="212"/>
      <c r="BD160" s="34" t="str">
        <f>IF(貼り付け用!BD160="","",貼り付け用!BD160)</f>
        <v/>
      </c>
      <c r="BE160" s="34" t="str">
        <f>IF(貼り付け用!BE160="","",貼り付け用!BE160)</f>
        <v/>
      </c>
      <c r="BF160" s="20"/>
      <c r="BG160" s="20"/>
      <c r="BH160" s="20"/>
      <c r="BI160" s="20"/>
      <c r="BJ160" s="20"/>
    </row>
    <row r="161" spans="5:62" ht="24" customHeight="1">
      <c r="E161" s="2"/>
      <c r="F161" s="217" t="str">
        <f>IF(貼り付け用!F161="","",貼り付け用!F161)</f>
        <v/>
      </c>
      <c r="G161" s="34" t="str">
        <f>IF(貼り付け用!G161="","",貼り付け用!G161)</f>
        <v/>
      </c>
      <c r="H161" s="2" t="str">
        <f>IF(貼り付け用!H161="","",貼り付け用!H161)</f>
        <v/>
      </c>
      <c r="I161" s="2" t="str">
        <f>IF(貼り付け用!I161="","",貼り付け用!I161)</f>
        <v/>
      </c>
      <c r="J161" s="2" t="str">
        <f>IF(貼り付け用!J161="","",貼り付け用!J161)</f>
        <v/>
      </c>
      <c r="K161" s="2" t="str">
        <f>IF(貼り付け用!K161="","",貼り付け用!K161)</f>
        <v/>
      </c>
      <c r="L161" s="2" t="str">
        <f>IF(貼り付け用!L161="","",貼り付け用!L161)</f>
        <v/>
      </c>
      <c r="M161" s="31" t="str">
        <f>IFERROR(VLOOKUP(L161,コード表!$B:$G,2,FALSE),"")</f>
        <v/>
      </c>
      <c r="N161" s="31" t="str">
        <f>IFERROR(VLOOKUP(L161,コード表!$B:$G,3,FALSE),"")</f>
        <v/>
      </c>
      <c r="O161" s="2" t="str">
        <f>IF(貼り付け用!O161="","",貼り付け用!O161)</f>
        <v/>
      </c>
      <c r="P161" s="31" t="str">
        <f>IFERROR(VLOOKUP(L161,コード表!$B:$G,5,FALSE),"")</f>
        <v/>
      </c>
      <c r="Q161" s="2" t="str">
        <f>IF(貼り付け用!Q161="","",貼り付け用!Q161)</f>
        <v/>
      </c>
      <c r="R161" s="2" t="str">
        <f>IF(貼り付け用!R161="","",貼り付け用!R161)</f>
        <v/>
      </c>
      <c r="S161" s="2" t="str">
        <f>IF(貼り付け用!S161="","",貼り付け用!S161)</f>
        <v/>
      </c>
      <c r="T161" s="2" t="str">
        <f>IF(貼り付け用!T161="","",貼り付け用!T161)</f>
        <v/>
      </c>
      <c r="U161" s="31" t="str">
        <f>IFERROR(VLOOKUP(T161,コード表!$I:$K,2,FALSE),"")</f>
        <v/>
      </c>
      <c r="V161" s="31" t="str">
        <f>IFERROR(VLOOKUP(T161,コード表!$I:$K,3,FALSE),"")</f>
        <v/>
      </c>
      <c r="W161" s="2" t="str">
        <f>IF(貼り付け用!W161="","",貼り付け用!W161)</f>
        <v/>
      </c>
      <c r="X161" s="31" t="str">
        <f>IFERROR(VLOOKUP(AX161,目的別資産分類変換表!$B$3:$C$16,2,FALSE),"")</f>
        <v/>
      </c>
      <c r="Y161" s="34" t="str">
        <f>IF(貼り付け用!Y161="","",貼り付け用!Y161)</f>
        <v/>
      </c>
      <c r="Z161" s="34" t="str">
        <f>IF(貼り付け用!Z161="","",貼り付け用!Z161)</f>
        <v/>
      </c>
      <c r="AA161" s="34" t="str">
        <f>IF(貼り付け用!AA161="","",貼り付け用!AA161)</f>
        <v/>
      </c>
      <c r="AB161" s="34" t="str">
        <f>IF(貼り付け用!AB161="","",貼り付け用!AB161)</f>
        <v/>
      </c>
      <c r="AC161" s="2" t="str">
        <f>IF(貼り付け用!AC161="","",貼り付け用!AC161)</f>
        <v/>
      </c>
      <c r="AD161" s="31" t="str">
        <f>IFERROR(VLOOKUP(AC161,耐用年数表!$B:$J,9,FALSE),"")</f>
        <v/>
      </c>
      <c r="AE161" s="31" t="str">
        <f>IFERROR(VLOOKUP(AC161,耐用年数表!$B:$J,8,FALSE),"")</f>
        <v/>
      </c>
      <c r="AF161" s="2" t="str">
        <f>IF(貼り付け用!AF161="","",貼り付け用!AF161)</f>
        <v/>
      </c>
      <c r="AG161" s="26" t="str">
        <f>IF(貼り付け用!AG161="","",貼り付け用!AG161)</f>
        <v/>
      </c>
      <c r="AH161" s="54" t="str">
        <f>IF(貼り付け用!AH161="","",貼り付け用!AH161)</f>
        <v/>
      </c>
      <c r="AI161" s="54" t="str">
        <f>IF(貼り付け用!AI161="","",貼り付け用!AI161)</f>
        <v/>
      </c>
      <c r="AJ161" s="72" t="str">
        <f>IF(貼り付け用!AJ161="","",貼り付け用!AJ161)</f>
        <v/>
      </c>
      <c r="AK161" s="20" t="str">
        <f>IF(貼り付け用!AK161="","",貼り付け用!AK161)</f>
        <v/>
      </c>
      <c r="AL161" s="20" t="str">
        <f>IF(貼り付け用!AL161="","",貼り付け用!AL161)</f>
        <v/>
      </c>
      <c r="AM161" s="20" t="str">
        <f>IF(貼り付け用!AM161="","",貼り付け用!AM161)</f>
        <v/>
      </c>
      <c r="AN161" s="20" t="str">
        <f>IF(貼り付け用!AN161="","",貼り付け用!AN161)</f>
        <v/>
      </c>
      <c r="AO161" s="20" t="str">
        <f>IF(貼り付け用!AO161="","",貼り付け用!AO161)</f>
        <v/>
      </c>
      <c r="AP161" s="20" t="str">
        <f>IF(貼り付け用!AP161="","",貼り付け用!AP161)</f>
        <v/>
      </c>
      <c r="AQ161" s="20" t="str">
        <f>IF(貼り付け用!AQ161="","",貼り付け用!AQ161)</f>
        <v/>
      </c>
      <c r="AR161" s="20" t="str">
        <f>IF(貼り付け用!AR161="","",貼り付け用!AR161)</f>
        <v/>
      </c>
      <c r="AS161" s="20" t="str">
        <f>IF(貼り付け用!AS161="","",貼り付け用!AS161)</f>
        <v/>
      </c>
      <c r="AT161" s="90" t="str">
        <f t="shared" si="4"/>
        <v/>
      </c>
      <c r="AU161" s="90" t="str">
        <f t="shared" si="5"/>
        <v/>
      </c>
      <c r="AV161" s="34" t="str">
        <f>IF(貼り付け用!AV161="","",貼り付け用!AV161)</f>
        <v/>
      </c>
      <c r="AW161" s="34" t="str">
        <f>IF(貼り付け用!AW161="","",貼り付け用!AW161)</f>
        <v/>
      </c>
      <c r="AX161" s="34" t="str">
        <f>IF(貼り付け用!AX161="","",貼り付け用!AX161)</f>
        <v/>
      </c>
      <c r="AY161" s="34" t="str">
        <f>IF(貼り付け用!AY161="","",貼り付け用!AY161)</f>
        <v/>
      </c>
      <c r="AZ161" s="34" t="str">
        <f>IF(貼り付け用!AZ161="","",貼り付け用!AZ161)</f>
        <v/>
      </c>
      <c r="BA161" s="212"/>
      <c r="BB161" s="212"/>
      <c r="BC161" s="212"/>
      <c r="BD161" s="34" t="str">
        <f>IF(貼り付け用!BD161="","",貼り付け用!BD161)</f>
        <v/>
      </c>
      <c r="BE161" s="34" t="str">
        <f>IF(貼り付け用!BE161="","",貼り付け用!BE161)</f>
        <v/>
      </c>
      <c r="BF161" s="20"/>
      <c r="BG161" s="20"/>
      <c r="BH161" s="20"/>
      <c r="BI161" s="20"/>
      <c r="BJ161" s="20"/>
    </row>
    <row r="162" spans="5:62" ht="24" customHeight="1">
      <c r="E162" s="2"/>
      <c r="F162" s="217" t="str">
        <f>IF(貼り付け用!F162="","",貼り付け用!F162)</f>
        <v/>
      </c>
      <c r="G162" s="34" t="str">
        <f>IF(貼り付け用!G162="","",貼り付け用!G162)</f>
        <v/>
      </c>
      <c r="H162" s="2" t="str">
        <f>IF(貼り付け用!H162="","",貼り付け用!H162)</f>
        <v/>
      </c>
      <c r="I162" s="2" t="str">
        <f>IF(貼り付け用!I162="","",貼り付け用!I162)</f>
        <v/>
      </c>
      <c r="J162" s="2" t="str">
        <f>IF(貼り付け用!J162="","",貼り付け用!J162)</f>
        <v/>
      </c>
      <c r="K162" s="2" t="str">
        <f>IF(貼り付け用!K162="","",貼り付け用!K162)</f>
        <v/>
      </c>
      <c r="L162" s="2" t="str">
        <f>IF(貼り付け用!L162="","",貼り付け用!L162)</f>
        <v/>
      </c>
      <c r="M162" s="31" t="str">
        <f>IFERROR(VLOOKUP(L162,コード表!$B:$G,2,FALSE),"")</f>
        <v/>
      </c>
      <c r="N162" s="31" t="str">
        <f>IFERROR(VLOOKUP(L162,コード表!$B:$G,3,FALSE),"")</f>
        <v/>
      </c>
      <c r="O162" s="2" t="str">
        <f>IF(貼り付け用!O162="","",貼り付け用!O162)</f>
        <v/>
      </c>
      <c r="P162" s="31" t="str">
        <f>IFERROR(VLOOKUP(L162,コード表!$B:$G,5,FALSE),"")</f>
        <v/>
      </c>
      <c r="Q162" s="2" t="str">
        <f>IF(貼り付け用!Q162="","",貼り付け用!Q162)</f>
        <v/>
      </c>
      <c r="R162" s="2" t="str">
        <f>IF(貼り付け用!R162="","",貼り付け用!R162)</f>
        <v/>
      </c>
      <c r="S162" s="2" t="str">
        <f>IF(貼り付け用!S162="","",貼り付け用!S162)</f>
        <v/>
      </c>
      <c r="T162" s="2" t="str">
        <f>IF(貼り付け用!T162="","",貼り付け用!T162)</f>
        <v/>
      </c>
      <c r="U162" s="31" t="str">
        <f>IFERROR(VLOOKUP(T162,コード表!$I:$K,2,FALSE),"")</f>
        <v/>
      </c>
      <c r="V162" s="31" t="str">
        <f>IFERROR(VLOOKUP(T162,コード表!$I:$K,3,FALSE),"")</f>
        <v/>
      </c>
      <c r="W162" s="2" t="str">
        <f>IF(貼り付け用!W162="","",貼り付け用!W162)</f>
        <v/>
      </c>
      <c r="X162" s="31" t="str">
        <f>IFERROR(VLOOKUP(AX162,目的別資産分類変換表!$B$3:$C$16,2,FALSE),"")</f>
        <v/>
      </c>
      <c r="Y162" s="34" t="str">
        <f>IF(貼り付け用!Y162="","",貼り付け用!Y162)</f>
        <v/>
      </c>
      <c r="Z162" s="34" t="str">
        <f>IF(貼り付け用!Z162="","",貼り付け用!Z162)</f>
        <v/>
      </c>
      <c r="AA162" s="34" t="str">
        <f>IF(貼り付け用!AA162="","",貼り付け用!AA162)</f>
        <v/>
      </c>
      <c r="AB162" s="34" t="str">
        <f>IF(貼り付け用!AB162="","",貼り付け用!AB162)</f>
        <v/>
      </c>
      <c r="AC162" s="2" t="str">
        <f>IF(貼り付け用!AC162="","",貼り付け用!AC162)</f>
        <v/>
      </c>
      <c r="AD162" s="31" t="str">
        <f>IFERROR(VLOOKUP(AC162,耐用年数表!$B:$J,9,FALSE),"")</f>
        <v/>
      </c>
      <c r="AE162" s="31" t="str">
        <f>IFERROR(VLOOKUP(AC162,耐用年数表!$B:$J,8,FALSE),"")</f>
        <v/>
      </c>
      <c r="AF162" s="2" t="str">
        <f>IF(貼り付け用!AF162="","",貼り付け用!AF162)</f>
        <v/>
      </c>
      <c r="AG162" s="26" t="str">
        <f>IF(貼り付け用!AG162="","",貼り付け用!AG162)</f>
        <v/>
      </c>
      <c r="AH162" s="54" t="str">
        <f>IF(貼り付け用!AH162="","",貼り付け用!AH162)</f>
        <v/>
      </c>
      <c r="AI162" s="54" t="str">
        <f>IF(貼り付け用!AI162="","",貼り付け用!AI162)</f>
        <v/>
      </c>
      <c r="AJ162" s="72" t="str">
        <f>IF(貼り付け用!AJ162="","",貼り付け用!AJ162)</f>
        <v/>
      </c>
      <c r="AK162" s="20" t="str">
        <f>IF(貼り付け用!AK162="","",貼り付け用!AK162)</f>
        <v/>
      </c>
      <c r="AL162" s="20" t="str">
        <f>IF(貼り付け用!AL162="","",貼り付け用!AL162)</f>
        <v/>
      </c>
      <c r="AM162" s="20" t="str">
        <f>IF(貼り付け用!AM162="","",貼り付け用!AM162)</f>
        <v/>
      </c>
      <c r="AN162" s="20" t="str">
        <f>IF(貼り付け用!AN162="","",貼り付け用!AN162)</f>
        <v/>
      </c>
      <c r="AO162" s="20" t="str">
        <f>IF(貼り付け用!AO162="","",貼り付け用!AO162)</f>
        <v/>
      </c>
      <c r="AP162" s="20" t="str">
        <f>IF(貼り付け用!AP162="","",貼り付け用!AP162)</f>
        <v/>
      </c>
      <c r="AQ162" s="20" t="str">
        <f>IF(貼り付け用!AQ162="","",貼り付け用!AQ162)</f>
        <v/>
      </c>
      <c r="AR162" s="20" t="str">
        <f>IF(貼り付け用!AR162="","",貼り付け用!AR162)</f>
        <v/>
      </c>
      <c r="AS162" s="20" t="str">
        <f>IF(貼り付け用!AS162="","",貼り付け用!AS162)</f>
        <v/>
      </c>
      <c r="AT162" s="90" t="str">
        <f t="shared" si="4"/>
        <v/>
      </c>
      <c r="AU162" s="90" t="str">
        <f t="shared" si="5"/>
        <v/>
      </c>
      <c r="AV162" s="34" t="str">
        <f>IF(貼り付け用!AV162="","",貼り付け用!AV162)</f>
        <v/>
      </c>
      <c r="AW162" s="34" t="str">
        <f>IF(貼り付け用!AW162="","",貼り付け用!AW162)</f>
        <v/>
      </c>
      <c r="AX162" s="34" t="str">
        <f>IF(貼り付け用!AX162="","",貼り付け用!AX162)</f>
        <v/>
      </c>
      <c r="AY162" s="34" t="str">
        <f>IF(貼り付け用!AY162="","",貼り付け用!AY162)</f>
        <v/>
      </c>
      <c r="AZ162" s="34" t="str">
        <f>IF(貼り付け用!AZ162="","",貼り付け用!AZ162)</f>
        <v/>
      </c>
      <c r="BA162" s="212"/>
      <c r="BB162" s="212"/>
      <c r="BC162" s="212"/>
      <c r="BD162" s="34" t="str">
        <f>IF(貼り付け用!BD162="","",貼り付け用!BD162)</f>
        <v/>
      </c>
      <c r="BE162" s="34" t="str">
        <f>IF(貼り付け用!BE162="","",貼り付け用!BE162)</f>
        <v/>
      </c>
      <c r="BF162" s="20"/>
      <c r="BG162" s="20"/>
      <c r="BH162" s="20"/>
      <c r="BI162" s="20"/>
      <c r="BJ162" s="20"/>
    </row>
    <row r="163" spans="5:62" ht="24" customHeight="1">
      <c r="E163" s="2"/>
      <c r="F163" s="217" t="str">
        <f>IF(貼り付け用!F163="","",貼り付け用!F163)</f>
        <v/>
      </c>
      <c r="G163" s="34" t="str">
        <f>IF(貼り付け用!G163="","",貼り付け用!G163)</f>
        <v/>
      </c>
      <c r="H163" s="2" t="str">
        <f>IF(貼り付け用!H163="","",貼り付け用!H163)</f>
        <v/>
      </c>
      <c r="I163" s="2" t="str">
        <f>IF(貼り付け用!I163="","",貼り付け用!I163)</f>
        <v/>
      </c>
      <c r="J163" s="2" t="str">
        <f>IF(貼り付け用!J163="","",貼り付け用!J163)</f>
        <v/>
      </c>
      <c r="K163" s="2" t="str">
        <f>IF(貼り付け用!K163="","",貼り付け用!K163)</f>
        <v/>
      </c>
      <c r="L163" s="2" t="str">
        <f>IF(貼り付け用!L163="","",貼り付け用!L163)</f>
        <v/>
      </c>
      <c r="M163" s="31" t="str">
        <f>IFERROR(VLOOKUP(L163,コード表!$B:$G,2,FALSE),"")</f>
        <v/>
      </c>
      <c r="N163" s="31" t="str">
        <f>IFERROR(VLOOKUP(L163,コード表!$B:$G,3,FALSE),"")</f>
        <v/>
      </c>
      <c r="O163" s="2" t="str">
        <f>IF(貼り付け用!O163="","",貼り付け用!O163)</f>
        <v/>
      </c>
      <c r="P163" s="31" t="str">
        <f>IFERROR(VLOOKUP(L163,コード表!$B:$G,5,FALSE),"")</f>
        <v/>
      </c>
      <c r="Q163" s="2" t="str">
        <f>IF(貼り付け用!Q163="","",貼り付け用!Q163)</f>
        <v/>
      </c>
      <c r="R163" s="2" t="str">
        <f>IF(貼り付け用!R163="","",貼り付け用!R163)</f>
        <v/>
      </c>
      <c r="S163" s="2" t="str">
        <f>IF(貼り付け用!S163="","",貼り付け用!S163)</f>
        <v/>
      </c>
      <c r="T163" s="2" t="str">
        <f>IF(貼り付け用!T163="","",貼り付け用!T163)</f>
        <v/>
      </c>
      <c r="U163" s="31" t="str">
        <f>IFERROR(VLOOKUP(T163,コード表!$I:$K,2,FALSE),"")</f>
        <v/>
      </c>
      <c r="V163" s="31" t="str">
        <f>IFERROR(VLOOKUP(T163,コード表!$I:$K,3,FALSE),"")</f>
        <v/>
      </c>
      <c r="W163" s="2" t="str">
        <f>IF(貼り付け用!W163="","",貼り付け用!W163)</f>
        <v/>
      </c>
      <c r="X163" s="31" t="str">
        <f>IFERROR(VLOOKUP(AX163,目的別資産分類変換表!$B$3:$C$16,2,FALSE),"")</f>
        <v/>
      </c>
      <c r="Y163" s="34" t="str">
        <f>IF(貼り付け用!Y163="","",貼り付け用!Y163)</f>
        <v/>
      </c>
      <c r="Z163" s="34" t="str">
        <f>IF(貼り付け用!Z163="","",貼り付け用!Z163)</f>
        <v/>
      </c>
      <c r="AA163" s="34" t="str">
        <f>IF(貼り付け用!AA163="","",貼り付け用!AA163)</f>
        <v/>
      </c>
      <c r="AB163" s="34" t="str">
        <f>IF(貼り付け用!AB163="","",貼り付け用!AB163)</f>
        <v/>
      </c>
      <c r="AC163" s="2" t="str">
        <f>IF(貼り付け用!AC163="","",貼り付け用!AC163)</f>
        <v/>
      </c>
      <c r="AD163" s="31" t="str">
        <f>IFERROR(VLOOKUP(AC163,耐用年数表!$B:$J,9,FALSE),"")</f>
        <v/>
      </c>
      <c r="AE163" s="31" t="str">
        <f>IFERROR(VLOOKUP(AC163,耐用年数表!$B:$J,8,FALSE),"")</f>
        <v/>
      </c>
      <c r="AF163" s="2" t="str">
        <f>IF(貼り付け用!AF163="","",貼り付け用!AF163)</f>
        <v/>
      </c>
      <c r="AG163" s="26" t="str">
        <f>IF(貼り付け用!AG163="","",貼り付け用!AG163)</f>
        <v/>
      </c>
      <c r="AH163" s="54" t="str">
        <f>IF(貼り付け用!AH163="","",貼り付け用!AH163)</f>
        <v/>
      </c>
      <c r="AI163" s="54" t="str">
        <f>IF(貼り付け用!AI163="","",貼り付け用!AI163)</f>
        <v/>
      </c>
      <c r="AJ163" s="72" t="str">
        <f>IF(貼り付け用!AJ163="","",貼り付け用!AJ163)</f>
        <v/>
      </c>
      <c r="AK163" s="20" t="str">
        <f>IF(貼り付け用!AK163="","",貼り付け用!AK163)</f>
        <v/>
      </c>
      <c r="AL163" s="20" t="str">
        <f>IF(貼り付け用!AL163="","",貼り付け用!AL163)</f>
        <v/>
      </c>
      <c r="AM163" s="20" t="str">
        <f>IF(貼り付け用!AM163="","",貼り付け用!AM163)</f>
        <v/>
      </c>
      <c r="AN163" s="20" t="str">
        <f>IF(貼り付け用!AN163="","",貼り付け用!AN163)</f>
        <v/>
      </c>
      <c r="AO163" s="20" t="str">
        <f>IF(貼り付け用!AO163="","",貼り付け用!AO163)</f>
        <v/>
      </c>
      <c r="AP163" s="20" t="str">
        <f>IF(貼り付け用!AP163="","",貼り付け用!AP163)</f>
        <v/>
      </c>
      <c r="AQ163" s="20" t="str">
        <f>IF(貼り付け用!AQ163="","",貼り付け用!AQ163)</f>
        <v/>
      </c>
      <c r="AR163" s="20" t="str">
        <f>IF(貼り付け用!AR163="","",貼り付け用!AR163)</f>
        <v/>
      </c>
      <c r="AS163" s="20" t="str">
        <f>IF(貼り付け用!AS163="","",貼り付け用!AS163)</f>
        <v/>
      </c>
      <c r="AT163" s="90" t="str">
        <f t="shared" si="4"/>
        <v/>
      </c>
      <c r="AU163" s="90" t="str">
        <f t="shared" si="5"/>
        <v/>
      </c>
      <c r="AV163" s="34" t="str">
        <f>IF(貼り付け用!AV163="","",貼り付け用!AV163)</f>
        <v/>
      </c>
      <c r="AW163" s="34" t="str">
        <f>IF(貼り付け用!AW163="","",貼り付け用!AW163)</f>
        <v/>
      </c>
      <c r="AX163" s="34" t="str">
        <f>IF(貼り付け用!AX163="","",貼り付け用!AX163)</f>
        <v/>
      </c>
      <c r="AY163" s="34" t="str">
        <f>IF(貼り付け用!AY163="","",貼り付け用!AY163)</f>
        <v/>
      </c>
      <c r="AZ163" s="34" t="str">
        <f>IF(貼り付け用!AZ163="","",貼り付け用!AZ163)</f>
        <v/>
      </c>
      <c r="BA163" s="212"/>
      <c r="BB163" s="212"/>
      <c r="BC163" s="212"/>
      <c r="BD163" s="34" t="str">
        <f>IF(貼り付け用!BD163="","",貼り付け用!BD163)</f>
        <v/>
      </c>
      <c r="BE163" s="34" t="str">
        <f>IF(貼り付け用!BE163="","",貼り付け用!BE163)</f>
        <v/>
      </c>
      <c r="BF163" s="20"/>
      <c r="BG163" s="20"/>
      <c r="BH163" s="20"/>
      <c r="BI163" s="20"/>
      <c r="BJ163" s="20"/>
    </row>
    <row r="164" spans="5:62" ht="24" customHeight="1">
      <c r="E164" s="2"/>
      <c r="F164" s="217" t="str">
        <f>IF(貼り付け用!F164="","",貼り付け用!F164)</f>
        <v/>
      </c>
      <c r="G164" s="34" t="str">
        <f>IF(貼り付け用!G164="","",貼り付け用!G164)</f>
        <v/>
      </c>
      <c r="H164" s="2" t="str">
        <f>IF(貼り付け用!H164="","",貼り付け用!H164)</f>
        <v/>
      </c>
      <c r="I164" s="2" t="str">
        <f>IF(貼り付け用!I164="","",貼り付け用!I164)</f>
        <v/>
      </c>
      <c r="J164" s="2" t="str">
        <f>IF(貼り付け用!J164="","",貼り付け用!J164)</f>
        <v/>
      </c>
      <c r="K164" s="2" t="str">
        <f>IF(貼り付け用!K164="","",貼り付け用!K164)</f>
        <v/>
      </c>
      <c r="L164" s="2" t="str">
        <f>IF(貼り付け用!L164="","",貼り付け用!L164)</f>
        <v/>
      </c>
      <c r="M164" s="31" t="str">
        <f>IFERROR(VLOOKUP(L164,コード表!$B:$G,2,FALSE),"")</f>
        <v/>
      </c>
      <c r="N164" s="31" t="str">
        <f>IFERROR(VLOOKUP(L164,コード表!$B:$G,3,FALSE),"")</f>
        <v/>
      </c>
      <c r="O164" s="2" t="str">
        <f>IF(貼り付け用!O164="","",貼り付け用!O164)</f>
        <v/>
      </c>
      <c r="P164" s="31" t="str">
        <f>IFERROR(VLOOKUP(L164,コード表!$B:$G,5,FALSE),"")</f>
        <v/>
      </c>
      <c r="Q164" s="2" t="str">
        <f>IF(貼り付け用!Q164="","",貼り付け用!Q164)</f>
        <v/>
      </c>
      <c r="R164" s="2" t="str">
        <f>IF(貼り付け用!R164="","",貼り付け用!R164)</f>
        <v/>
      </c>
      <c r="S164" s="2" t="str">
        <f>IF(貼り付け用!S164="","",貼り付け用!S164)</f>
        <v/>
      </c>
      <c r="T164" s="2" t="str">
        <f>IF(貼り付け用!T164="","",貼り付け用!T164)</f>
        <v/>
      </c>
      <c r="U164" s="31" t="str">
        <f>IFERROR(VLOOKUP(T164,コード表!$I:$K,2,FALSE),"")</f>
        <v/>
      </c>
      <c r="V164" s="31" t="str">
        <f>IFERROR(VLOOKUP(T164,コード表!$I:$K,3,FALSE),"")</f>
        <v/>
      </c>
      <c r="W164" s="2" t="str">
        <f>IF(貼り付け用!W164="","",貼り付け用!W164)</f>
        <v/>
      </c>
      <c r="X164" s="31" t="str">
        <f>IFERROR(VLOOKUP(AX164,目的別資産分類変換表!$B$3:$C$16,2,FALSE),"")</f>
        <v/>
      </c>
      <c r="Y164" s="34" t="str">
        <f>IF(貼り付け用!Y164="","",貼り付け用!Y164)</f>
        <v/>
      </c>
      <c r="Z164" s="34" t="str">
        <f>IF(貼り付け用!Z164="","",貼り付け用!Z164)</f>
        <v/>
      </c>
      <c r="AA164" s="34" t="str">
        <f>IF(貼り付け用!AA164="","",貼り付け用!AA164)</f>
        <v/>
      </c>
      <c r="AB164" s="34" t="str">
        <f>IF(貼り付け用!AB164="","",貼り付け用!AB164)</f>
        <v/>
      </c>
      <c r="AC164" s="2" t="str">
        <f>IF(貼り付け用!AC164="","",貼り付け用!AC164)</f>
        <v/>
      </c>
      <c r="AD164" s="31" t="str">
        <f>IFERROR(VLOOKUP(AC164,耐用年数表!$B:$J,9,FALSE),"")</f>
        <v/>
      </c>
      <c r="AE164" s="31" t="str">
        <f>IFERROR(VLOOKUP(AC164,耐用年数表!$B:$J,8,FALSE),"")</f>
        <v/>
      </c>
      <c r="AF164" s="2" t="str">
        <f>IF(貼り付け用!AF164="","",貼り付け用!AF164)</f>
        <v/>
      </c>
      <c r="AG164" s="26" t="str">
        <f>IF(貼り付け用!AG164="","",貼り付け用!AG164)</f>
        <v/>
      </c>
      <c r="AH164" s="54" t="str">
        <f>IF(貼り付け用!AH164="","",貼り付け用!AH164)</f>
        <v/>
      </c>
      <c r="AI164" s="54" t="str">
        <f>IF(貼り付け用!AI164="","",貼り付け用!AI164)</f>
        <v/>
      </c>
      <c r="AJ164" s="72" t="str">
        <f>IF(貼り付け用!AJ164="","",貼り付け用!AJ164)</f>
        <v/>
      </c>
      <c r="AK164" s="20" t="str">
        <f>IF(貼り付け用!AK164="","",貼り付け用!AK164)</f>
        <v/>
      </c>
      <c r="AL164" s="20" t="str">
        <f>IF(貼り付け用!AL164="","",貼り付け用!AL164)</f>
        <v/>
      </c>
      <c r="AM164" s="20" t="str">
        <f>IF(貼り付け用!AM164="","",貼り付け用!AM164)</f>
        <v/>
      </c>
      <c r="AN164" s="20" t="str">
        <f>IF(貼り付け用!AN164="","",貼り付け用!AN164)</f>
        <v/>
      </c>
      <c r="AO164" s="20" t="str">
        <f>IF(貼り付け用!AO164="","",貼り付け用!AO164)</f>
        <v/>
      </c>
      <c r="AP164" s="20" t="str">
        <f>IF(貼り付け用!AP164="","",貼り付け用!AP164)</f>
        <v/>
      </c>
      <c r="AQ164" s="20" t="str">
        <f>IF(貼り付け用!AQ164="","",貼り付け用!AQ164)</f>
        <v/>
      </c>
      <c r="AR164" s="20" t="str">
        <f>IF(貼り付け用!AR164="","",貼り付け用!AR164)</f>
        <v/>
      </c>
      <c r="AS164" s="20" t="str">
        <f>IF(貼り付け用!AS164="","",貼り付け用!AS164)</f>
        <v/>
      </c>
      <c r="AT164" s="90" t="str">
        <f t="shared" si="4"/>
        <v/>
      </c>
      <c r="AU164" s="90" t="str">
        <f t="shared" si="5"/>
        <v/>
      </c>
      <c r="AV164" s="34" t="str">
        <f>IF(貼り付け用!AV164="","",貼り付け用!AV164)</f>
        <v/>
      </c>
      <c r="AW164" s="34" t="str">
        <f>IF(貼り付け用!AW164="","",貼り付け用!AW164)</f>
        <v/>
      </c>
      <c r="AX164" s="34" t="str">
        <f>IF(貼り付け用!AX164="","",貼り付け用!AX164)</f>
        <v/>
      </c>
      <c r="AY164" s="34" t="str">
        <f>IF(貼り付け用!AY164="","",貼り付け用!AY164)</f>
        <v/>
      </c>
      <c r="AZ164" s="34" t="str">
        <f>IF(貼り付け用!AZ164="","",貼り付け用!AZ164)</f>
        <v/>
      </c>
      <c r="BA164" s="212"/>
      <c r="BB164" s="212"/>
      <c r="BC164" s="212"/>
      <c r="BD164" s="34" t="str">
        <f>IF(貼り付け用!BD164="","",貼り付け用!BD164)</f>
        <v/>
      </c>
      <c r="BE164" s="34" t="str">
        <f>IF(貼り付け用!BE164="","",貼り付け用!BE164)</f>
        <v/>
      </c>
      <c r="BF164" s="20"/>
      <c r="BG164" s="20"/>
      <c r="BH164" s="20"/>
      <c r="BI164" s="20"/>
      <c r="BJ164" s="20"/>
    </row>
    <row r="165" spans="5:62" ht="24" customHeight="1">
      <c r="E165" s="2"/>
      <c r="F165" s="217" t="str">
        <f>IF(貼り付け用!F165="","",貼り付け用!F165)</f>
        <v/>
      </c>
      <c r="G165" s="34" t="str">
        <f>IF(貼り付け用!G165="","",貼り付け用!G165)</f>
        <v/>
      </c>
      <c r="H165" s="2" t="str">
        <f>IF(貼り付け用!H165="","",貼り付け用!H165)</f>
        <v/>
      </c>
      <c r="I165" s="2" t="str">
        <f>IF(貼り付け用!I165="","",貼り付け用!I165)</f>
        <v/>
      </c>
      <c r="J165" s="2" t="str">
        <f>IF(貼り付け用!J165="","",貼り付け用!J165)</f>
        <v/>
      </c>
      <c r="K165" s="2" t="str">
        <f>IF(貼り付け用!K165="","",貼り付け用!K165)</f>
        <v/>
      </c>
      <c r="L165" s="2" t="str">
        <f>IF(貼り付け用!L165="","",貼り付け用!L165)</f>
        <v/>
      </c>
      <c r="M165" s="31" t="str">
        <f>IFERROR(VLOOKUP(L165,コード表!$B:$G,2,FALSE),"")</f>
        <v/>
      </c>
      <c r="N165" s="31" t="str">
        <f>IFERROR(VLOOKUP(L165,コード表!$B:$G,3,FALSE),"")</f>
        <v/>
      </c>
      <c r="O165" s="2" t="str">
        <f>IF(貼り付け用!O165="","",貼り付け用!O165)</f>
        <v/>
      </c>
      <c r="P165" s="31" t="str">
        <f>IFERROR(VLOOKUP(L165,コード表!$B:$G,5,FALSE),"")</f>
        <v/>
      </c>
      <c r="Q165" s="2" t="str">
        <f>IF(貼り付け用!Q165="","",貼り付け用!Q165)</f>
        <v/>
      </c>
      <c r="R165" s="2" t="str">
        <f>IF(貼り付け用!R165="","",貼り付け用!R165)</f>
        <v/>
      </c>
      <c r="S165" s="2" t="str">
        <f>IF(貼り付け用!S165="","",貼り付け用!S165)</f>
        <v/>
      </c>
      <c r="T165" s="2" t="str">
        <f>IF(貼り付け用!T165="","",貼り付け用!T165)</f>
        <v/>
      </c>
      <c r="U165" s="31" t="str">
        <f>IFERROR(VLOOKUP(T165,コード表!$I:$K,2,FALSE),"")</f>
        <v/>
      </c>
      <c r="V165" s="31" t="str">
        <f>IFERROR(VLOOKUP(T165,コード表!$I:$K,3,FALSE),"")</f>
        <v/>
      </c>
      <c r="W165" s="2" t="str">
        <f>IF(貼り付け用!W165="","",貼り付け用!W165)</f>
        <v/>
      </c>
      <c r="X165" s="31" t="str">
        <f>IFERROR(VLOOKUP(AX165,目的別資産分類変換表!$B$3:$C$16,2,FALSE),"")</f>
        <v/>
      </c>
      <c r="Y165" s="34" t="str">
        <f>IF(貼り付け用!Y165="","",貼り付け用!Y165)</f>
        <v/>
      </c>
      <c r="Z165" s="34" t="str">
        <f>IF(貼り付け用!Z165="","",貼り付け用!Z165)</f>
        <v/>
      </c>
      <c r="AA165" s="34" t="str">
        <f>IF(貼り付け用!AA165="","",貼り付け用!AA165)</f>
        <v/>
      </c>
      <c r="AB165" s="34" t="str">
        <f>IF(貼り付け用!AB165="","",貼り付け用!AB165)</f>
        <v/>
      </c>
      <c r="AC165" s="2" t="str">
        <f>IF(貼り付け用!AC165="","",貼り付け用!AC165)</f>
        <v/>
      </c>
      <c r="AD165" s="31" t="str">
        <f>IFERROR(VLOOKUP(AC165,耐用年数表!$B:$J,9,FALSE),"")</f>
        <v/>
      </c>
      <c r="AE165" s="31" t="str">
        <f>IFERROR(VLOOKUP(AC165,耐用年数表!$B:$J,8,FALSE),"")</f>
        <v/>
      </c>
      <c r="AF165" s="2" t="str">
        <f>IF(貼り付け用!AF165="","",貼り付け用!AF165)</f>
        <v/>
      </c>
      <c r="AG165" s="26" t="str">
        <f>IF(貼り付け用!AG165="","",貼り付け用!AG165)</f>
        <v/>
      </c>
      <c r="AH165" s="54" t="str">
        <f>IF(貼り付け用!AH165="","",貼り付け用!AH165)</f>
        <v/>
      </c>
      <c r="AI165" s="54" t="str">
        <f>IF(貼り付け用!AI165="","",貼り付け用!AI165)</f>
        <v/>
      </c>
      <c r="AJ165" s="72" t="str">
        <f>IF(貼り付け用!AJ165="","",貼り付け用!AJ165)</f>
        <v/>
      </c>
      <c r="AK165" s="20" t="str">
        <f>IF(貼り付け用!AK165="","",貼り付け用!AK165)</f>
        <v/>
      </c>
      <c r="AL165" s="20" t="str">
        <f>IF(貼り付け用!AL165="","",貼り付け用!AL165)</f>
        <v/>
      </c>
      <c r="AM165" s="20" t="str">
        <f>IF(貼り付け用!AM165="","",貼り付け用!AM165)</f>
        <v/>
      </c>
      <c r="AN165" s="20" t="str">
        <f>IF(貼り付け用!AN165="","",貼り付け用!AN165)</f>
        <v/>
      </c>
      <c r="AO165" s="20" t="str">
        <f>IF(貼り付け用!AO165="","",貼り付け用!AO165)</f>
        <v/>
      </c>
      <c r="AP165" s="20" t="str">
        <f>IF(貼り付け用!AP165="","",貼り付け用!AP165)</f>
        <v/>
      </c>
      <c r="AQ165" s="20" t="str">
        <f>IF(貼り付け用!AQ165="","",貼り付け用!AQ165)</f>
        <v/>
      </c>
      <c r="AR165" s="20" t="str">
        <f>IF(貼り付け用!AR165="","",貼り付け用!AR165)</f>
        <v/>
      </c>
      <c r="AS165" s="20" t="str">
        <f>IF(貼り付け用!AS165="","",貼り付け用!AS165)</f>
        <v/>
      </c>
      <c r="AT165" s="90" t="str">
        <f t="shared" si="4"/>
        <v/>
      </c>
      <c r="AU165" s="90" t="str">
        <f t="shared" si="5"/>
        <v/>
      </c>
      <c r="AV165" s="34" t="str">
        <f>IF(貼り付け用!AV165="","",貼り付け用!AV165)</f>
        <v/>
      </c>
      <c r="AW165" s="34" t="str">
        <f>IF(貼り付け用!AW165="","",貼り付け用!AW165)</f>
        <v/>
      </c>
      <c r="AX165" s="34" t="str">
        <f>IF(貼り付け用!AX165="","",貼り付け用!AX165)</f>
        <v/>
      </c>
      <c r="AY165" s="34" t="str">
        <f>IF(貼り付け用!AY165="","",貼り付け用!AY165)</f>
        <v/>
      </c>
      <c r="AZ165" s="34" t="str">
        <f>IF(貼り付け用!AZ165="","",貼り付け用!AZ165)</f>
        <v/>
      </c>
      <c r="BA165" s="212"/>
      <c r="BB165" s="212"/>
      <c r="BC165" s="212"/>
      <c r="BD165" s="34" t="str">
        <f>IF(貼り付け用!BD165="","",貼り付け用!BD165)</f>
        <v/>
      </c>
      <c r="BE165" s="34" t="str">
        <f>IF(貼り付け用!BE165="","",貼り付け用!BE165)</f>
        <v/>
      </c>
      <c r="BF165" s="20"/>
      <c r="BG165" s="20"/>
      <c r="BH165" s="20"/>
      <c r="BI165" s="20"/>
      <c r="BJ165" s="20"/>
    </row>
    <row r="166" spans="5:62" ht="24" customHeight="1">
      <c r="E166" s="2"/>
      <c r="F166" s="217" t="str">
        <f>IF(貼り付け用!F166="","",貼り付け用!F166)</f>
        <v/>
      </c>
      <c r="G166" s="34" t="str">
        <f>IF(貼り付け用!G166="","",貼り付け用!G166)</f>
        <v/>
      </c>
      <c r="H166" s="2" t="str">
        <f>IF(貼り付け用!H166="","",貼り付け用!H166)</f>
        <v/>
      </c>
      <c r="I166" s="2" t="str">
        <f>IF(貼り付け用!I166="","",貼り付け用!I166)</f>
        <v/>
      </c>
      <c r="J166" s="2" t="str">
        <f>IF(貼り付け用!J166="","",貼り付け用!J166)</f>
        <v/>
      </c>
      <c r="K166" s="2" t="str">
        <f>IF(貼り付け用!K166="","",貼り付け用!K166)</f>
        <v/>
      </c>
      <c r="L166" s="2" t="str">
        <f>IF(貼り付け用!L166="","",貼り付け用!L166)</f>
        <v/>
      </c>
      <c r="M166" s="31" t="str">
        <f>IFERROR(VLOOKUP(L166,コード表!$B:$G,2,FALSE),"")</f>
        <v/>
      </c>
      <c r="N166" s="31" t="str">
        <f>IFERROR(VLOOKUP(L166,コード表!$B:$G,3,FALSE),"")</f>
        <v/>
      </c>
      <c r="O166" s="2" t="str">
        <f>IF(貼り付け用!O166="","",貼り付け用!O166)</f>
        <v/>
      </c>
      <c r="P166" s="31" t="str">
        <f>IFERROR(VLOOKUP(L166,コード表!$B:$G,5,FALSE),"")</f>
        <v/>
      </c>
      <c r="Q166" s="2" t="str">
        <f>IF(貼り付け用!Q166="","",貼り付け用!Q166)</f>
        <v/>
      </c>
      <c r="R166" s="2" t="str">
        <f>IF(貼り付け用!R166="","",貼り付け用!R166)</f>
        <v/>
      </c>
      <c r="S166" s="2" t="str">
        <f>IF(貼り付け用!S166="","",貼り付け用!S166)</f>
        <v/>
      </c>
      <c r="T166" s="2" t="str">
        <f>IF(貼り付け用!T166="","",貼り付け用!T166)</f>
        <v/>
      </c>
      <c r="U166" s="31" t="str">
        <f>IFERROR(VLOOKUP(T166,コード表!$I:$K,2,FALSE),"")</f>
        <v/>
      </c>
      <c r="V166" s="31" t="str">
        <f>IFERROR(VLOOKUP(T166,コード表!$I:$K,3,FALSE),"")</f>
        <v/>
      </c>
      <c r="W166" s="2" t="str">
        <f>IF(貼り付け用!W166="","",貼り付け用!W166)</f>
        <v/>
      </c>
      <c r="X166" s="31" t="str">
        <f>IFERROR(VLOOKUP(AX166,目的別資産分類変換表!$B$3:$C$16,2,FALSE),"")</f>
        <v/>
      </c>
      <c r="Y166" s="34" t="str">
        <f>IF(貼り付け用!Y166="","",貼り付け用!Y166)</f>
        <v/>
      </c>
      <c r="Z166" s="34" t="str">
        <f>IF(貼り付け用!Z166="","",貼り付け用!Z166)</f>
        <v/>
      </c>
      <c r="AA166" s="34" t="str">
        <f>IF(貼り付け用!AA166="","",貼り付け用!AA166)</f>
        <v/>
      </c>
      <c r="AB166" s="34" t="str">
        <f>IF(貼り付け用!AB166="","",貼り付け用!AB166)</f>
        <v/>
      </c>
      <c r="AC166" s="2" t="str">
        <f>IF(貼り付け用!AC166="","",貼り付け用!AC166)</f>
        <v/>
      </c>
      <c r="AD166" s="31" t="str">
        <f>IFERROR(VLOOKUP(AC166,耐用年数表!$B:$J,9,FALSE),"")</f>
        <v/>
      </c>
      <c r="AE166" s="31" t="str">
        <f>IFERROR(VLOOKUP(AC166,耐用年数表!$B:$J,8,FALSE),"")</f>
        <v/>
      </c>
      <c r="AF166" s="2" t="str">
        <f>IF(貼り付け用!AF166="","",貼り付け用!AF166)</f>
        <v/>
      </c>
      <c r="AG166" s="26" t="str">
        <f>IF(貼り付け用!AG166="","",貼り付け用!AG166)</f>
        <v/>
      </c>
      <c r="AH166" s="54" t="str">
        <f>IF(貼り付け用!AH166="","",貼り付け用!AH166)</f>
        <v/>
      </c>
      <c r="AI166" s="54" t="str">
        <f>IF(貼り付け用!AI166="","",貼り付け用!AI166)</f>
        <v/>
      </c>
      <c r="AJ166" s="72" t="str">
        <f>IF(貼り付け用!AJ166="","",貼り付け用!AJ166)</f>
        <v/>
      </c>
      <c r="AK166" s="20" t="str">
        <f>IF(貼り付け用!AK166="","",貼り付け用!AK166)</f>
        <v/>
      </c>
      <c r="AL166" s="20" t="str">
        <f>IF(貼り付け用!AL166="","",貼り付け用!AL166)</f>
        <v/>
      </c>
      <c r="AM166" s="20" t="str">
        <f>IF(貼り付け用!AM166="","",貼り付け用!AM166)</f>
        <v/>
      </c>
      <c r="AN166" s="20" t="str">
        <f>IF(貼り付け用!AN166="","",貼り付け用!AN166)</f>
        <v/>
      </c>
      <c r="AO166" s="20" t="str">
        <f>IF(貼り付け用!AO166="","",貼り付け用!AO166)</f>
        <v/>
      </c>
      <c r="AP166" s="20" t="str">
        <f>IF(貼り付け用!AP166="","",貼り付け用!AP166)</f>
        <v/>
      </c>
      <c r="AQ166" s="20" t="str">
        <f>IF(貼り付け用!AQ166="","",貼り付け用!AQ166)</f>
        <v/>
      </c>
      <c r="AR166" s="20" t="str">
        <f>IF(貼り付け用!AR166="","",貼り付け用!AR166)</f>
        <v/>
      </c>
      <c r="AS166" s="20" t="str">
        <f>IF(貼り付け用!AS166="","",貼り付け用!AS166)</f>
        <v/>
      </c>
      <c r="AT166" s="90" t="str">
        <f t="shared" si="4"/>
        <v/>
      </c>
      <c r="AU166" s="90" t="str">
        <f t="shared" si="5"/>
        <v/>
      </c>
      <c r="AV166" s="34" t="str">
        <f>IF(貼り付け用!AV166="","",貼り付け用!AV166)</f>
        <v/>
      </c>
      <c r="AW166" s="34" t="str">
        <f>IF(貼り付け用!AW166="","",貼り付け用!AW166)</f>
        <v/>
      </c>
      <c r="AX166" s="34" t="str">
        <f>IF(貼り付け用!AX166="","",貼り付け用!AX166)</f>
        <v/>
      </c>
      <c r="AY166" s="34" t="str">
        <f>IF(貼り付け用!AY166="","",貼り付け用!AY166)</f>
        <v/>
      </c>
      <c r="AZ166" s="34" t="str">
        <f>IF(貼り付け用!AZ166="","",貼り付け用!AZ166)</f>
        <v/>
      </c>
      <c r="BA166" s="212"/>
      <c r="BB166" s="212"/>
      <c r="BC166" s="212"/>
      <c r="BD166" s="34" t="str">
        <f>IF(貼り付け用!BD166="","",貼り付け用!BD166)</f>
        <v/>
      </c>
      <c r="BE166" s="34" t="str">
        <f>IF(貼り付け用!BE166="","",貼り付け用!BE166)</f>
        <v/>
      </c>
      <c r="BF166" s="20"/>
      <c r="BG166" s="20"/>
      <c r="BH166" s="20"/>
      <c r="BI166" s="20"/>
      <c r="BJ166" s="20"/>
    </row>
    <row r="167" spans="5:62" ht="24" customHeight="1">
      <c r="E167" s="2"/>
      <c r="F167" s="217" t="str">
        <f>IF(貼り付け用!F167="","",貼り付け用!F167)</f>
        <v/>
      </c>
      <c r="G167" s="34" t="str">
        <f>IF(貼り付け用!G167="","",貼り付け用!G167)</f>
        <v/>
      </c>
      <c r="H167" s="2" t="str">
        <f>IF(貼り付け用!H167="","",貼り付け用!H167)</f>
        <v/>
      </c>
      <c r="I167" s="2" t="str">
        <f>IF(貼り付け用!I167="","",貼り付け用!I167)</f>
        <v/>
      </c>
      <c r="J167" s="2" t="str">
        <f>IF(貼り付け用!J167="","",貼り付け用!J167)</f>
        <v/>
      </c>
      <c r="K167" s="2" t="str">
        <f>IF(貼り付け用!K167="","",貼り付け用!K167)</f>
        <v/>
      </c>
      <c r="L167" s="2" t="str">
        <f>IF(貼り付け用!L167="","",貼り付け用!L167)</f>
        <v/>
      </c>
      <c r="M167" s="31" t="str">
        <f>IFERROR(VLOOKUP(L167,コード表!$B:$G,2,FALSE),"")</f>
        <v/>
      </c>
      <c r="N167" s="31" t="str">
        <f>IFERROR(VLOOKUP(L167,コード表!$B:$G,3,FALSE),"")</f>
        <v/>
      </c>
      <c r="O167" s="2" t="str">
        <f>IF(貼り付け用!O167="","",貼り付け用!O167)</f>
        <v/>
      </c>
      <c r="P167" s="31" t="str">
        <f>IFERROR(VLOOKUP(L167,コード表!$B:$G,5,FALSE),"")</f>
        <v/>
      </c>
      <c r="Q167" s="2" t="str">
        <f>IF(貼り付け用!Q167="","",貼り付け用!Q167)</f>
        <v/>
      </c>
      <c r="R167" s="2" t="str">
        <f>IF(貼り付け用!R167="","",貼り付け用!R167)</f>
        <v/>
      </c>
      <c r="S167" s="2" t="str">
        <f>IF(貼り付け用!S167="","",貼り付け用!S167)</f>
        <v/>
      </c>
      <c r="T167" s="2" t="str">
        <f>IF(貼り付け用!T167="","",貼り付け用!T167)</f>
        <v/>
      </c>
      <c r="U167" s="31" t="str">
        <f>IFERROR(VLOOKUP(T167,コード表!$I:$K,2,FALSE),"")</f>
        <v/>
      </c>
      <c r="V167" s="31" t="str">
        <f>IFERROR(VLOOKUP(T167,コード表!$I:$K,3,FALSE),"")</f>
        <v/>
      </c>
      <c r="W167" s="2" t="str">
        <f>IF(貼り付け用!W167="","",貼り付け用!W167)</f>
        <v/>
      </c>
      <c r="X167" s="31" t="str">
        <f>IFERROR(VLOOKUP(AX167,目的別資産分類変換表!$B$3:$C$16,2,FALSE),"")</f>
        <v/>
      </c>
      <c r="Y167" s="34" t="str">
        <f>IF(貼り付け用!Y167="","",貼り付け用!Y167)</f>
        <v/>
      </c>
      <c r="Z167" s="34" t="str">
        <f>IF(貼り付け用!Z167="","",貼り付け用!Z167)</f>
        <v/>
      </c>
      <c r="AA167" s="34" t="str">
        <f>IF(貼り付け用!AA167="","",貼り付け用!AA167)</f>
        <v/>
      </c>
      <c r="AB167" s="34" t="str">
        <f>IF(貼り付け用!AB167="","",貼り付け用!AB167)</f>
        <v/>
      </c>
      <c r="AC167" s="2" t="str">
        <f>IF(貼り付け用!AC167="","",貼り付け用!AC167)</f>
        <v/>
      </c>
      <c r="AD167" s="31" t="str">
        <f>IFERROR(VLOOKUP(AC167,耐用年数表!$B:$J,9,FALSE),"")</f>
        <v/>
      </c>
      <c r="AE167" s="31" t="str">
        <f>IFERROR(VLOOKUP(AC167,耐用年数表!$B:$J,8,FALSE),"")</f>
        <v/>
      </c>
      <c r="AF167" s="2" t="str">
        <f>IF(貼り付け用!AF167="","",貼り付け用!AF167)</f>
        <v/>
      </c>
      <c r="AG167" s="26" t="str">
        <f>IF(貼り付け用!AG167="","",貼り付け用!AG167)</f>
        <v/>
      </c>
      <c r="AH167" s="54" t="str">
        <f>IF(貼り付け用!AH167="","",貼り付け用!AH167)</f>
        <v/>
      </c>
      <c r="AI167" s="54" t="str">
        <f>IF(貼り付け用!AI167="","",貼り付け用!AI167)</f>
        <v/>
      </c>
      <c r="AJ167" s="72" t="str">
        <f>IF(貼り付け用!AJ167="","",貼り付け用!AJ167)</f>
        <v/>
      </c>
      <c r="AK167" s="20" t="str">
        <f>IF(貼り付け用!AK167="","",貼り付け用!AK167)</f>
        <v/>
      </c>
      <c r="AL167" s="20" t="str">
        <f>IF(貼り付け用!AL167="","",貼り付け用!AL167)</f>
        <v/>
      </c>
      <c r="AM167" s="20" t="str">
        <f>IF(貼り付け用!AM167="","",貼り付け用!AM167)</f>
        <v/>
      </c>
      <c r="AN167" s="20" t="str">
        <f>IF(貼り付け用!AN167="","",貼り付け用!AN167)</f>
        <v/>
      </c>
      <c r="AO167" s="20" t="str">
        <f>IF(貼り付け用!AO167="","",貼り付け用!AO167)</f>
        <v/>
      </c>
      <c r="AP167" s="20" t="str">
        <f>IF(貼り付け用!AP167="","",貼り付け用!AP167)</f>
        <v/>
      </c>
      <c r="AQ167" s="20" t="str">
        <f>IF(貼り付け用!AQ167="","",貼り付け用!AQ167)</f>
        <v/>
      </c>
      <c r="AR167" s="20" t="str">
        <f>IF(貼り付け用!AR167="","",貼り付け用!AR167)</f>
        <v/>
      </c>
      <c r="AS167" s="20" t="str">
        <f>IF(貼り付け用!AS167="","",貼り付け用!AS167)</f>
        <v/>
      </c>
      <c r="AT167" s="90" t="str">
        <f t="shared" si="4"/>
        <v/>
      </c>
      <c r="AU167" s="90" t="str">
        <f t="shared" si="5"/>
        <v/>
      </c>
      <c r="AV167" s="34" t="str">
        <f>IF(貼り付け用!AV167="","",貼り付け用!AV167)</f>
        <v/>
      </c>
      <c r="AW167" s="34" t="str">
        <f>IF(貼り付け用!AW167="","",貼り付け用!AW167)</f>
        <v/>
      </c>
      <c r="AX167" s="34" t="str">
        <f>IF(貼り付け用!AX167="","",貼り付け用!AX167)</f>
        <v/>
      </c>
      <c r="AY167" s="34" t="str">
        <f>IF(貼り付け用!AY167="","",貼り付け用!AY167)</f>
        <v/>
      </c>
      <c r="AZ167" s="34" t="str">
        <f>IF(貼り付け用!AZ167="","",貼り付け用!AZ167)</f>
        <v/>
      </c>
      <c r="BA167" s="212"/>
      <c r="BB167" s="212"/>
      <c r="BC167" s="212"/>
      <c r="BD167" s="34" t="str">
        <f>IF(貼り付け用!BD167="","",貼り付け用!BD167)</f>
        <v/>
      </c>
      <c r="BE167" s="34" t="str">
        <f>IF(貼り付け用!BE167="","",貼り付け用!BE167)</f>
        <v/>
      </c>
      <c r="BF167" s="20"/>
      <c r="BG167" s="20"/>
      <c r="BH167" s="20"/>
      <c r="BI167" s="20"/>
      <c r="BJ167" s="20"/>
    </row>
    <row r="168" spans="5:62" ht="24" customHeight="1">
      <c r="E168" s="2"/>
      <c r="F168" s="217" t="str">
        <f>IF(貼り付け用!F168="","",貼り付け用!F168)</f>
        <v/>
      </c>
      <c r="G168" s="34" t="str">
        <f>IF(貼り付け用!G168="","",貼り付け用!G168)</f>
        <v/>
      </c>
      <c r="H168" s="2" t="str">
        <f>IF(貼り付け用!H168="","",貼り付け用!H168)</f>
        <v/>
      </c>
      <c r="I168" s="2" t="str">
        <f>IF(貼り付け用!I168="","",貼り付け用!I168)</f>
        <v/>
      </c>
      <c r="J168" s="2" t="str">
        <f>IF(貼り付け用!J168="","",貼り付け用!J168)</f>
        <v/>
      </c>
      <c r="K168" s="2" t="str">
        <f>IF(貼り付け用!K168="","",貼り付け用!K168)</f>
        <v/>
      </c>
      <c r="L168" s="2" t="str">
        <f>IF(貼り付け用!L168="","",貼り付け用!L168)</f>
        <v/>
      </c>
      <c r="M168" s="31" t="str">
        <f>IFERROR(VLOOKUP(L168,コード表!$B:$G,2,FALSE),"")</f>
        <v/>
      </c>
      <c r="N168" s="31" t="str">
        <f>IFERROR(VLOOKUP(L168,コード表!$B:$G,3,FALSE),"")</f>
        <v/>
      </c>
      <c r="O168" s="2" t="str">
        <f>IF(貼り付け用!O168="","",貼り付け用!O168)</f>
        <v/>
      </c>
      <c r="P168" s="31" t="str">
        <f>IFERROR(VLOOKUP(L168,コード表!$B:$G,5,FALSE),"")</f>
        <v/>
      </c>
      <c r="Q168" s="2" t="str">
        <f>IF(貼り付け用!Q168="","",貼り付け用!Q168)</f>
        <v/>
      </c>
      <c r="R168" s="2" t="str">
        <f>IF(貼り付け用!R168="","",貼り付け用!R168)</f>
        <v/>
      </c>
      <c r="S168" s="2" t="str">
        <f>IF(貼り付け用!S168="","",貼り付け用!S168)</f>
        <v/>
      </c>
      <c r="T168" s="2" t="str">
        <f>IF(貼り付け用!T168="","",貼り付け用!T168)</f>
        <v/>
      </c>
      <c r="U168" s="31" t="str">
        <f>IFERROR(VLOOKUP(T168,コード表!$I:$K,2,FALSE),"")</f>
        <v/>
      </c>
      <c r="V168" s="31" t="str">
        <f>IFERROR(VLOOKUP(T168,コード表!$I:$K,3,FALSE),"")</f>
        <v/>
      </c>
      <c r="W168" s="2" t="str">
        <f>IF(貼り付け用!W168="","",貼り付け用!W168)</f>
        <v/>
      </c>
      <c r="X168" s="31" t="str">
        <f>IFERROR(VLOOKUP(AX168,目的別資産分類変換表!$B$3:$C$16,2,FALSE),"")</f>
        <v/>
      </c>
      <c r="Y168" s="34" t="str">
        <f>IF(貼り付け用!Y168="","",貼り付け用!Y168)</f>
        <v/>
      </c>
      <c r="Z168" s="34" t="str">
        <f>IF(貼り付け用!Z168="","",貼り付け用!Z168)</f>
        <v/>
      </c>
      <c r="AA168" s="34" t="str">
        <f>IF(貼り付け用!AA168="","",貼り付け用!AA168)</f>
        <v/>
      </c>
      <c r="AB168" s="34" t="str">
        <f>IF(貼り付け用!AB168="","",貼り付け用!AB168)</f>
        <v/>
      </c>
      <c r="AC168" s="2" t="str">
        <f>IF(貼り付け用!AC168="","",貼り付け用!AC168)</f>
        <v/>
      </c>
      <c r="AD168" s="31" t="str">
        <f>IFERROR(VLOOKUP(AC168,耐用年数表!$B:$J,9,FALSE),"")</f>
        <v/>
      </c>
      <c r="AE168" s="31" t="str">
        <f>IFERROR(VLOOKUP(AC168,耐用年数表!$B:$J,8,FALSE),"")</f>
        <v/>
      </c>
      <c r="AF168" s="2" t="str">
        <f>IF(貼り付け用!AF168="","",貼り付け用!AF168)</f>
        <v/>
      </c>
      <c r="AG168" s="26" t="str">
        <f>IF(貼り付け用!AG168="","",貼り付け用!AG168)</f>
        <v/>
      </c>
      <c r="AH168" s="54" t="str">
        <f>IF(貼り付け用!AH168="","",貼り付け用!AH168)</f>
        <v/>
      </c>
      <c r="AI168" s="54" t="str">
        <f>IF(貼り付け用!AI168="","",貼り付け用!AI168)</f>
        <v/>
      </c>
      <c r="AJ168" s="72" t="str">
        <f>IF(貼り付け用!AJ168="","",貼り付け用!AJ168)</f>
        <v/>
      </c>
      <c r="AK168" s="20" t="str">
        <f>IF(貼り付け用!AK168="","",貼り付け用!AK168)</f>
        <v/>
      </c>
      <c r="AL168" s="20" t="str">
        <f>IF(貼り付け用!AL168="","",貼り付け用!AL168)</f>
        <v/>
      </c>
      <c r="AM168" s="20" t="str">
        <f>IF(貼り付け用!AM168="","",貼り付け用!AM168)</f>
        <v/>
      </c>
      <c r="AN168" s="20" t="str">
        <f>IF(貼り付け用!AN168="","",貼り付け用!AN168)</f>
        <v/>
      </c>
      <c r="AO168" s="20" t="str">
        <f>IF(貼り付け用!AO168="","",貼り付け用!AO168)</f>
        <v/>
      </c>
      <c r="AP168" s="20" t="str">
        <f>IF(貼り付け用!AP168="","",貼り付け用!AP168)</f>
        <v/>
      </c>
      <c r="AQ168" s="20" t="str">
        <f>IF(貼り付け用!AQ168="","",貼り付け用!AQ168)</f>
        <v/>
      </c>
      <c r="AR168" s="20" t="str">
        <f>IF(貼り付け用!AR168="","",貼り付け用!AR168)</f>
        <v/>
      </c>
      <c r="AS168" s="20" t="str">
        <f>IF(貼り付け用!AS168="","",貼り付け用!AS168)</f>
        <v/>
      </c>
      <c r="AT168" s="90" t="str">
        <f t="shared" si="4"/>
        <v/>
      </c>
      <c r="AU168" s="90" t="str">
        <f t="shared" si="5"/>
        <v/>
      </c>
      <c r="AV168" s="34" t="str">
        <f>IF(貼り付け用!AV168="","",貼り付け用!AV168)</f>
        <v/>
      </c>
      <c r="AW168" s="34" t="str">
        <f>IF(貼り付け用!AW168="","",貼り付け用!AW168)</f>
        <v/>
      </c>
      <c r="AX168" s="34" t="str">
        <f>IF(貼り付け用!AX168="","",貼り付け用!AX168)</f>
        <v/>
      </c>
      <c r="AY168" s="34" t="str">
        <f>IF(貼り付け用!AY168="","",貼り付け用!AY168)</f>
        <v/>
      </c>
      <c r="AZ168" s="34" t="str">
        <f>IF(貼り付け用!AZ168="","",貼り付け用!AZ168)</f>
        <v/>
      </c>
      <c r="BA168" s="212"/>
      <c r="BB168" s="212"/>
      <c r="BC168" s="212"/>
      <c r="BD168" s="34" t="str">
        <f>IF(貼り付け用!BD168="","",貼り付け用!BD168)</f>
        <v/>
      </c>
      <c r="BE168" s="34" t="str">
        <f>IF(貼り付け用!BE168="","",貼り付け用!BE168)</f>
        <v/>
      </c>
      <c r="BF168" s="20"/>
      <c r="BG168" s="20"/>
      <c r="BH168" s="20"/>
      <c r="BI168" s="20"/>
      <c r="BJ168" s="20"/>
    </row>
    <row r="169" spans="5:62" ht="24" customHeight="1">
      <c r="E169" s="2"/>
      <c r="F169" s="217" t="str">
        <f>IF(貼り付け用!F169="","",貼り付け用!F169)</f>
        <v/>
      </c>
      <c r="G169" s="34" t="str">
        <f>IF(貼り付け用!G169="","",貼り付け用!G169)</f>
        <v/>
      </c>
      <c r="H169" s="2" t="str">
        <f>IF(貼り付け用!H169="","",貼り付け用!H169)</f>
        <v/>
      </c>
      <c r="I169" s="2" t="str">
        <f>IF(貼り付け用!I169="","",貼り付け用!I169)</f>
        <v/>
      </c>
      <c r="J169" s="2" t="str">
        <f>IF(貼り付け用!J169="","",貼り付け用!J169)</f>
        <v/>
      </c>
      <c r="K169" s="2" t="str">
        <f>IF(貼り付け用!K169="","",貼り付け用!K169)</f>
        <v/>
      </c>
      <c r="L169" s="2" t="str">
        <f>IF(貼り付け用!L169="","",貼り付け用!L169)</f>
        <v/>
      </c>
      <c r="M169" s="31" t="str">
        <f>IFERROR(VLOOKUP(L169,コード表!$B:$G,2,FALSE),"")</f>
        <v/>
      </c>
      <c r="N169" s="31" t="str">
        <f>IFERROR(VLOOKUP(L169,コード表!$B:$G,3,FALSE),"")</f>
        <v/>
      </c>
      <c r="O169" s="2" t="str">
        <f>IF(貼り付け用!O169="","",貼り付け用!O169)</f>
        <v/>
      </c>
      <c r="P169" s="31" t="str">
        <f>IFERROR(VLOOKUP(L169,コード表!$B:$G,5,FALSE),"")</f>
        <v/>
      </c>
      <c r="Q169" s="2" t="str">
        <f>IF(貼り付け用!Q169="","",貼り付け用!Q169)</f>
        <v/>
      </c>
      <c r="R169" s="2" t="str">
        <f>IF(貼り付け用!R169="","",貼り付け用!R169)</f>
        <v/>
      </c>
      <c r="S169" s="2" t="str">
        <f>IF(貼り付け用!S169="","",貼り付け用!S169)</f>
        <v/>
      </c>
      <c r="T169" s="2" t="str">
        <f>IF(貼り付け用!T169="","",貼り付け用!T169)</f>
        <v/>
      </c>
      <c r="U169" s="31" t="str">
        <f>IFERROR(VLOOKUP(T169,コード表!$I:$K,2,FALSE),"")</f>
        <v/>
      </c>
      <c r="V169" s="31" t="str">
        <f>IFERROR(VLOOKUP(T169,コード表!$I:$K,3,FALSE),"")</f>
        <v/>
      </c>
      <c r="W169" s="2" t="str">
        <f>IF(貼り付け用!W169="","",貼り付け用!W169)</f>
        <v/>
      </c>
      <c r="X169" s="31" t="str">
        <f>IFERROR(VLOOKUP(AX169,目的別資産分類変換表!$B$3:$C$16,2,FALSE),"")</f>
        <v/>
      </c>
      <c r="Y169" s="34" t="str">
        <f>IF(貼り付け用!Y169="","",貼り付け用!Y169)</f>
        <v/>
      </c>
      <c r="Z169" s="34" t="str">
        <f>IF(貼り付け用!Z169="","",貼り付け用!Z169)</f>
        <v/>
      </c>
      <c r="AA169" s="34" t="str">
        <f>IF(貼り付け用!AA169="","",貼り付け用!AA169)</f>
        <v/>
      </c>
      <c r="AB169" s="34" t="str">
        <f>IF(貼り付け用!AB169="","",貼り付け用!AB169)</f>
        <v/>
      </c>
      <c r="AC169" s="2" t="str">
        <f>IF(貼り付け用!AC169="","",貼り付け用!AC169)</f>
        <v/>
      </c>
      <c r="AD169" s="31" t="str">
        <f>IFERROR(VLOOKUP(AC169,耐用年数表!$B:$J,9,FALSE),"")</f>
        <v/>
      </c>
      <c r="AE169" s="31" t="str">
        <f>IFERROR(VLOOKUP(AC169,耐用年数表!$B:$J,8,FALSE),"")</f>
        <v/>
      </c>
      <c r="AF169" s="2" t="str">
        <f>IF(貼り付け用!AF169="","",貼り付け用!AF169)</f>
        <v/>
      </c>
      <c r="AG169" s="26" t="str">
        <f>IF(貼り付け用!AG169="","",貼り付け用!AG169)</f>
        <v/>
      </c>
      <c r="AH169" s="54" t="str">
        <f>IF(貼り付け用!AH169="","",貼り付け用!AH169)</f>
        <v/>
      </c>
      <c r="AI169" s="54" t="str">
        <f>IF(貼り付け用!AI169="","",貼り付け用!AI169)</f>
        <v/>
      </c>
      <c r="AJ169" s="72" t="str">
        <f>IF(貼り付け用!AJ169="","",貼り付け用!AJ169)</f>
        <v/>
      </c>
      <c r="AK169" s="20" t="str">
        <f>IF(貼り付け用!AK169="","",貼り付け用!AK169)</f>
        <v/>
      </c>
      <c r="AL169" s="20" t="str">
        <f>IF(貼り付け用!AL169="","",貼り付け用!AL169)</f>
        <v/>
      </c>
      <c r="AM169" s="20" t="str">
        <f>IF(貼り付け用!AM169="","",貼り付け用!AM169)</f>
        <v/>
      </c>
      <c r="AN169" s="20" t="str">
        <f>IF(貼り付け用!AN169="","",貼り付け用!AN169)</f>
        <v/>
      </c>
      <c r="AO169" s="20" t="str">
        <f>IF(貼り付け用!AO169="","",貼り付け用!AO169)</f>
        <v/>
      </c>
      <c r="AP169" s="20" t="str">
        <f>IF(貼り付け用!AP169="","",貼り付け用!AP169)</f>
        <v/>
      </c>
      <c r="AQ169" s="20" t="str">
        <f>IF(貼り付け用!AQ169="","",貼り付け用!AQ169)</f>
        <v/>
      </c>
      <c r="AR169" s="20" t="str">
        <f>IF(貼り付け用!AR169="","",貼り付け用!AR169)</f>
        <v/>
      </c>
      <c r="AS169" s="20" t="str">
        <f>IF(貼り付け用!AS169="","",貼り付け用!AS169)</f>
        <v/>
      </c>
      <c r="AT169" s="90" t="str">
        <f t="shared" si="4"/>
        <v/>
      </c>
      <c r="AU169" s="90" t="str">
        <f t="shared" si="5"/>
        <v/>
      </c>
      <c r="AV169" s="34" t="str">
        <f>IF(貼り付け用!AV169="","",貼り付け用!AV169)</f>
        <v/>
      </c>
      <c r="AW169" s="34" t="str">
        <f>IF(貼り付け用!AW169="","",貼り付け用!AW169)</f>
        <v/>
      </c>
      <c r="AX169" s="34" t="str">
        <f>IF(貼り付け用!AX169="","",貼り付け用!AX169)</f>
        <v/>
      </c>
      <c r="AY169" s="34" t="str">
        <f>IF(貼り付け用!AY169="","",貼り付け用!AY169)</f>
        <v/>
      </c>
      <c r="AZ169" s="34" t="str">
        <f>IF(貼り付け用!AZ169="","",貼り付け用!AZ169)</f>
        <v/>
      </c>
      <c r="BA169" s="212"/>
      <c r="BB169" s="212"/>
      <c r="BC169" s="212"/>
      <c r="BD169" s="34" t="str">
        <f>IF(貼り付け用!BD169="","",貼り付け用!BD169)</f>
        <v/>
      </c>
      <c r="BE169" s="34" t="str">
        <f>IF(貼り付け用!BE169="","",貼り付け用!BE169)</f>
        <v/>
      </c>
      <c r="BF169" s="20"/>
      <c r="BG169" s="20"/>
      <c r="BH169" s="20"/>
      <c r="BI169" s="20"/>
      <c r="BJ169" s="20"/>
    </row>
    <row r="170" spans="5:62" ht="24" customHeight="1">
      <c r="E170" s="2"/>
      <c r="F170" s="217" t="str">
        <f>IF(貼り付け用!F170="","",貼り付け用!F170)</f>
        <v/>
      </c>
      <c r="G170" s="34" t="str">
        <f>IF(貼り付け用!G170="","",貼り付け用!G170)</f>
        <v/>
      </c>
      <c r="H170" s="2" t="str">
        <f>IF(貼り付け用!H170="","",貼り付け用!H170)</f>
        <v/>
      </c>
      <c r="I170" s="2" t="str">
        <f>IF(貼り付け用!I170="","",貼り付け用!I170)</f>
        <v/>
      </c>
      <c r="J170" s="2" t="str">
        <f>IF(貼り付け用!J170="","",貼り付け用!J170)</f>
        <v/>
      </c>
      <c r="K170" s="2" t="str">
        <f>IF(貼り付け用!K170="","",貼り付け用!K170)</f>
        <v/>
      </c>
      <c r="L170" s="2" t="str">
        <f>IF(貼り付け用!L170="","",貼り付け用!L170)</f>
        <v/>
      </c>
      <c r="M170" s="31" t="str">
        <f>IFERROR(VLOOKUP(L170,コード表!$B:$G,2,FALSE),"")</f>
        <v/>
      </c>
      <c r="N170" s="31" t="str">
        <f>IFERROR(VLOOKUP(L170,コード表!$B:$G,3,FALSE),"")</f>
        <v/>
      </c>
      <c r="O170" s="2" t="str">
        <f>IF(貼り付け用!O170="","",貼り付け用!O170)</f>
        <v/>
      </c>
      <c r="P170" s="31" t="str">
        <f>IFERROR(VLOOKUP(L170,コード表!$B:$G,5,FALSE),"")</f>
        <v/>
      </c>
      <c r="Q170" s="2" t="str">
        <f>IF(貼り付け用!Q170="","",貼り付け用!Q170)</f>
        <v/>
      </c>
      <c r="R170" s="2" t="str">
        <f>IF(貼り付け用!R170="","",貼り付け用!R170)</f>
        <v/>
      </c>
      <c r="S170" s="2" t="str">
        <f>IF(貼り付け用!S170="","",貼り付け用!S170)</f>
        <v/>
      </c>
      <c r="T170" s="2" t="str">
        <f>IF(貼り付け用!T170="","",貼り付け用!T170)</f>
        <v/>
      </c>
      <c r="U170" s="31" t="str">
        <f>IFERROR(VLOOKUP(T170,コード表!$I:$K,2,FALSE),"")</f>
        <v/>
      </c>
      <c r="V170" s="31" t="str">
        <f>IFERROR(VLOOKUP(T170,コード表!$I:$K,3,FALSE),"")</f>
        <v/>
      </c>
      <c r="W170" s="2" t="str">
        <f>IF(貼り付け用!W170="","",貼り付け用!W170)</f>
        <v/>
      </c>
      <c r="X170" s="31" t="str">
        <f>IFERROR(VLOOKUP(AX170,目的別資産分類変換表!$B$3:$C$16,2,FALSE),"")</f>
        <v/>
      </c>
      <c r="Y170" s="34" t="str">
        <f>IF(貼り付け用!Y170="","",貼り付け用!Y170)</f>
        <v/>
      </c>
      <c r="Z170" s="34" t="str">
        <f>IF(貼り付け用!Z170="","",貼り付け用!Z170)</f>
        <v/>
      </c>
      <c r="AA170" s="34" t="str">
        <f>IF(貼り付け用!AA170="","",貼り付け用!AA170)</f>
        <v/>
      </c>
      <c r="AB170" s="34" t="str">
        <f>IF(貼り付け用!AB170="","",貼り付け用!AB170)</f>
        <v/>
      </c>
      <c r="AC170" s="2" t="str">
        <f>IF(貼り付け用!AC170="","",貼り付け用!AC170)</f>
        <v/>
      </c>
      <c r="AD170" s="31" t="str">
        <f>IFERROR(VLOOKUP(AC170,耐用年数表!$B:$J,9,FALSE),"")</f>
        <v/>
      </c>
      <c r="AE170" s="31" t="str">
        <f>IFERROR(VLOOKUP(AC170,耐用年数表!$B:$J,8,FALSE),"")</f>
        <v/>
      </c>
      <c r="AF170" s="2" t="str">
        <f>IF(貼り付け用!AF170="","",貼り付け用!AF170)</f>
        <v/>
      </c>
      <c r="AG170" s="26" t="str">
        <f>IF(貼り付け用!AG170="","",貼り付け用!AG170)</f>
        <v/>
      </c>
      <c r="AH170" s="54" t="str">
        <f>IF(貼り付け用!AH170="","",貼り付け用!AH170)</f>
        <v/>
      </c>
      <c r="AI170" s="54" t="str">
        <f>IF(貼り付け用!AI170="","",貼り付け用!AI170)</f>
        <v/>
      </c>
      <c r="AJ170" s="72" t="str">
        <f>IF(貼り付け用!AJ170="","",貼り付け用!AJ170)</f>
        <v/>
      </c>
      <c r="AK170" s="20" t="str">
        <f>IF(貼り付け用!AK170="","",貼り付け用!AK170)</f>
        <v/>
      </c>
      <c r="AL170" s="20" t="str">
        <f>IF(貼り付け用!AL170="","",貼り付け用!AL170)</f>
        <v/>
      </c>
      <c r="AM170" s="20" t="str">
        <f>IF(貼り付け用!AM170="","",貼り付け用!AM170)</f>
        <v/>
      </c>
      <c r="AN170" s="20" t="str">
        <f>IF(貼り付け用!AN170="","",貼り付け用!AN170)</f>
        <v/>
      </c>
      <c r="AO170" s="20" t="str">
        <f>IF(貼り付け用!AO170="","",貼り付け用!AO170)</f>
        <v/>
      </c>
      <c r="AP170" s="20" t="str">
        <f>IF(貼り付け用!AP170="","",貼り付け用!AP170)</f>
        <v/>
      </c>
      <c r="AQ170" s="20" t="str">
        <f>IF(貼り付け用!AQ170="","",貼り付け用!AQ170)</f>
        <v/>
      </c>
      <c r="AR170" s="20" t="str">
        <f>IF(貼り付け用!AR170="","",貼り付け用!AR170)</f>
        <v/>
      </c>
      <c r="AS170" s="20" t="str">
        <f>IF(貼り付け用!AS170="","",貼り付け用!AS170)</f>
        <v/>
      </c>
      <c r="AT170" s="90" t="str">
        <f t="shared" si="4"/>
        <v/>
      </c>
      <c r="AU170" s="90" t="str">
        <f t="shared" si="5"/>
        <v/>
      </c>
      <c r="AV170" s="34" t="str">
        <f>IF(貼り付け用!AV170="","",貼り付け用!AV170)</f>
        <v/>
      </c>
      <c r="AW170" s="34" t="str">
        <f>IF(貼り付け用!AW170="","",貼り付け用!AW170)</f>
        <v/>
      </c>
      <c r="AX170" s="34" t="str">
        <f>IF(貼り付け用!AX170="","",貼り付け用!AX170)</f>
        <v/>
      </c>
      <c r="AY170" s="34" t="str">
        <f>IF(貼り付け用!AY170="","",貼り付け用!AY170)</f>
        <v/>
      </c>
      <c r="AZ170" s="34" t="str">
        <f>IF(貼り付け用!AZ170="","",貼り付け用!AZ170)</f>
        <v/>
      </c>
      <c r="BA170" s="212"/>
      <c r="BB170" s="212"/>
      <c r="BC170" s="212"/>
      <c r="BD170" s="34" t="str">
        <f>IF(貼り付け用!BD170="","",貼り付け用!BD170)</f>
        <v/>
      </c>
      <c r="BE170" s="34" t="str">
        <f>IF(貼り付け用!BE170="","",貼り付け用!BE170)</f>
        <v/>
      </c>
      <c r="BF170" s="20"/>
      <c r="BG170" s="20"/>
      <c r="BH170" s="20"/>
      <c r="BI170" s="20"/>
      <c r="BJ170" s="20"/>
    </row>
    <row r="171" spans="5:62" ht="24" customHeight="1">
      <c r="E171" s="2"/>
      <c r="F171" s="217" t="str">
        <f>IF(貼り付け用!F171="","",貼り付け用!F171)</f>
        <v/>
      </c>
      <c r="G171" s="34" t="str">
        <f>IF(貼り付け用!G171="","",貼り付け用!G171)</f>
        <v/>
      </c>
      <c r="H171" s="2" t="str">
        <f>IF(貼り付け用!H171="","",貼り付け用!H171)</f>
        <v/>
      </c>
      <c r="I171" s="2" t="str">
        <f>IF(貼り付け用!I171="","",貼り付け用!I171)</f>
        <v/>
      </c>
      <c r="J171" s="2" t="str">
        <f>IF(貼り付け用!J171="","",貼り付け用!J171)</f>
        <v/>
      </c>
      <c r="K171" s="2" t="str">
        <f>IF(貼り付け用!K171="","",貼り付け用!K171)</f>
        <v/>
      </c>
      <c r="L171" s="2" t="str">
        <f>IF(貼り付け用!L171="","",貼り付け用!L171)</f>
        <v/>
      </c>
      <c r="M171" s="31" t="str">
        <f>IFERROR(VLOOKUP(L171,コード表!$B:$G,2,FALSE),"")</f>
        <v/>
      </c>
      <c r="N171" s="31" t="str">
        <f>IFERROR(VLOOKUP(L171,コード表!$B:$G,3,FALSE),"")</f>
        <v/>
      </c>
      <c r="O171" s="2" t="str">
        <f>IF(貼り付け用!O171="","",貼り付け用!O171)</f>
        <v/>
      </c>
      <c r="P171" s="31" t="str">
        <f>IFERROR(VLOOKUP(L171,コード表!$B:$G,5,FALSE),"")</f>
        <v/>
      </c>
      <c r="Q171" s="2" t="str">
        <f>IF(貼り付け用!Q171="","",貼り付け用!Q171)</f>
        <v/>
      </c>
      <c r="R171" s="2" t="str">
        <f>IF(貼り付け用!R171="","",貼り付け用!R171)</f>
        <v/>
      </c>
      <c r="S171" s="2" t="str">
        <f>IF(貼り付け用!S171="","",貼り付け用!S171)</f>
        <v/>
      </c>
      <c r="T171" s="2" t="str">
        <f>IF(貼り付け用!T171="","",貼り付け用!T171)</f>
        <v/>
      </c>
      <c r="U171" s="31" t="str">
        <f>IFERROR(VLOOKUP(T171,コード表!$I:$K,2,FALSE),"")</f>
        <v/>
      </c>
      <c r="V171" s="31" t="str">
        <f>IFERROR(VLOOKUP(T171,コード表!$I:$K,3,FALSE),"")</f>
        <v/>
      </c>
      <c r="W171" s="2" t="str">
        <f>IF(貼り付け用!W171="","",貼り付け用!W171)</f>
        <v/>
      </c>
      <c r="X171" s="31" t="str">
        <f>IFERROR(VLOOKUP(AX171,目的別資産分類変換表!$B$3:$C$16,2,FALSE),"")</f>
        <v/>
      </c>
      <c r="Y171" s="34" t="str">
        <f>IF(貼り付け用!Y171="","",貼り付け用!Y171)</f>
        <v/>
      </c>
      <c r="Z171" s="34" t="str">
        <f>IF(貼り付け用!Z171="","",貼り付け用!Z171)</f>
        <v/>
      </c>
      <c r="AA171" s="34" t="str">
        <f>IF(貼り付け用!AA171="","",貼り付け用!AA171)</f>
        <v/>
      </c>
      <c r="AB171" s="34" t="str">
        <f>IF(貼り付け用!AB171="","",貼り付け用!AB171)</f>
        <v/>
      </c>
      <c r="AC171" s="2" t="str">
        <f>IF(貼り付け用!AC171="","",貼り付け用!AC171)</f>
        <v/>
      </c>
      <c r="AD171" s="31" t="str">
        <f>IFERROR(VLOOKUP(AC171,耐用年数表!$B:$J,9,FALSE),"")</f>
        <v/>
      </c>
      <c r="AE171" s="31" t="str">
        <f>IFERROR(VLOOKUP(AC171,耐用年数表!$B:$J,8,FALSE),"")</f>
        <v/>
      </c>
      <c r="AF171" s="2" t="str">
        <f>IF(貼り付け用!AF171="","",貼り付け用!AF171)</f>
        <v/>
      </c>
      <c r="AG171" s="26" t="str">
        <f>IF(貼り付け用!AG171="","",貼り付け用!AG171)</f>
        <v/>
      </c>
      <c r="AH171" s="54" t="str">
        <f>IF(貼り付け用!AH171="","",貼り付け用!AH171)</f>
        <v/>
      </c>
      <c r="AI171" s="54" t="str">
        <f>IF(貼り付け用!AI171="","",貼り付け用!AI171)</f>
        <v/>
      </c>
      <c r="AJ171" s="72" t="str">
        <f>IF(貼り付け用!AJ171="","",貼り付け用!AJ171)</f>
        <v/>
      </c>
      <c r="AK171" s="20" t="str">
        <f>IF(貼り付け用!AK171="","",貼り付け用!AK171)</f>
        <v/>
      </c>
      <c r="AL171" s="20" t="str">
        <f>IF(貼り付け用!AL171="","",貼り付け用!AL171)</f>
        <v/>
      </c>
      <c r="AM171" s="20" t="str">
        <f>IF(貼り付け用!AM171="","",貼り付け用!AM171)</f>
        <v/>
      </c>
      <c r="AN171" s="20" t="str">
        <f>IF(貼り付け用!AN171="","",貼り付け用!AN171)</f>
        <v/>
      </c>
      <c r="AO171" s="20" t="str">
        <f>IF(貼り付け用!AO171="","",貼り付け用!AO171)</f>
        <v/>
      </c>
      <c r="AP171" s="20" t="str">
        <f>IF(貼り付け用!AP171="","",貼り付け用!AP171)</f>
        <v/>
      </c>
      <c r="AQ171" s="20" t="str">
        <f>IF(貼り付け用!AQ171="","",貼り付け用!AQ171)</f>
        <v/>
      </c>
      <c r="AR171" s="20" t="str">
        <f>IF(貼り付け用!AR171="","",貼り付け用!AR171)</f>
        <v/>
      </c>
      <c r="AS171" s="20" t="str">
        <f>IF(貼り付け用!AS171="","",貼り付け用!AS171)</f>
        <v/>
      </c>
      <c r="AT171" s="90" t="str">
        <f t="shared" si="4"/>
        <v/>
      </c>
      <c r="AU171" s="90" t="str">
        <f t="shared" si="5"/>
        <v/>
      </c>
      <c r="AV171" s="34" t="str">
        <f>IF(貼り付け用!AV171="","",貼り付け用!AV171)</f>
        <v/>
      </c>
      <c r="AW171" s="34" t="str">
        <f>IF(貼り付け用!AW171="","",貼り付け用!AW171)</f>
        <v/>
      </c>
      <c r="AX171" s="34" t="str">
        <f>IF(貼り付け用!AX171="","",貼り付け用!AX171)</f>
        <v/>
      </c>
      <c r="AY171" s="34" t="str">
        <f>IF(貼り付け用!AY171="","",貼り付け用!AY171)</f>
        <v/>
      </c>
      <c r="AZ171" s="34" t="str">
        <f>IF(貼り付け用!AZ171="","",貼り付け用!AZ171)</f>
        <v/>
      </c>
      <c r="BA171" s="212"/>
      <c r="BB171" s="212"/>
      <c r="BC171" s="212"/>
      <c r="BD171" s="34" t="str">
        <f>IF(貼り付け用!BD171="","",貼り付け用!BD171)</f>
        <v/>
      </c>
      <c r="BE171" s="34" t="str">
        <f>IF(貼り付け用!BE171="","",貼り付け用!BE171)</f>
        <v/>
      </c>
      <c r="BF171" s="20"/>
      <c r="BG171" s="20"/>
      <c r="BH171" s="20"/>
      <c r="BI171" s="20"/>
      <c r="BJ171" s="20"/>
    </row>
    <row r="172" spans="5:62" ht="24" customHeight="1">
      <c r="E172" s="2"/>
      <c r="F172" s="217" t="str">
        <f>IF(貼り付け用!F172="","",貼り付け用!F172)</f>
        <v/>
      </c>
      <c r="G172" s="34" t="str">
        <f>IF(貼り付け用!G172="","",貼り付け用!G172)</f>
        <v/>
      </c>
      <c r="H172" s="2" t="str">
        <f>IF(貼り付け用!H172="","",貼り付け用!H172)</f>
        <v/>
      </c>
      <c r="I172" s="2" t="str">
        <f>IF(貼り付け用!I172="","",貼り付け用!I172)</f>
        <v/>
      </c>
      <c r="J172" s="2" t="str">
        <f>IF(貼り付け用!J172="","",貼り付け用!J172)</f>
        <v/>
      </c>
      <c r="K172" s="2" t="str">
        <f>IF(貼り付け用!K172="","",貼り付け用!K172)</f>
        <v/>
      </c>
      <c r="L172" s="2" t="str">
        <f>IF(貼り付け用!L172="","",貼り付け用!L172)</f>
        <v/>
      </c>
      <c r="M172" s="31" t="str">
        <f>IFERROR(VLOOKUP(L172,コード表!$B:$G,2,FALSE),"")</f>
        <v/>
      </c>
      <c r="N172" s="31" t="str">
        <f>IFERROR(VLOOKUP(L172,コード表!$B:$G,3,FALSE),"")</f>
        <v/>
      </c>
      <c r="O172" s="2" t="str">
        <f>IF(貼り付け用!O172="","",貼り付け用!O172)</f>
        <v/>
      </c>
      <c r="P172" s="31" t="str">
        <f>IFERROR(VLOOKUP(L172,コード表!$B:$G,5,FALSE),"")</f>
        <v/>
      </c>
      <c r="Q172" s="2" t="str">
        <f>IF(貼り付け用!Q172="","",貼り付け用!Q172)</f>
        <v/>
      </c>
      <c r="R172" s="2" t="str">
        <f>IF(貼り付け用!R172="","",貼り付け用!R172)</f>
        <v/>
      </c>
      <c r="S172" s="2" t="str">
        <f>IF(貼り付け用!S172="","",貼り付け用!S172)</f>
        <v/>
      </c>
      <c r="T172" s="2" t="str">
        <f>IF(貼り付け用!T172="","",貼り付け用!T172)</f>
        <v/>
      </c>
      <c r="U172" s="31" t="str">
        <f>IFERROR(VLOOKUP(T172,コード表!$I:$K,2,FALSE),"")</f>
        <v/>
      </c>
      <c r="V172" s="31" t="str">
        <f>IFERROR(VLOOKUP(T172,コード表!$I:$K,3,FALSE),"")</f>
        <v/>
      </c>
      <c r="W172" s="2" t="str">
        <f>IF(貼り付け用!W172="","",貼り付け用!W172)</f>
        <v/>
      </c>
      <c r="X172" s="31" t="str">
        <f>IFERROR(VLOOKUP(AX172,目的別資産分類変換表!$B$3:$C$16,2,FALSE),"")</f>
        <v/>
      </c>
      <c r="Y172" s="34" t="str">
        <f>IF(貼り付け用!Y172="","",貼り付け用!Y172)</f>
        <v/>
      </c>
      <c r="Z172" s="34" t="str">
        <f>IF(貼り付け用!Z172="","",貼り付け用!Z172)</f>
        <v/>
      </c>
      <c r="AA172" s="34" t="str">
        <f>IF(貼り付け用!AA172="","",貼り付け用!AA172)</f>
        <v/>
      </c>
      <c r="AB172" s="34" t="str">
        <f>IF(貼り付け用!AB172="","",貼り付け用!AB172)</f>
        <v/>
      </c>
      <c r="AC172" s="2" t="str">
        <f>IF(貼り付け用!AC172="","",貼り付け用!AC172)</f>
        <v/>
      </c>
      <c r="AD172" s="31" t="str">
        <f>IFERROR(VLOOKUP(AC172,耐用年数表!$B:$J,9,FALSE),"")</f>
        <v/>
      </c>
      <c r="AE172" s="31" t="str">
        <f>IFERROR(VLOOKUP(AC172,耐用年数表!$B:$J,8,FALSE),"")</f>
        <v/>
      </c>
      <c r="AF172" s="2" t="str">
        <f>IF(貼り付け用!AF172="","",貼り付け用!AF172)</f>
        <v/>
      </c>
      <c r="AG172" s="26" t="str">
        <f>IF(貼り付け用!AG172="","",貼り付け用!AG172)</f>
        <v/>
      </c>
      <c r="AH172" s="54" t="str">
        <f>IF(貼り付け用!AH172="","",貼り付け用!AH172)</f>
        <v/>
      </c>
      <c r="AI172" s="54" t="str">
        <f>IF(貼り付け用!AI172="","",貼り付け用!AI172)</f>
        <v/>
      </c>
      <c r="AJ172" s="72" t="str">
        <f>IF(貼り付け用!AJ172="","",貼り付け用!AJ172)</f>
        <v/>
      </c>
      <c r="AK172" s="20" t="str">
        <f>IF(貼り付け用!AK172="","",貼り付け用!AK172)</f>
        <v/>
      </c>
      <c r="AL172" s="20" t="str">
        <f>IF(貼り付け用!AL172="","",貼り付け用!AL172)</f>
        <v/>
      </c>
      <c r="AM172" s="20" t="str">
        <f>IF(貼り付け用!AM172="","",貼り付け用!AM172)</f>
        <v/>
      </c>
      <c r="AN172" s="20" t="str">
        <f>IF(貼り付け用!AN172="","",貼り付け用!AN172)</f>
        <v/>
      </c>
      <c r="AO172" s="20" t="str">
        <f>IF(貼り付け用!AO172="","",貼り付け用!AO172)</f>
        <v/>
      </c>
      <c r="AP172" s="20" t="str">
        <f>IF(貼り付け用!AP172="","",貼り付け用!AP172)</f>
        <v/>
      </c>
      <c r="AQ172" s="20" t="str">
        <f>IF(貼り付け用!AQ172="","",貼り付け用!AQ172)</f>
        <v/>
      </c>
      <c r="AR172" s="20" t="str">
        <f>IF(貼り付け用!AR172="","",貼り付け用!AR172)</f>
        <v/>
      </c>
      <c r="AS172" s="20" t="str">
        <f>IF(貼り付け用!AS172="","",貼り付け用!AS172)</f>
        <v/>
      </c>
      <c r="AT172" s="90" t="str">
        <f t="shared" si="4"/>
        <v/>
      </c>
      <c r="AU172" s="90" t="str">
        <f t="shared" si="5"/>
        <v/>
      </c>
      <c r="AV172" s="34" t="str">
        <f>IF(貼り付け用!AV172="","",貼り付け用!AV172)</f>
        <v/>
      </c>
      <c r="AW172" s="34" t="str">
        <f>IF(貼り付け用!AW172="","",貼り付け用!AW172)</f>
        <v/>
      </c>
      <c r="AX172" s="34" t="str">
        <f>IF(貼り付け用!AX172="","",貼り付け用!AX172)</f>
        <v/>
      </c>
      <c r="AY172" s="34" t="str">
        <f>IF(貼り付け用!AY172="","",貼り付け用!AY172)</f>
        <v/>
      </c>
      <c r="AZ172" s="34" t="str">
        <f>IF(貼り付け用!AZ172="","",貼り付け用!AZ172)</f>
        <v/>
      </c>
      <c r="BA172" s="212"/>
      <c r="BB172" s="212"/>
      <c r="BC172" s="212"/>
      <c r="BD172" s="34" t="str">
        <f>IF(貼り付け用!BD172="","",貼り付け用!BD172)</f>
        <v/>
      </c>
      <c r="BE172" s="34" t="str">
        <f>IF(貼り付け用!BE172="","",貼り付け用!BE172)</f>
        <v/>
      </c>
      <c r="BF172" s="20"/>
      <c r="BG172" s="20"/>
      <c r="BH172" s="20"/>
      <c r="BI172" s="20"/>
      <c r="BJ172" s="20"/>
    </row>
    <row r="173" spans="5:62" ht="24" customHeight="1">
      <c r="E173" s="2"/>
      <c r="F173" s="217" t="str">
        <f>IF(貼り付け用!F173="","",貼り付け用!F173)</f>
        <v/>
      </c>
      <c r="G173" s="34" t="str">
        <f>IF(貼り付け用!G173="","",貼り付け用!G173)</f>
        <v/>
      </c>
      <c r="H173" s="2" t="str">
        <f>IF(貼り付け用!H173="","",貼り付け用!H173)</f>
        <v/>
      </c>
      <c r="I173" s="2" t="str">
        <f>IF(貼り付け用!I173="","",貼り付け用!I173)</f>
        <v/>
      </c>
      <c r="J173" s="2" t="str">
        <f>IF(貼り付け用!J173="","",貼り付け用!J173)</f>
        <v/>
      </c>
      <c r="K173" s="2" t="str">
        <f>IF(貼り付け用!K173="","",貼り付け用!K173)</f>
        <v/>
      </c>
      <c r="L173" s="2" t="str">
        <f>IF(貼り付け用!L173="","",貼り付け用!L173)</f>
        <v/>
      </c>
      <c r="M173" s="31" t="str">
        <f>IFERROR(VLOOKUP(L173,コード表!$B:$G,2,FALSE),"")</f>
        <v/>
      </c>
      <c r="N173" s="31" t="str">
        <f>IFERROR(VLOOKUP(L173,コード表!$B:$G,3,FALSE),"")</f>
        <v/>
      </c>
      <c r="O173" s="2" t="str">
        <f>IF(貼り付け用!O173="","",貼り付け用!O173)</f>
        <v/>
      </c>
      <c r="P173" s="31" t="str">
        <f>IFERROR(VLOOKUP(L173,コード表!$B:$G,5,FALSE),"")</f>
        <v/>
      </c>
      <c r="Q173" s="2" t="str">
        <f>IF(貼り付け用!Q173="","",貼り付け用!Q173)</f>
        <v/>
      </c>
      <c r="R173" s="2" t="str">
        <f>IF(貼り付け用!R173="","",貼り付け用!R173)</f>
        <v/>
      </c>
      <c r="S173" s="2" t="str">
        <f>IF(貼り付け用!S173="","",貼り付け用!S173)</f>
        <v/>
      </c>
      <c r="T173" s="2" t="str">
        <f>IF(貼り付け用!T173="","",貼り付け用!T173)</f>
        <v/>
      </c>
      <c r="U173" s="31" t="str">
        <f>IFERROR(VLOOKUP(T173,コード表!$I:$K,2,FALSE),"")</f>
        <v/>
      </c>
      <c r="V173" s="31" t="str">
        <f>IFERROR(VLOOKUP(T173,コード表!$I:$K,3,FALSE),"")</f>
        <v/>
      </c>
      <c r="W173" s="2" t="str">
        <f>IF(貼り付け用!W173="","",貼り付け用!W173)</f>
        <v/>
      </c>
      <c r="X173" s="31" t="str">
        <f>IFERROR(VLOOKUP(AX173,目的別資産分類変換表!$B$3:$C$16,2,FALSE),"")</f>
        <v/>
      </c>
      <c r="Y173" s="34" t="str">
        <f>IF(貼り付け用!Y173="","",貼り付け用!Y173)</f>
        <v/>
      </c>
      <c r="Z173" s="34" t="str">
        <f>IF(貼り付け用!Z173="","",貼り付け用!Z173)</f>
        <v/>
      </c>
      <c r="AA173" s="34" t="str">
        <f>IF(貼り付け用!AA173="","",貼り付け用!AA173)</f>
        <v/>
      </c>
      <c r="AB173" s="34" t="str">
        <f>IF(貼り付け用!AB173="","",貼り付け用!AB173)</f>
        <v/>
      </c>
      <c r="AC173" s="2" t="str">
        <f>IF(貼り付け用!AC173="","",貼り付け用!AC173)</f>
        <v/>
      </c>
      <c r="AD173" s="31" t="str">
        <f>IFERROR(VLOOKUP(AC173,耐用年数表!$B:$J,9,FALSE),"")</f>
        <v/>
      </c>
      <c r="AE173" s="31" t="str">
        <f>IFERROR(VLOOKUP(AC173,耐用年数表!$B:$J,8,FALSE),"")</f>
        <v/>
      </c>
      <c r="AF173" s="2" t="str">
        <f>IF(貼り付け用!AF173="","",貼り付け用!AF173)</f>
        <v/>
      </c>
      <c r="AG173" s="26" t="str">
        <f>IF(貼り付け用!AG173="","",貼り付け用!AG173)</f>
        <v/>
      </c>
      <c r="AH173" s="54" t="str">
        <f>IF(貼り付け用!AH173="","",貼り付け用!AH173)</f>
        <v/>
      </c>
      <c r="AI173" s="54" t="str">
        <f>IF(貼り付け用!AI173="","",貼り付け用!AI173)</f>
        <v/>
      </c>
      <c r="AJ173" s="72" t="str">
        <f>IF(貼り付け用!AJ173="","",貼り付け用!AJ173)</f>
        <v/>
      </c>
      <c r="AK173" s="20" t="str">
        <f>IF(貼り付け用!AK173="","",貼り付け用!AK173)</f>
        <v/>
      </c>
      <c r="AL173" s="20" t="str">
        <f>IF(貼り付け用!AL173="","",貼り付け用!AL173)</f>
        <v/>
      </c>
      <c r="AM173" s="20" t="str">
        <f>IF(貼り付け用!AM173="","",貼り付け用!AM173)</f>
        <v/>
      </c>
      <c r="AN173" s="20" t="str">
        <f>IF(貼り付け用!AN173="","",貼り付け用!AN173)</f>
        <v/>
      </c>
      <c r="AO173" s="20" t="str">
        <f>IF(貼り付け用!AO173="","",貼り付け用!AO173)</f>
        <v/>
      </c>
      <c r="AP173" s="20" t="str">
        <f>IF(貼り付け用!AP173="","",貼り付け用!AP173)</f>
        <v/>
      </c>
      <c r="AQ173" s="20" t="str">
        <f>IF(貼り付け用!AQ173="","",貼り付け用!AQ173)</f>
        <v/>
      </c>
      <c r="AR173" s="20" t="str">
        <f>IF(貼り付け用!AR173="","",貼り付け用!AR173)</f>
        <v/>
      </c>
      <c r="AS173" s="20" t="str">
        <f>IF(貼り付け用!AS173="","",貼り付け用!AS173)</f>
        <v/>
      </c>
      <c r="AT173" s="90" t="str">
        <f t="shared" si="4"/>
        <v/>
      </c>
      <c r="AU173" s="90" t="str">
        <f t="shared" si="5"/>
        <v/>
      </c>
      <c r="AV173" s="34" t="str">
        <f>IF(貼り付け用!AV173="","",貼り付け用!AV173)</f>
        <v/>
      </c>
      <c r="AW173" s="34" t="str">
        <f>IF(貼り付け用!AW173="","",貼り付け用!AW173)</f>
        <v/>
      </c>
      <c r="AX173" s="34" t="str">
        <f>IF(貼り付け用!AX173="","",貼り付け用!AX173)</f>
        <v/>
      </c>
      <c r="AY173" s="34" t="str">
        <f>IF(貼り付け用!AY173="","",貼り付け用!AY173)</f>
        <v/>
      </c>
      <c r="AZ173" s="34" t="str">
        <f>IF(貼り付け用!AZ173="","",貼り付け用!AZ173)</f>
        <v/>
      </c>
      <c r="BA173" s="212"/>
      <c r="BB173" s="212"/>
      <c r="BC173" s="212"/>
      <c r="BD173" s="34" t="str">
        <f>IF(貼り付け用!BD173="","",貼り付け用!BD173)</f>
        <v/>
      </c>
      <c r="BE173" s="34" t="str">
        <f>IF(貼り付け用!BE173="","",貼り付け用!BE173)</f>
        <v/>
      </c>
      <c r="BF173" s="20"/>
      <c r="BG173" s="20"/>
      <c r="BH173" s="20"/>
      <c r="BI173" s="20"/>
      <c r="BJ173" s="20"/>
    </row>
    <row r="174" spans="5:62" ht="24" customHeight="1">
      <c r="E174" s="2"/>
      <c r="F174" s="217" t="str">
        <f>IF(貼り付け用!F174="","",貼り付け用!F174)</f>
        <v/>
      </c>
      <c r="G174" s="34" t="str">
        <f>IF(貼り付け用!G174="","",貼り付け用!G174)</f>
        <v/>
      </c>
      <c r="H174" s="2" t="str">
        <f>IF(貼り付け用!H174="","",貼り付け用!H174)</f>
        <v/>
      </c>
      <c r="I174" s="2" t="str">
        <f>IF(貼り付け用!I174="","",貼り付け用!I174)</f>
        <v/>
      </c>
      <c r="J174" s="2" t="str">
        <f>IF(貼り付け用!J174="","",貼り付け用!J174)</f>
        <v/>
      </c>
      <c r="K174" s="2" t="str">
        <f>IF(貼り付け用!K174="","",貼り付け用!K174)</f>
        <v/>
      </c>
      <c r="L174" s="2" t="str">
        <f>IF(貼り付け用!L174="","",貼り付け用!L174)</f>
        <v/>
      </c>
      <c r="M174" s="31" t="str">
        <f>IFERROR(VLOOKUP(L174,コード表!$B:$G,2,FALSE),"")</f>
        <v/>
      </c>
      <c r="N174" s="31" t="str">
        <f>IFERROR(VLOOKUP(L174,コード表!$B:$G,3,FALSE),"")</f>
        <v/>
      </c>
      <c r="O174" s="2" t="str">
        <f>IF(貼り付け用!O174="","",貼り付け用!O174)</f>
        <v/>
      </c>
      <c r="P174" s="31" t="str">
        <f>IFERROR(VLOOKUP(L174,コード表!$B:$G,5,FALSE),"")</f>
        <v/>
      </c>
      <c r="Q174" s="2" t="str">
        <f>IF(貼り付け用!Q174="","",貼り付け用!Q174)</f>
        <v/>
      </c>
      <c r="R174" s="2" t="str">
        <f>IF(貼り付け用!R174="","",貼り付け用!R174)</f>
        <v/>
      </c>
      <c r="S174" s="2" t="str">
        <f>IF(貼り付け用!S174="","",貼り付け用!S174)</f>
        <v/>
      </c>
      <c r="T174" s="2" t="str">
        <f>IF(貼り付け用!T174="","",貼り付け用!T174)</f>
        <v/>
      </c>
      <c r="U174" s="31" t="str">
        <f>IFERROR(VLOOKUP(T174,コード表!$I:$K,2,FALSE),"")</f>
        <v/>
      </c>
      <c r="V174" s="31" t="str">
        <f>IFERROR(VLOOKUP(T174,コード表!$I:$K,3,FALSE),"")</f>
        <v/>
      </c>
      <c r="W174" s="2" t="str">
        <f>IF(貼り付け用!W174="","",貼り付け用!W174)</f>
        <v/>
      </c>
      <c r="X174" s="31" t="str">
        <f>IFERROR(VLOOKUP(AX174,目的別資産分類変換表!$B$3:$C$16,2,FALSE),"")</f>
        <v/>
      </c>
      <c r="Y174" s="34" t="str">
        <f>IF(貼り付け用!Y174="","",貼り付け用!Y174)</f>
        <v/>
      </c>
      <c r="Z174" s="34" t="str">
        <f>IF(貼り付け用!Z174="","",貼り付け用!Z174)</f>
        <v/>
      </c>
      <c r="AA174" s="34" t="str">
        <f>IF(貼り付け用!AA174="","",貼り付け用!AA174)</f>
        <v/>
      </c>
      <c r="AB174" s="34" t="str">
        <f>IF(貼り付け用!AB174="","",貼り付け用!AB174)</f>
        <v/>
      </c>
      <c r="AC174" s="2" t="str">
        <f>IF(貼り付け用!AC174="","",貼り付け用!AC174)</f>
        <v/>
      </c>
      <c r="AD174" s="31" t="str">
        <f>IFERROR(VLOOKUP(AC174,耐用年数表!$B:$J,9,FALSE),"")</f>
        <v/>
      </c>
      <c r="AE174" s="31" t="str">
        <f>IFERROR(VLOOKUP(AC174,耐用年数表!$B:$J,8,FALSE),"")</f>
        <v/>
      </c>
      <c r="AF174" s="2" t="str">
        <f>IF(貼り付け用!AF174="","",貼り付け用!AF174)</f>
        <v/>
      </c>
      <c r="AG174" s="26" t="str">
        <f>IF(貼り付け用!AG174="","",貼り付け用!AG174)</f>
        <v/>
      </c>
      <c r="AH174" s="54" t="str">
        <f>IF(貼り付け用!AH174="","",貼り付け用!AH174)</f>
        <v/>
      </c>
      <c r="AI174" s="54" t="str">
        <f>IF(貼り付け用!AI174="","",貼り付け用!AI174)</f>
        <v/>
      </c>
      <c r="AJ174" s="72" t="str">
        <f>IF(貼り付け用!AJ174="","",貼り付け用!AJ174)</f>
        <v/>
      </c>
      <c r="AK174" s="20" t="str">
        <f>IF(貼り付け用!AK174="","",貼り付け用!AK174)</f>
        <v/>
      </c>
      <c r="AL174" s="20" t="str">
        <f>IF(貼り付け用!AL174="","",貼り付け用!AL174)</f>
        <v/>
      </c>
      <c r="AM174" s="20" t="str">
        <f>IF(貼り付け用!AM174="","",貼り付け用!AM174)</f>
        <v/>
      </c>
      <c r="AN174" s="20" t="str">
        <f>IF(貼り付け用!AN174="","",貼り付け用!AN174)</f>
        <v/>
      </c>
      <c r="AO174" s="20" t="str">
        <f>IF(貼り付け用!AO174="","",貼り付け用!AO174)</f>
        <v/>
      </c>
      <c r="AP174" s="20" t="str">
        <f>IF(貼り付け用!AP174="","",貼り付け用!AP174)</f>
        <v/>
      </c>
      <c r="AQ174" s="20" t="str">
        <f>IF(貼り付け用!AQ174="","",貼り付け用!AQ174)</f>
        <v/>
      </c>
      <c r="AR174" s="20" t="str">
        <f>IF(貼り付け用!AR174="","",貼り付け用!AR174)</f>
        <v/>
      </c>
      <c r="AS174" s="20" t="str">
        <f>IF(貼り付け用!AS174="","",貼り付け用!AS174)</f>
        <v/>
      </c>
      <c r="AT174" s="90" t="str">
        <f t="shared" si="4"/>
        <v/>
      </c>
      <c r="AU174" s="90" t="str">
        <f t="shared" si="5"/>
        <v/>
      </c>
      <c r="AV174" s="34" t="str">
        <f>IF(貼り付け用!AV174="","",貼り付け用!AV174)</f>
        <v/>
      </c>
      <c r="AW174" s="34" t="str">
        <f>IF(貼り付け用!AW174="","",貼り付け用!AW174)</f>
        <v/>
      </c>
      <c r="AX174" s="34" t="str">
        <f>IF(貼り付け用!AX174="","",貼り付け用!AX174)</f>
        <v/>
      </c>
      <c r="AY174" s="34" t="str">
        <f>IF(貼り付け用!AY174="","",貼り付け用!AY174)</f>
        <v/>
      </c>
      <c r="AZ174" s="34" t="str">
        <f>IF(貼り付け用!AZ174="","",貼り付け用!AZ174)</f>
        <v/>
      </c>
      <c r="BA174" s="212"/>
      <c r="BB174" s="212"/>
      <c r="BC174" s="212"/>
      <c r="BD174" s="34" t="str">
        <f>IF(貼り付け用!BD174="","",貼り付け用!BD174)</f>
        <v/>
      </c>
      <c r="BE174" s="34" t="str">
        <f>IF(貼り付け用!BE174="","",貼り付け用!BE174)</f>
        <v/>
      </c>
      <c r="BF174" s="20"/>
      <c r="BG174" s="20"/>
      <c r="BH174" s="20"/>
      <c r="BI174" s="20"/>
      <c r="BJ174" s="20"/>
    </row>
    <row r="175" spans="5:62" ht="24" customHeight="1">
      <c r="E175" s="2"/>
      <c r="F175" s="217" t="str">
        <f>IF(貼り付け用!F175="","",貼り付け用!F175)</f>
        <v/>
      </c>
      <c r="G175" s="34" t="str">
        <f>IF(貼り付け用!G175="","",貼り付け用!G175)</f>
        <v/>
      </c>
      <c r="H175" s="2" t="str">
        <f>IF(貼り付け用!H175="","",貼り付け用!H175)</f>
        <v/>
      </c>
      <c r="I175" s="2" t="str">
        <f>IF(貼り付け用!I175="","",貼り付け用!I175)</f>
        <v/>
      </c>
      <c r="J175" s="2" t="str">
        <f>IF(貼り付け用!J175="","",貼り付け用!J175)</f>
        <v/>
      </c>
      <c r="K175" s="2" t="str">
        <f>IF(貼り付け用!K175="","",貼り付け用!K175)</f>
        <v/>
      </c>
      <c r="L175" s="2" t="str">
        <f>IF(貼り付け用!L175="","",貼り付け用!L175)</f>
        <v/>
      </c>
      <c r="M175" s="31" t="str">
        <f>IFERROR(VLOOKUP(L175,コード表!$B:$G,2,FALSE),"")</f>
        <v/>
      </c>
      <c r="N175" s="31" t="str">
        <f>IFERROR(VLOOKUP(L175,コード表!$B:$G,3,FALSE),"")</f>
        <v/>
      </c>
      <c r="O175" s="2" t="str">
        <f>IF(貼り付け用!O175="","",貼り付け用!O175)</f>
        <v/>
      </c>
      <c r="P175" s="31" t="str">
        <f>IFERROR(VLOOKUP(L175,コード表!$B:$G,5,FALSE),"")</f>
        <v/>
      </c>
      <c r="Q175" s="2" t="str">
        <f>IF(貼り付け用!Q175="","",貼り付け用!Q175)</f>
        <v/>
      </c>
      <c r="R175" s="2" t="str">
        <f>IF(貼り付け用!R175="","",貼り付け用!R175)</f>
        <v/>
      </c>
      <c r="S175" s="2" t="str">
        <f>IF(貼り付け用!S175="","",貼り付け用!S175)</f>
        <v/>
      </c>
      <c r="T175" s="2" t="str">
        <f>IF(貼り付け用!T175="","",貼り付け用!T175)</f>
        <v/>
      </c>
      <c r="U175" s="31" t="str">
        <f>IFERROR(VLOOKUP(T175,コード表!$I:$K,2,FALSE),"")</f>
        <v/>
      </c>
      <c r="V175" s="31" t="str">
        <f>IFERROR(VLOOKUP(T175,コード表!$I:$K,3,FALSE),"")</f>
        <v/>
      </c>
      <c r="W175" s="2" t="str">
        <f>IF(貼り付け用!W175="","",貼り付け用!W175)</f>
        <v/>
      </c>
      <c r="X175" s="31" t="str">
        <f>IFERROR(VLOOKUP(AX175,目的別資産分類変換表!$B$3:$C$16,2,FALSE),"")</f>
        <v/>
      </c>
      <c r="Y175" s="34" t="str">
        <f>IF(貼り付け用!Y175="","",貼り付け用!Y175)</f>
        <v/>
      </c>
      <c r="Z175" s="34" t="str">
        <f>IF(貼り付け用!Z175="","",貼り付け用!Z175)</f>
        <v/>
      </c>
      <c r="AA175" s="34" t="str">
        <f>IF(貼り付け用!AA175="","",貼り付け用!AA175)</f>
        <v/>
      </c>
      <c r="AB175" s="34" t="str">
        <f>IF(貼り付け用!AB175="","",貼り付け用!AB175)</f>
        <v/>
      </c>
      <c r="AC175" s="2" t="str">
        <f>IF(貼り付け用!AC175="","",貼り付け用!AC175)</f>
        <v/>
      </c>
      <c r="AD175" s="31" t="str">
        <f>IFERROR(VLOOKUP(AC175,耐用年数表!$B:$J,9,FALSE),"")</f>
        <v/>
      </c>
      <c r="AE175" s="31" t="str">
        <f>IFERROR(VLOOKUP(AC175,耐用年数表!$B:$J,8,FALSE),"")</f>
        <v/>
      </c>
      <c r="AF175" s="2" t="str">
        <f>IF(貼り付け用!AF175="","",貼り付け用!AF175)</f>
        <v/>
      </c>
      <c r="AG175" s="26" t="str">
        <f>IF(貼り付け用!AG175="","",貼り付け用!AG175)</f>
        <v/>
      </c>
      <c r="AH175" s="54" t="str">
        <f>IF(貼り付け用!AH175="","",貼り付け用!AH175)</f>
        <v/>
      </c>
      <c r="AI175" s="54" t="str">
        <f>IF(貼り付け用!AI175="","",貼り付け用!AI175)</f>
        <v/>
      </c>
      <c r="AJ175" s="72" t="str">
        <f>IF(貼り付け用!AJ175="","",貼り付け用!AJ175)</f>
        <v/>
      </c>
      <c r="AK175" s="20" t="str">
        <f>IF(貼り付け用!AK175="","",貼り付け用!AK175)</f>
        <v/>
      </c>
      <c r="AL175" s="20" t="str">
        <f>IF(貼り付け用!AL175="","",貼り付け用!AL175)</f>
        <v/>
      </c>
      <c r="AM175" s="20" t="str">
        <f>IF(貼り付け用!AM175="","",貼り付け用!AM175)</f>
        <v/>
      </c>
      <c r="AN175" s="20" t="str">
        <f>IF(貼り付け用!AN175="","",貼り付け用!AN175)</f>
        <v/>
      </c>
      <c r="AO175" s="20" t="str">
        <f>IF(貼り付け用!AO175="","",貼り付け用!AO175)</f>
        <v/>
      </c>
      <c r="AP175" s="20" t="str">
        <f>IF(貼り付け用!AP175="","",貼り付け用!AP175)</f>
        <v/>
      </c>
      <c r="AQ175" s="20" t="str">
        <f>IF(貼り付け用!AQ175="","",貼り付け用!AQ175)</f>
        <v/>
      </c>
      <c r="AR175" s="20" t="str">
        <f>IF(貼り付け用!AR175="","",貼り付け用!AR175)</f>
        <v/>
      </c>
      <c r="AS175" s="20" t="str">
        <f>IF(貼り付け用!AS175="","",貼り付け用!AS175)</f>
        <v/>
      </c>
      <c r="AT175" s="90" t="str">
        <f t="shared" si="4"/>
        <v/>
      </c>
      <c r="AU175" s="90" t="str">
        <f t="shared" si="5"/>
        <v/>
      </c>
      <c r="AV175" s="34" t="str">
        <f>IF(貼り付け用!AV175="","",貼り付け用!AV175)</f>
        <v/>
      </c>
      <c r="AW175" s="34" t="str">
        <f>IF(貼り付け用!AW175="","",貼り付け用!AW175)</f>
        <v/>
      </c>
      <c r="AX175" s="34" t="str">
        <f>IF(貼り付け用!AX175="","",貼り付け用!AX175)</f>
        <v/>
      </c>
      <c r="AY175" s="34" t="str">
        <f>IF(貼り付け用!AY175="","",貼り付け用!AY175)</f>
        <v/>
      </c>
      <c r="AZ175" s="34" t="str">
        <f>IF(貼り付け用!AZ175="","",貼り付け用!AZ175)</f>
        <v/>
      </c>
      <c r="BA175" s="212"/>
      <c r="BB175" s="212"/>
      <c r="BC175" s="212"/>
      <c r="BD175" s="34" t="str">
        <f>IF(貼り付け用!BD175="","",貼り付け用!BD175)</f>
        <v/>
      </c>
      <c r="BE175" s="34" t="str">
        <f>IF(貼り付け用!BE175="","",貼り付け用!BE175)</f>
        <v/>
      </c>
      <c r="BF175" s="20"/>
      <c r="BG175" s="20"/>
      <c r="BH175" s="20"/>
      <c r="BI175" s="20"/>
      <c r="BJ175" s="20"/>
    </row>
    <row r="176" spans="5:62" ht="24" customHeight="1">
      <c r="E176" s="2"/>
      <c r="F176" s="217" t="str">
        <f>IF(貼り付け用!F176="","",貼り付け用!F176)</f>
        <v/>
      </c>
      <c r="G176" s="34" t="str">
        <f>IF(貼り付け用!G176="","",貼り付け用!G176)</f>
        <v/>
      </c>
      <c r="H176" s="2" t="str">
        <f>IF(貼り付け用!H176="","",貼り付け用!H176)</f>
        <v/>
      </c>
      <c r="I176" s="2" t="str">
        <f>IF(貼り付け用!I176="","",貼り付け用!I176)</f>
        <v/>
      </c>
      <c r="J176" s="2" t="str">
        <f>IF(貼り付け用!J176="","",貼り付け用!J176)</f>
        <v/>
      </c>
      <c r="K176" s="2" t="str">
        <f>IF(貼り付け用!K176="","",貼り付け用!K176)</f>
        <v/>
      </c>
      <c r="L176" s="2" t="str">
        <f>IF(貼り付け用!L176="","",貼り付け用!L176)</f>
        <v/>
      </c>
      <c r="M176" s="31" t="str">
        <f>IFERROR(VLOOKUP(L176,コード表!$B:$G,2,FALSE),"")</f>
        <v/>
      </c>
      <c r="N176" s="31" t="str">
        <f>IFERROR(VLOOKUP(L176,コード表!$B:$G,3,FALSE),"")</f>
        <v/>
      </c>
      <c r="O176" s="2" t="str">
        <f>IF(貼り付け用!O176="","",貼り付け用!O176)</f>
        <v/>
      </c>
      <c r="P176" s="31" t="str">
        <f>IFERROR(VLOOKUP(L176,コード表!$B:$G,5,FALSE),"")</f>
        <v/>
      </c>
      <c r="Q176" s="2" t="str">
        <f>IF(貼り付け用!Q176="","",貼り付け用!Q176)</f>
        <v/>
      </c>
      <c r="R176" s="2" t="str">
        <f>IF(貼り付け用!R176="","",貼り付け用!R176)</f>
        <v/>
      </c>
      <c r="S176" s="2" t="str">
        <f>IF(貼り付け用!S176="","",貼り付け用!S176)</f>
        <v/>
      </c>
      <c r="T176" s="2" t="str">
        <f>IF(貼り付け用!T176="","",貼り付け用!T176)</f>
        <v/>
      </c>
      <c r="U176" s="31" t="str">
        <f>IFERROR(VLOOKUP(T176,コード表!$I:$K,2,FALSE),"")</f>
        <v/>
      </c>
      <c r="V176" s="31" t="str">
        <f>IFERROR(VLOOKUP(T176,コード表!$I:$K,3,FALSE),"")</f>
        <v/>
      </c>
      <c r="W176" s="2" t="str">
        <f>IF(貼り付け用!W176="","",貼り付け用!W176)</f>
        <v/>
      </c>
      <c r="X176" s="31" t="str">
        <f>IFERROR(VLOOKUP(AX176,目的別資産分類変換表!$B$3:$C$16,2,FALSE),"")</f>
        <v/>
      </c>
      <c r="Y176" s="34" t="str">
        <f>IF(貼り付け用!Y176="","",貼り付け用!Y176)</f>
        <v/>
      </c>
      <c r="Z176" s="34" t="str">
        <f>IF(貼り付け用!Z176="","",貼り付け用!Z176)</f>
        <v/>
      </c>
      <c r="AA176" s="34" t="str">
        <f>IF(貼り付け用!AA176="","",貼り付け用!AA176)</f>
        <v/>
      </c>
      <c r="AB176" s="34" t="str">
        <f>IF(貼り付け用!AB176="","",貼り付け用!AB176)</f>
        <v/>
      </c>
      <c r="AC176" s="2" t="str">
        <f>IF(貼り付け用!AC176="","",貼り付け用!AC176)</f>
        <v/>
      </c>
      <c r="AD176" s="31" t="str">
        <f>IFERROR(VLOOKUP(AC176,耐用年数表!$B:$J,9,FALSE),"")</f>
        <v/>
      </c>
      <c r="AE176" s="31" t="str">
        <f>IFERROR(VLOOKUP(AC176,耐用年数表!$B:$J,8,FALSE),"")</f>
        <v/>
      </c>
      <c r="AF176" s="2" t="str">
        <f>IF(貼り付け用!AF176="","",貼り付け用!AF176)</f>
        <v/>
      </c>
      <c r="AG176" s="26" t="str">
        <f>IF(貼り付け用!AG176="","",貼り付け用!AG176)</f>
        <v/>
      </c>
      <c r="AH176" s="54" t="str">
        <f>IF(貼り付け用!AH176="","",貼り付け用!AH176)</f>
        <v/>
      </c>
      <c r="AI176" s="54" t="str">
        <f>IF(貼り付け用!AI176="","",貼り付け用!AI176)</f>
        <v/>
      </c>
      <c r="AJ176" s="72" t="str">
        <f>IF(貼り付け用!AJ176="","",貼り付け用!AJ176)</f>
        <v/>
      </c>
      <c r="AK176" s="20" t="str">
        <f>IF(貼り付け用!AK176="","",貼り付け用!AK176)</f>
        <v/>
      </c>
      <c r="AL176" s="20" t="str">
        <f>IF(貼り付け用!AL176="","",貼り付け用!AL176)</f>
        <v/>
      </c>
      <c r="AM176" s="20" t="str">
        <f>IF(貼り付け用!AM176="","",貼り付け用!AM176)</f>
        <v/>
      </c>
      <c r="AN176" s="20" t="str">
        <f>IF(貼り付け用!AN176="","",貼り付け用!AN176)</f>
        <v/>
      </c>
      <c r="AO176" s="20" t="str">
        <f>IF(貼り付け用!AO176="","",貼り付け用!AO176)</f>
        <v/>
      </c>
      <c r="AP176" s="20" t="str">
        <f>IF(貼り付け用!AP176="","",貼り付け用!AP176)</f>
        <v/>
      </c>
      <c r="AQ176" s="20" t="str">
        <f>IF(貼り付け用!AQ176="","",貼り付け用!AQ176)</f>
        <v/>
      </c>
      <c r="AR176" s="20" t="str">
        <f>IF(貼り付け用!AR176="","",貼り付け用!AR176)</f>
        <v/>
      </c>
      <c r="AS176" s="20" t="str">
        <f>IF(貼り付け用!AS176="","",貼り付け用!AS176)</f>
        <v/>
      </c>
      <c r="AT176" s="90" t="str">
        <f t="shared" si="4"/>
        <v/>
      </c>
      <c r="AU176" s="90" t="str">
        <f t="shared" si="5"/>
        <v/>
      </c>
      <c r="AV176" s="34" t="str">
        <f>IF(貼り付け用!AV176="","",貼り付け用!AV176)</f>
        <v/>
      </c>
      <c r="AW176" s="34" t="str">
        <f>IF(貼り付け用!AW176="","",貼り付け用!AW176)</f>
        <v/>
      </c>
      <c r="AX176" s="34" t="str">
        <f>IF(貼り付け用!AX176="","",貼り付け用!AX176)</f>
        <v/>
      </c>
      <c r="AY176" s="34" t="str">
        <f>IF(貼り付け用!AY176="","",貼り付け用!AY176)</f>
        <v/>
      </c>
      <c r="AZ176" s="34" t="str">
        <f>IF(貼り付け用!AZ176="","",貼り付け用!AZ176)</f>
        <v/>
      </c>
      <c r="BA176" s="212"/>
      <c r="BB176" s="212"/>
      <c r="BC176" s="212"/>
      <c r="BD176" s="34" t="str">
        <f>IF(貼り付け用!BD176="","",貼り付け用!BD176)</f>
        <v/>
      </c>
      <c r="BE176" s="34" t="str">
        <f>IF(貼り付け用!BE176="","",貼り付け用!BE176)</f>
        <v/>
      </c>
      <c r="BF176" s="20"/>
      <c r="BG176" s="20"/>
      <c r="BH176" s="20"/>
      <c r="BI176" s="20"/>
      <c r="BJ176" s="20"/>
    </row>
    <row r="177" spans="5:62" ht="24" customHeight="1">
      <c r="E177" s="2"/>
      <c r="F177" s="217" t="str">
        <f>IF(貼り付け用!F177="","",貼り付け用!F177)</f>
        <v/>
      </c>
      <c r="G177" s="34" t="str">
        <f>IF(貼り付け用!G177="","",貼り付け用!G177)</f>
        <v/>
      </c>
      <c r="H177" s="2" t="str">
        <f>IF(貼り付け用!H177="","",貼り付け用!H177)</f>
        <v/>
      </c>
      <c r="I177" s="2" t="str">
        <f>IF(貼り付け用!I177="","",貼り付け用!I177)</f>
        <v/>
      </c>
      <c r="J177" s="2" t="str">
        <f>IF(貼り付け用!J177="","",貼り付け用!J177)</f>
        <v/>
      </c>
      <c r="K177" s="2" t="str">
        <f>IF(貼り付け用!K177="","",貼り付け用!K177)</f>
        <v/>
      </c>
      <c r="L177" s="2" t="str">
        <f>IF(貼り付け用!L177="","",貼り付け用!L177)</f>
        <v/>
      </c>
      <c r="M177" s="31" t="str">
        <f>IFERROR(VLOOKUP(L177,コード表!$B:$G,2,FALSE),"")</f>
        <v/>
      </c>
      <c r="N177" s="31" t="str">
        <f>IFERROR(VLOOKUP(L177,コード表!$B:$G,3,FALSE),"")</f>
        <v/>
      </c>
      <c r="O177" s="2" t="str">
        <f>IF(貼り付け用!O177="","",貼り付け用!O177)</f>
        <v/>
      </c>
      <c r="P177" s="31" t="str">
        <f>IFERROR(VLOOKUP(L177,コード表!$B:$G,5,FALSE),"")</f>
        <v/>
      </c>
      <c r="Q177" s="2" t="str">
        <f>IF(貼り付け用!Q177="","",貼り付け用!Q177)</f>
        <v/>
      </c>
      <c r="R177" s="2" t="str">
        <f>IF(貼り付け用!R177="","",貼り付け用!R177)</f>
        <v/>
      </c>
      <c r="S177" s="2" t="str">
        <f>IF(貼り付け用!S177="","",貼り付け用!S177)</f>
        <v/>
      </c>
      <c r="T177" s="2" t="str">
        <f>IF(貼り付け用!T177="","",貼り付け用!T177)</f>
        <v/>
      </c>
      <c r="U177" s="31" t="str">
        <f>IFERROR(VLOOKUP(T177,コード表!$I:$K,2,FALSE),"")</f>
        <v/>
      </c>
      <c r="V177" s="31" t="str">
        <f>IFERROR(VLOOKUP(T177,コード表!$I:$K,3,FALSE),"")</f>
        <v/>
      </c>
      <c r="W177" s="2" t="str">
        <f>IF(貼り付け用!W177="","",貼り付け用!W177)</f>
        <v/>
      </c>
      <c r="X177" s="31" t="str">
        <f>IFERROR(VLOOKUP(AX177,目的別資産分類変換表!$B$3:$C$16,2,FALSE),"")</f>
        <v/>
      </c>
      <c r="Y177" s="34" t="str">
        <f>IF(貼り付け用!Y177="","",貼り付け用!Y177)</f>
        <v/>
      </c>
      <c r="Z177" s="34" t="str">
        <f>IF(貼り付け用!Z177="","",貼り付け用!Z177)</f>
        <v/>
      </c>
      <c r="AA177" s="34" t="str">
        <f>IF(貼り付け用!AA177="","",貼り付け用!AA177)</f>
        <v/>
      </c>
      <c r="AB177" s="34" t="str">
        <f>IF(貼り付け用!AB177="","",貼り付け用!AB177)</f>
        <v/>
      </c>
      <c r="AC177" s="2" t="str">
        <f>IF(貼り付け用!AC177="","",貼り付け用!AC177)</f>
        <v/>
      </c>
      <c r="AD177" s="31" t="str">
        <f>IFERROR(VLOOKUP(AC177,耐用年数表!$B:$J,9,FALSE),"")</f>
        <v/>
      </c>
      <c r="AE177" s="31" t="str">
        <f>IFERROR(VLOOKUP(AC177,耐用年数表!$B:$J,8,FALSE),"")</f>
        <v/>
      </c>
      <c r="AF177" s="2" t="str">
        <f>IF(貼り付け用!AF177="","",貼り付け用!AF177)</f>
        <v/>
      </c>
      <c r="AG177" s="26" t="str">
        <f>IF(貼り付け用!AG177="","",貼り付け用!AG177)</f>
        <v/>
      </c>
      <c r="AH177" s="54" t="str">
        <f>IF(貼り付け用!AH177="","",貼り付け用!AH177)</f>
        <v/>
      </c>
      <c r="AI177" s="54" t="str">
        <f>IF(貼り付け用!AI177="","",貼り付け用!AI177)</f>
        <v/>
      </c>
      <c r="AJ177" s="72" t="str">
        <f>IF(貼り付け用!AJ177="","",貼り付け用!AJ177)</f>
        <v/>
      </c>
      <c r="AK177" s="20" t="str">
        <f>IF(貼り付け用!AK177="","",貼り付け用!AK177)</f>
        <v/>
      </c>
      <c r="AL177" s="20" t="str">
        <f>IF(貼り付け用!AL177="","",貼り付け用!AL177)</f>
        <v/>
      </c>
      <c r="AM177" s="20" t="str">
        <f>IF(貼り付け用!AM177="","",貼り付け用!AM177)</f>
        <v/>
      </c>
      <c r="AN177" s="20" t="str">
        <f>IF(貼り付け用!AN177="","",貼り付け用!AN177)</f>
        <v/>
      </c>
      <c r="AO177" s="20" t="str">
        <f>IF(貼り付け用!AO177="","",貼り付け用!AO177)</f>
        <v/>
      </c>
      <c r="AP177" s="20" t="str">
        <f>IF(貼り付け用!AP177="","",貼り付け用!AP177)</f>
        <v/>
      </c>
      <c r="AQ177" s="20" t="str">
        <f>IF(貼り付け用!AQ177="","",貼り付け用!AQ177)</f>
        <v/>
      </c>
      <c r="AR177" s="20" t="str">
        <f>IF(貼り付け用!AR177="","",貼り付け用!AR177)</f>
        <v/>
      </c>
      <c r="AS177" s="20" t="str">
        <f>IF(貼り付け用!AS177="","",貼り付け用!AS177)</f>
        <v/>
      </c>
      <c r="AT177" s="90" t="str">
        <f t="shared" si="4"/>
        <v/>
      </c>
      <c r="AU177" s="90" t="str">
        <f t="shared" si="5"/>
        <v/>
      </c>
      <c r="AV177" s="34" t="str">
        <f>IF(貼り付け用!AV177="","",貼り付け用!AV177)</f>
        <v/>
      </c>
      <c r="AW177" s="34" t="str">
        <f>IF(貼り付け用!AW177="","",貼り付け用!AW177)</f>
        <v/>
      </c>
      <c r="AX177" s="34" t="str">
        <f>IF(貼り付け用!AX177="","",貼り付け用!AX177)</f>
        <v/>
      </c>
      <c r="AY177" s="34" t="str">
        <f>IF(貼り付け用!AY177="","",貼り付け用!AY177)</f>
        <v/>
      </c>
      <c r="AZ177" s="34" t="str">
        <f>IF(貼り付け用!AZ177="","",貼り付け用!AZ177)</f>
        <v/>
      </c>
      <c r="BA177" s="212"/>
      <c r="BB177" s="212"/>
      <c r="BC177" s="212"/>
      <c r="BD177" s="34" t="str">
        <f>IF(貼り付け用!BD177="","",貼り付け用!BD177)</f>
        <v/>
      </c>
      <c r="BE177" s="34" t="str">
        <f>IF(貼り付け用!BE177="","",貼り付け用!BE177)</f>
        <v/>
      </c>
      <c r="BF177" s="20"/>
      <c r="BG177" s="20"/>
      <c r="BH177" s="20"/>
      <c r="BI177" s="20"/>
      <c r="BJ177" s="20"/>
    </row>
    <row r="178" spans="5:62" ht="24" customHeight="1">
      <c r="E178" s="2"/>
      <c r="F178" s="217" t="str">
        <f>IF(貼り付け用!F178="","",貼り付け用!F178)</f>
        <v/>
      </c>
      <c r="G178" s="34" t="str">
        <f>IF(貼り付け用!G178="","",貼り付け用!G178)</f>
        <v/>
      </c>
      <c r="H178" s="2" t="str">
        <f>IF(貼り付け用!H178="","",貼り付け用!H178)</f>
        <v/>
      </c>
      <c r="I178" s="2" t="str">
        <f>IF(貼り付け用!I178="","",貼り付け用!I178)</f>
        <v/>
      </c>
      <c r="J178" s="2" t="str">
        <f>IF(貼り付け用!J178="","",貼り付け用!J178)</f>
        <v/>
      </c>
      <c r="K178" s="2" t="str">
        <f>IF(貼り付け用!K178="","",貼り付け用!K178)</f>
        <v/>
      </c>
      <c r="L178" s="2" t="str">
        <f>IF(貼り付け用!L178="","",貼り付け用!L178)</f>
        <v/>
      </c>
      <c r="M178" s="31" t="str">
        <f>IFERROR(VLOOKUP(L178,コード表!$B:$G,2,FALSE),"")</f>
        <v/>
      </c>
      <c r="N178" s="31" t="str">
        <f>IFERROR(VLOOKUP(L178,コード表!$B:$G,3,FALSE),"")</f>
        <v/>
      </c>
      <c r="O178" s="2" t="str">
        <f>IF(貼り付け用!O178="","",貼り付け用!O178)</f>
        <v/>
      </c>
      <c r="P178" s="31" t="str">
        <f>IFERROR(VLOOKUP(L178,コード表!$B:$G,5,FALSE),"")</f>
        <v/>
      </c>
      <c r="Q178" s="2" t="str">
        <f>IF(貼り付け用!Q178="","",貼り付け用!Q178)</f>
        <v/>
      </c>
      <c r="R178" s="2" t="str">
        <f>IF(貼り付け用!R178="","",貼り付け用!R178)</f>
        <v/>
      </c>
      <c r="S178" s="2" t="str">
        <f>IF(貼り付け用!S178="","",貼り付け用!S178)</f>
        <v/>
      </c>
      <c r="T178" s="2" t="str">
        <f>IF(貼り付け用!T178="","",貼り付け用!T178)</f>
        <v/>
      </c>
      <c r="U178" s="31" t="str">
        <f>IFERROR(VLOOKUP(T178,コード表!$I:$K,2,FALSE),"")</f>
        <v/>
      </c>
      <c r="V178" s="31" t="str">
        <f>IFERROR(VLOOKUP(T178,コード表!$I:$K,3,FALSE),"")</f>
        <v/>
      </c>
      <c r="W178" s="2" t="str">
        <f>IF(貼り付け用!W178="","",貼り付け用!W178)</f>
        <v/>
      </c>
      <c r="X178" s="31" t="str">
        <f>IFERROR(VLOOKUP(AX178,目的別資産分類変換表!$B$3:$C$16,2,FALSE),"")</f>
        <v/>
      </c>
      <c r="Y178" s="34" t="str">
        <f>IF(貼り付け用!Y178="","",貼り付け用!Y178)</f>
        <v/>
      </c>
      <c r="Z178" s="34" t="str">
        <f>IF(貼り付け用!Z178="","",貼り付け用!Z178)</f>
        <v/>
      </c>
      <c r="AA178" s="34" t="str">
        <f>IF(貼り付け用!AA178="","",貼り付け用!AA178)</f>
        <v/>
      </c>
      <c r="AB178" s="34" t="str">
        <f>IF(貼り付け用!AB178="","",貼り付け用!AB178)</f>
        <v/>
      </c>
      <c r="AC178" s="2" t="str">
        <f>IF(貼り付け用!AC178="","",貼り付け用!AC178)</f>
        <v/>
      </c>
      <c r="AD178" s="31" t="str">
        <f>IFERROR(VLOOKUP(AC178,耐用年数表!$B:$J,9,FALSE),"")</f>
        <v/>
      </c>
      <c r="AE178" s="31" t="str">
        <f>IFERROR(VLOOKUP(AC178,耐用年数表!$B:$J,8,FALSE),"")</f>
        <v/>
      </c>
      <c r="AF178" s="2" t="str">
        <f>IF(貼り付け用!AF178="","",貼り付け用!AF178)</f>
        <v/>
      </c>
      <c r="AG178" s="26" t="str">
        <f>IF(貼り付け用!AG178="","",貼り付け用!AG178)</f>
        <v/>
      </c>
      <c r="AH178" s="54" t="str">
        <f>IF(貼り付け用!AH178="","",貼り付け用!AH178)</f>
        <v/>
      </c>
      <c r="AI178" s="54" t="str">
        <f>IF(貼り付け用!AI178="","",貼り付け用!AI178)</f>
        <v/>
      </c>
      <c r="AJ178" s="72" t="str">
        <f>IF(貼り付け用!AJ178="","",貼り付け用!AJ178)</f>
        <v/>
      </c>
      <c r="AK178" s="20" t="str">
        <f>IF(貼り付け用!AK178="","",貼り付け用!AK178)</f>
        <v/>
      </c>
      <c r="AL178" s="20" t="str">
        <f>IF(貼り付け用!AL178="","",貼り付け用!AL178)</f>
        <v/>
      </c>
      <c r="AM178" s="20" t="str">
        <f>IF(貼り付け用!AM178="","",貼り付け用!AM178)</f>
        <v/>
      </c>
      <c r="AN178" s="20" t="str">
        <f>IF(貼り付け用!AN178="","",貼り付け用!AN178)</f>
        <v/>
      </c>
      <c r="AO178" s="20" t="str">
        <f>IF(貼り付け用!AO178="","",貼り付け用!AO178)</f>
        <v/>
      </c>
      <c r="AP178" s="20" t="str">
        <f>IF(貼り付け用!AP178="","",貼り付け用!AP178)</f>
        <v/>
      </c>
      <c r="AQ178" s="20" t="str">
        <f>IF(貼り付け用!AQ178="","",貼り付け用!AQ178)</f>
        <v/>
      </c>
      <c r="AR178" s="20" t="str">
        <f>IF(貼り付け用!AR178="","",貼り付け用!AR178)</f>
        <v/>
      </c>
      <c r="AS178" s="20" t="str">
        <f>IF(貼り付け用!AS178="","",貼り付け用!AS178)</f>
        <v/>
      </c>
      <c r="AT178" s="90" t="str">
        <f t="shared" si="4"/>
        <v/>
      </c>
      <c r="AU178" s="90" t="str">
        <f t="shared" si="5"/>
        <v/>
      </c>
      <c r="AV178" s="34" t="str">
        <f>IF(貼り付け用!AV178="","",貼り付け用!AV178)</f>
        <v/>
      </c>
      <c r="AW178" s="34" t="str">
        <f>IF(貼り付け用!AW178="","",貼り付け用!AW178)</f>
        <v/>
      </c>
      <c r="AX178" s="34" t="str">
        <f>IF(貼り付け用!AX178="","",貼り付け用!AX178)</f>
        <v/>
      </c>
      <c r="AY178" s="34" t="str">
        <f>IF(貼り付け用!AY178="","",貼り付け用!AY178)</f>
        <v/>
      </c>
      <c r="AZ178" s="34" t="str">
        <f>IF(貼り付け用!AZ178="","",貼り付け用!AZ178)</f>
        <v/>
      </c>
      <c r="BA178" s="212"/>
      <c r="BB178" s="212"/>
      <c r="BC178" s="212"/>
      <c r="BD178" s="34" t="str">
        <f>IF(貼り付け用!BD178="","",貼り付け用!BD178)</f>
        <v/>
      </c>
      <c r="BE178" s="34" t="str">
        <f>IF(貼り付け用!BE178="","",貼り付け用!BE178)</f>
        <v/>
      </c>
      <c r="BF178" s="20"/>
      <c r="BG178" s="20"/>
      <c r="BH178" s="20"/>
      <c r="BI178" s="20"/>
      <c r="BJ178" s="20"/>
    </row>
    <row r="179" spans="5:62" ht="24" customHeight="1">
      <c r="E179" s="2"/>
      <c r="F179" s="217" t="str">
        <f>IF(貼り付け用!F179="","",貼り付け用!F179)</f>
        <v/>
      </c>
      <c r="G179" s="34" t="str">
        <f>IF(貼り付け用!G179="","",貼り付け用!G179)</f>
        <v/>
      </c>
      <c r="H179" s="2" t="str">
        <f>IF(貼り付け用!H179="","",貼り付け用!H179)</f>
        <v/>
      </c>
      <c r="I179" s="2" t="str">
        <f>IF(貼り付け用!I179="","",貼り付け用!I179)</f>
        <v/>
      </c>
      <c r="J179" s="2" t="str">
        <f>IF(貼り付け用!J179="","",貼り付け用!J179)</f>
        <v/>
      </c>
      <c r="K179" s="2" t="str">
        <f>IF(貼り付け用!K179="","",貼り付け用!K179)</f>
        <v/>
      </c>
      <c r="L179" s="2" t="str">
        <f>IF(貼り付け用!L179="","",貼り付け用!L179)</f>
        <v/>
      </c>
      <c r="M179" s="31" t="str">
        <f>IFERROR(VLOOKUP(L179,コード表!$B:$G,2,FALSE),"")</f>
        <v/>
      </c>
      <c r="N179" s="31" t="str">
        <f>IFERROR(VLOOKUP(L179,コード表!$B:$G,3,FALSE),"")</f>
        <v/>
      </c>
      <c r="O179" s="2" t="str">
        <f>IF(貼り付け用!O179="","",貼り付け用!O179)</f>
        <v/>
      </c>
      <c r="P179" s="31" t="str">
        <f>IFERROR(VLOOKUP(L179,コード表!$B:$G,5,FALSE),"")</f>
        <v/>
      </c>
      <c r="Q179" s="2" t="str">
        <f>IF(貼り付け用!Q179="","",貼り付け用!Q179)</f>
        <v/>
      </c>
      <c r="R179" s="2" t="str">
        <f>IF(貼り付け用!R179="","",貼り付け用!R179)</f>
        <v/>
      </c>
      <c r="S179" s="2" t="str">
        <f>IF(貼り付け用!S179="","",貼り付け用!S179)</f>
        <v/>
      </c>
      <c r="T179" s="2" t="str">
        <f>IF(貼り付け用!T179="","",貼り付け用!T179)</f>
        <v/>
      </c>
      <c r="U179" s="31" t="str">
        <f>IFERROR(VLOOKUP(T179,コード表!$I:$K,2,FALSE),"")</f>
        <v/>
      </c>
      <c r="V179" s="31" t="str">
        <f>IFERROR(VLOOKUP(T179,コード表!$I:$K,3,FALSE),"")</f>
        <v/>
      </c>
      <c r="W179" s="2" t="str">
        <f>IF(貼り付け用!W179="","",貼り付け用!W179)</f>
        <v/>
      </c>
      <c r="X179" s="31" t="str">
        <f>IFERROR(VLOOKUP(AX179,目的別資産分類変換表!$B$3:$C$16,2,FALSE),"")</f>
        <v/>
      </c>
      <c r="Y179" s="34" t="str">
        <f>IF(貼り付け用!Y179="","",貼り付け用!Y179)</f>
        <v/>
      </c>
      <c r="Z179" s="34" t="str">
        <f>IF(貼り付け用!Z179="","",貼り付け用!Z179)</f>
        <v/>
      </c>
      <c r="AA179" s="34" t="str">
        <f>IF(貼り付け用!AA179="","",貼り付け用!AA179)</f>
        <v/>
      </c>
      <c r="AB179" s="34" t="str">
        <f>IF(貼り付け用!AB179="","",貼り付け用!AB179)</f>
        <v/>
      </c>
      <c r="AC179" s="2" t="str">
        <f>IF(貼り付け用!AC179="","",貼り付け用!AC179)</f>
        <v/>
      </c>
      <c r="AD179" s="31" t="str">
        <f>IFERROR(VLOOKUP(AC179,耐用年数表!$B:$J,9,FALSE),"")</f>
        <v/>
      </c>
      <c r="AE179" s="31" t="str">
        <f>IFERROR(VLOOKUP(AC179,耐用年数表!$B:$J,8,FALSE),"")</f>
        <v/>
      </c>
      <c r="AF179" s="2" t="str">
        <f>IF(貼り付け用!AF179="","",貼り付け用!AF179)</f>
        <v/>
      </c>
      <c r="AG179" s="26" t="str">
        <f>IF(貼り付け用!AG179="","",貼り付け用!AG179)</f>
        <v/>
      </c>
      <c r="AH179" s="54" t="str">
        <f>IF(貼り付け用!AH179="","",貼り付け用!AH179)</f>
        <v/>
      </c>
      <c r="AI179" s="54" t="str">
        <f>IF(貼り付け用!AI179="","",貼り付け用!AI179)</f>
        <v/>
      </c>
      <c r="AJ179" s="72" t="str">
        <f>IF(貼り付け用!AJ179="","",貼り付け用!AJ179)</f>
        <v/>
      </c>
      <c r="AK179" s="20" t="str">
        <f>IF(貼り付け用!AK179="","",貼り付け用!AK179)</f>
        <v/>
      </c>
      <c r="AL179" s="20" t="str">
        <f>IF(貼り付け用!AL179="","",貼り付け用!AL179)</f>
        <v/>
      </c>
      <c r="AM179" s="20" t="str">
        <f>IF(貼り付け用!AM179="","",貼り付け用!AM179)</f>
        <v/>
      </c>
      <c r="AN179" s="20" t="str">
        <f>IF(貼り付け用!AN179="","",貼り付け用!AN179)</f>
        <v/>
      </c>
      <c r="AO179" s="20" t="str">
        <f>IF(貼り付け用!AO179="","",貼り付け用!AO179)</f>
        <v/>
      </c>
      <c r="AP179" s="20" t="str">
        <f>IF(貼り付け用!AP179="","",貼り付け用!AP179)</f>
        <v/>
      </c>
      <c r="AQ179" s="20" t="str">
        <f>IF(貼り付け用!AQ179="","",貼り付け用!AQ179)</f>
        <v/>
      </c>
      <c r="AR179" s="20" t="str">
        <f>IF(貼り付け用!AR179="","",貼り付け用!AR179)</f>
        <v/>
      </c>
      <c r="AS179" s="20" t="str">
        <f>IF(貼り付け用!AS179="","",貼り付け用!AS179)</f>
        <v/>
      </c>
      <c r="AT179" s="90" t="str">
        <f t="shared" si="4"/>
        <v/>
      </c>
      <c r="AU179" s="90" t="str">
        <f t="shared" si="5"/>
        <v/>
      </c>
      <c r="AV179" s="34" t="str">
        <f>IF(貼り付け用!AV179="","",貼り付け用!AV179)</f>
        <v/>
      </c>
      <c r="AW179" s="34" t="str">
        <f>IF(貼り付け用!AW179="","",貼り付け用!AW179)</f>
        <v/>
      </c>
      <c r="AX179" s="34" t="str">
        <f>IF(貼り付け用!AX179="","",貼り付け用!AX179)</f>
        <v/>
      </c>
      <c r="AY179" s="34" t="str">
        <f>IF(貼り付け用!AY179="","",貼り付け用!AY179)</f>
        <v/>
      </c>
      <c r="AZ179" s="34" t="str">
        <f>IF(貼り付け用!AZ179="","",貼り付け用!AZ179)</f>
        <v/>
      </c>
      <c r="BA179" s="212"/>
      <c r="BB179" s="212"/>
      <c r="BC179" s="212"/>
      <c r="BD179" s="34" t="str">
        <f>IF(貼り付け用!BD179="","",貼り付け用!BD179)</f>
        <v/>
      </c>
      <c r="BE179" s="34" t="str">
        <f>IF(貼り付け用!BE179="","",貼り付け用!BE179)</f>
        <v/>
      </c>
      <c r="BF179" s="20"/>
      <c r="BG179" s="20"/>
      <c r="BH179" s="20"/>
      <c r="BI179" s="20"/>
      <c r="BJ179" s="20"/>
    </row>
    <row r="180" spans="5:62" ht="24" customHeight="1">
      <c r="E180" s="2"/>
      <c r="F180" s="217" t="str">
        <f>IF(貼り付け用!F180="","",貼り付け用!F180)</f>
        <v/>
      </c>
      <c r="G180" s="34" t="str">
        <f>IF(貼り付け用!G180="","",貼り付け用!G180)</f>
        <v/>
      </c>
      <c r="H180" s="2" t="str">
        <f>IF(貼り付け用!H180="","",貼り付け用!H180)</f>
        <v/>
      </c>
      <c r="I180" s="2" t="str">
        <f>IF(貼り付け用!I180="","",貼り付け用!I180)</f>
        <v/>
      </c>
      <c r="J180" s="2" t="str">
        <f>IF(貼り付け用!J180="","",貼り付け用!J180)</f>
        <v/>
      </c>
      <c r="K180" s="2" t="str">
        <f>IF(貼り付け用!K180="","",貼り付け用!K180)</f>
        <v/>
      </c>
      <c r="L180" s="2" t="str">
        <f>IF(貼り付け用!L180="","",貼り付け用!L180)</f>
        <v/>
      </c>
      <c r="M180" s="31" t="str">
        <f>IFERROR(VLOOKUP(L180,コード表!$B:$G,2,FALSE),"")</f>
        <v/>
      </c>
      <c r="N180" s="31" t="str">
        <f>IFERROR(VLOOKUP(L180,コード表!$B:$G,3,FALSE),"")</f>
        <v/>
      </c>
      <c r="O180" s="2" t="str">
        <f>IF(貼り付け用!O180="","",貼り付け用!O180)</f>
        <v/>
      </c>
      <c r="P180" s="31" t="str">
        <f>IFERROR(VLOOKUP(L180,コード表!$B:$G,5,FALSE),"")</f>
        <v/>
      </c>
      <c r="Q180" s="2" t="str">
        <f>IF(貼り付け用!Q180="","",貼り付け用!Q180)</f>
        <v/>
      </c>
      <c r="R180" s="2" t="str">
        <f>IF(貼り付け用!R180="","",貼り付け用!R180)</f>
        <v/>
      </c>
      <c r="S180" s="2" t="str">
        <f>IF(貼り付け用!S180="","",貼り付け用!S180)</f>
        <v/>
      </c>
      <c r="T180" s="2" t="str">
        <f>IF(貼り付け用!T180="","",貼り付け用!T180)</f>
        <v/>
      </c>
      <c r="U180" s="31" t="str">
        <f>IFERROR(VLOOKUP(T180,コード表!$I:$K,2,FALSE),"")</f>
        <v/>
      </c>
      <c r="V180" s="31" t="str">
        <f>IFERROR(VLOOKUP(T180,コード表!$I:$K,3,FALSE),"")</f>
        <v/>
      </c>
      <c r="W180" s="2" t="str">
        <f>IF(貼り付け用!W180="","",貼り付け用!W180)</f>
        <v/>
      </c>
      <c r="X180" s="31" t="str">
        <f>IFERROR(VLOOKUP(AX180,目的別資産分類変換表!$B$3:$C$16,2,FALSE),"")</f>
        <v/>
      </c>
      <c r="Y180" s="34" t="str">
        <f>IF(貼り付け用!Y180="","",貼り付け用!Y180)</f>
        <v/>
      </c>
      <c r="Z180" s="34" t="str">
        <f>IF(貼り付け用!Z180="","",貼り付け用!Z180)</f>
        <v/>
      </c>
      <c r="AA180" s="34" t="str">
        <f>IF(貼り付け用!AA180="","",貼り付け用!AA180)</f>
        <v/>
      </c>
      <c r="AB180" s="34" t="str">
        <f>IF(貼り付け用!AB180="","",貼り付け用!AB180)</f>
        <v/>
      </c>
      <c r="AC180" s="2" t="str">
        <f>IF(貼り付け用!AC180="","",貼り付け用!AC180)</f>
        <v/>
      </c>
      <c r="AD180" s="31" t="str">
        <f>IFERROR(VLOOKUP(AC180,耐用年数表!$B:$J,9,FALSE),"")</f>
        <v/>
      </c>
      <c r="AE180" s="31" t="str">
        <f>IFERROR(VLOOKUP(AC180,耐用年数表!$B:$J,8,FALSE),"")</f>
        <v/>
      </c>
      <c r="AF180" s="2" t="str">
        <f>IF(貼り付け用!AF180="","",貼り付け用!AF180)</f>
        <v/>
      </c>
      <c r="AG180" s="26" t="str">
        <f>IF(貼り付け用!AG180="","",貼り付け用!AG180)</f>
        <v/>
      </c>
      <c r="AH180" s="54" t="str">
        <f>IF(貼り付け用!AH180="","",貼り付け用!AH180)</f>
        <v/>
      </c>
      <c r="AI180" s="54" t="str">
        <f>IF(貼り付け用!AI180="","",貼り付け用!AI180)</f>
        <v/>
      </c>
      <c r="AJ180" s="72" t="str">
        <f>IF(貼り付け用!AJ180="","",貼り付け用!AJ180)</f>
        <v/>
      </c>
      <c r="AK180" s="20" t="str">
        <f>IF(貼り付け用!AK180="","",貼り付け用!AK180)</f>
        <v/>
      </c>
      <c r="AL180" s="20" t="str">
        <f>IF(貼り付け用!AL180="","",貼り付け用!AL180)</f>
        <v/>
      </c>
      <c r="AM180" s="20" t="str">
        <f>IF(貼り付け用!AM180="","",貼り付け用!AM180)</f>
        <v/>
      </c>
      <c r="AN180" s="20" t="str">
        <f>IF(貼り付け用!AN180="","",貼り付け用!AN180)</f>
        <v/>
      </c>
      <c r="AO180" s="20" t="str">
        <f>IF(貼り付け用!AO180="","",貼り付け用!AO180)</f>
        <v/>
      </c>
      <c r="AP180" s="20" t="str">
        <f>IF(貼り付け用!AP180="","",貼り付け用!AP180)</f>
        <v/>
      </c>
      <c r="AQ180" s="20" t="str">
        <f>IF(貼り付け用!AQ180="","",貼り付け用!AQ180)</f>
        <v/>
      </c>
      <c r="AR180" s="20" t="str">
        <f>IF(貼り付け用!AR180="","",貼り付け用!AR180)</f>
        <v/>
      </c>
      <c r="AS180" s="20" t="str">
        <f>IF(貼り付け用!AS180="","",貼り付け用!AS180)</f>
        <v/>
      </c>
      <c r="AT180" s="90" t="str">
        <f t="shared" si="4"/>
        <v/>
      </c>
      <c r="AU180" s="90" t="str">
        <f t="shared" si="5"/>
        <v/>
      </c>
      <c r="AV180" s="34" t="str">
        <f>IF(貼り付け用!AV180="","",貼り付け用!AV180)</f>
        <v/>
      </c>
      <c r="AW180" s="34" t="str">
        <f>IF(貼り付け用!AW180="","",貼り付け用!AW180)</f>
        <v/>
      </c>
      <c r="AX180" s="34" t="str">
        <f>IF(貼り付け用!AX180="","",貼り付け用!AX180)</f>
        <v/>
      </c>
      <c r="AY180" s="34" t="str">
        <f>IF(貼り付け用!AY180="","",貼り付け用!AY180)</f>
        <v/>
      </c>
      <c r="AZ180" s="34" t="str">
        <f>IF(貼り付け用!AZ180="","",貼り付け用!AZ180)</f>
        <v/>
      </c>
      <c r="BA180" s="212"/>
      <c r="BB180" s="212"/>
      <c r="BC180" s="212"/>
      <c r="BD180" s="34" t="str">
        <f>IF(貼り付け用!BD180="","",貼り付け用!BD180)</f>
        <v/>
      </c>
      <c r="BE180" s="34" t="str">
        <f>IF(貼り付け用!BE180="","",貼り付け用!BE180)</f>
        <v/>
      </c>
      <c r="BF180" s="20"/>
      <c r="BG180" s="20"/>
      <c r="BH180" s="20"/>
      <c r="BI180" s="20"/>
      <c r="BJ180" s="20"/>
    </row>
    <row r="181" spans="5:62" ht="24" customHeight="1">
      <c r="E181" s="2"/>
      <c r="F181" s="217" t="str">
        <f>IF(貼り付け用!F181="","",貼り付け用!F181)</f>
        <v/>
      </c>
      <c r="G181" s="34" t="str">
        <f>IF(貼り付け用!G181="","",貼り付け用!G181)</f>
        <v/>
      </c>
      <c r="H181" s="2" t="str">
        <f>IF(貼り付け用!H181="","",貼り付け用!H181)</f>
        <v/>
      </c>
      <c r="I181" s="2" t="str">
        <f>IF(貼り付け用!I181="","",貼り付け用!I181)</f>
        <v/>
      </c>
      <c r="J181" s="2" t="str">
        <f>IF(貼り付け用!J181="","",貼り付け用!J181)</f>
        <v/>
      </c>
      <c r="K181" s="2" t="str">
        <f>IF(貼り付け用!K181="","",貼り付け用!K181)</f>
        <v/>
      </c>
      <c r="L181" s="2" t="str">
        <f>IF(貼り付け用!L181="","",貼り付け用!L181)</f>
        <v/>
      </c>
      <c r="M181" s="31" t="str">
        <f>IFERROR(VLOOKUP(L181,コード表!$B:$G,2,FALSE),"")</f>
        <v/>
      </c>
      <c r="N181" s="31" t="str">
        <f>IFERROR(VLOOKUP(L181,コード表!$B:$G,3,FALSE),"")</f>
        <v/>
      </c>
      <c r="O181" s="2" t="str">
        <f>IF(貼り付け用!O181="","",貼り付け用!O181)</f>
        <v/>
      </c>
      <c r="P181" s="31" t="str">
        <f>IFERROR(VLOOKUP(L181,コード表!$B:$G,5,FALSE),"")</f>
        <v/>
      </c>
      <c r="Q181" s="2" t="str">
        <f>IF(貼り付け用!Q181="","",貼り付け用!Q181)</f>
        <v/>
      </c>
      <c r="R181" s="2" t="str">
        <f>IF(貼り付け用!R181="","",貼り付け用!R181)</f>
        <v/>
      </c>
      <c r="S181" s="2" t="str">
        <f>IF(貼り付け用!S181="","",貼り付け用!S181)</f>
        <v/>
      </c>
      <c r="T181" s="2" t="str">
        <f>IF(貼り付け用!T181="","",貼り付け用!T181)</f>
        <v/>
      </c>
      <c r="U181" s="31" t="str">
        <f>IFERROR(VLOOKUP(T181,コード表!$I:$K,2,FALSE),"")</f>
        <v/>
      </c>
      <c r="V181" s="31" t="str">
        <f>IFERROR(VLOOKUP(T181,コード表!$I:$K,3,FALSE),"")</f>
        <v/>
      </c>
      <c r="W181" s="2" t="str">
        <f>IF(貼り付け用!W181="","",貼り付け用!W181)</f>
        <v/>
      </c>
      <c r="X181" s="31" t="str">
        <f>IFERROR(VLOOKUP(AX181,目的別資産分類変換表!$B$3:$C$16,2,FALSE),"")</f>
        <v/>
      </c>
      <c r="Y181" s="34" t="str">
        <f>IF(貼り付け用!Y181="","",貼り付け用!Y181)</f>
        <v/>
      </c>
      <c r="Z181" s="34" t="str">
        <f>IF(貼り付け用!Z181="","",貼り付け用!Z181)</f>
        <v/>
      </c>
      <c r="AA181" s="34" t="str">
        <f>IF(貼り付け用!AA181="","",貼り付け用!AA181)</f>
        <v/>
      </c>
      <c r="AB181" s="34" t="str">
        <f>IF(貼り付け用!AB181="","",貼り付け用!AB181)</f>
        <v/>
      </c>
      <c r="AC181" s="2" t="str">
        <f>IF(貼り付け用!AC181="","",貼り付け用!AC181)</f>
        <v/>
      </c>
      <c r="AD181" s="31" t="str">
        <f>IFERROR(VLOOKUP(AC181,耐用年数表!$B:$J,9,FALSE),"")</f>
        <v/>
      </c>
      <c r="AE181" s="31" t="str">
        <f>IFERROR(VLOOKUP(AC181,耐用年数表!$B:$J,8,FALSE),"")</f>
        <v/>
      </c>
      <c r="AF181" s="2" t="str">
        <f>IF(貼り付け用!AF181="","",貼り付け用!AF181)</f>
        <v/>
      </c>
      <c r="AG181" s="26" t="str">
        <f>IF(貼り付け用!AG181="","",貼り付け用!AG181)</f>
        <v/>
      </c>
      <c r="AH181" s="54" t="str">
        <f>IF(貼り付け用!AH181="","",貼り付け用!AH181)</f>
        <v/>
      </c>
      <c r="AI181" s="54" t="str">
        <f>IF(貼り付け用!AI181="","",貼り付け用!AI181)</f>
        <v/>
      </c>
      <c r="AJ181" s="72" t="str">
        <f>IF(貼り付け用!AJ181="","",貼り付け用!AJ181)</f>
        <v/>
      </c>
      <c r="AK181" s="20" t="str">
        <f>IF(貼り付け用!AK181="","",貼り付け用!AK181)</f>
        <v/>
      </c>
      <c r="AL181" s="20" t="str">
        <f>IF(貼り付け用!AL181="","",貼り付け用!AL181)</f>
        <v/>
      </c>
      <c r="AM181" s="20" t="str">
        <f>IF(貼り付け用!AM181="","",貼り付け用!AM181)</f>
        <v/>
      </c>
      <c r="AN181" s="20" t="str">
        <f>IF(貼り付け用!AN181="","",貼り付け用!AN181)</f>
        <v/>
      </c>
      <c r="AO181" s="20" t="str">
        <f>IF(貼り付け用!AO181="","",貼り付け用!AO181)</f>
        <v/>
      </c>
      <c r="AP181" s="20" t="str">
        <f>IF(貼り付け用!AP181="","",貼り付け用!AP181)</f>
        <v/>
      </c>
      <c r="AQ181" s="20" t="str">
        <f>IF(貼り付け用!AQ181="","",貼り付け用!AQ181)</f>
        <v/>
      </c>
      <c r="AR181" s="20" t="str">
        <f>IF(貼り付け用!AR181="","",貼り付け用!AR181)</f>
        <v/>
      </c>
      <c r="AS181" s="20" t="str">
        <f>IF(貼り付け用!AS181="","",貼り付け用!AS181)</f>
        <v/>
      </c>
      <c r="AT181" s="90" t="str">
        <f t="shared" si="4"/>
        <v/>
      </c>
      <c r="AU181" s="90" t="str">
        <f t="shared" si="5"/>
        <v/>
      </c>
      <c r="AV181" s="34" t="str">
        <f>IF(貼り付け用!AV181="","",貼り付け用!AV181)</f>
        <v/>
      </c>
      <c r="AW181" s="34" t="str">
        <f>IF(貼り付け用!AW181="","",貼り付け用!AW181)</f>
        <v/>
      </c>
      <c r="AX181" s="34" t="str">
        <f>IF(貼り付け用!AX181="","",貼り付け用!AX181)</f>
        <v/>
      </c>
      <c r="AY181" s="34" t="str">
        <f>IF(貼り付け用!AY181="","",貼り付け用!AY181)</f>
        <v/>
      </c>
      <c r="AZ181" s="34" t="str">
        <f>IF(貼り付け用!AZ181="","",貼り付け用!AZ181)</f>
        <v/>
      </c>
      <c r="BA181" s="212"/>
      <c r="BB181" s="212"/>
      <c r="BC181" s="212"/>
      <c r="BD181" s="34" t="str">
        <f>IF(貼り付け用!BD181="","",貼り付け用!BD181)</f>
        <v/>
      </c>
      <c r="BE181" s="34" t="str">
        <f>IF(貼り付け用!BE181="","",貼り付け用!BE181)</f>
        <v/>
      </c>
      <c r="BF181" s="20"/>
      <c r="BG181" s="20"/>
      <c r="BH181" s="20"/>
      <c r="BI181" s="20"/>
      <c r="BJ181" s="20"/>
    </row>
    <row r="182" spans="5:62" ht="24" customHeight="1">
      <c r="E182" s="2"/>
      <c r="F182" s="217" t="str">
        <f>IF(貼り付け用!F182="","",貼り付け用!F182)</f>
        <v/>
      </c>
      <c r="G182" s="34" t="str">
        <f>IF(貼り付け用!G182="","",貼り付け用!G182)</f>
        <v/>
      </c>
      <c r="H182" s="2" t="str">
        <f>IF(貼り付け用!H182="","",貼り付け用!H182)</f>
        <v/>
      </c>
      <c r="I182" s="2" t="str">
        <f>IF(貼り付け用!I182="","",貼り付け用!I182)</f>
        <v/>
      </c>
      <c r="J182" s="2" t="str">
        <f>IF(貼り付け用!J182="","",貼り付け用!J182)</f>
        <v/>
      </c>
      <c r="K182" s="2" t="str">
        <f>IF(貼り付け用!K182="","",貼り付け用!K182)</f>
        <v/>
      </c>
      <c r="L182" s="2" t="str">
        <f>IF(貼り付け用!L182="","",貼り付け用!L182)</f>
        <v/>
      </c>
      <c r="M182" s="31" t="str">
        <f>IFERROR(VLOOKUP(L182,コード表!$B:$G,2,FALSE),"")</f>
        <v/>
      </c>
      <c r="N182" s="31" t="str">
        <f>IFERROR(VLOOKUP(L182,コード表!$B:$G,3,FALSE),"")</f>
        <v/>
      </c>
      <c r="O182" s="2" t="str">
        <f>IF(貼り付け用!O182="","",貼り付け用!O182)</f>
        <v/>
      </c>
      <c r="P182" s="31" t="str">
        <f>IFERROR(VLOOKUP(L182,コード表!$B:$G,5,FALSE),"")</f>
        <v/>
      </c>
      <c r="Q182" s="2" t="str">
        <f>IF(貼り付け用!Q182="","",貼り付け用!Q182)</f>
        <v/>
      </c>
      <c r="R182" s="2" t="str">
        <f>IF(貼り付け用!R182="","",貼り付け用!R182)</f>
        <v/>
      </c>
      <c r="S182" s="2" t="str">
        <f>IF(貼り付け用!S182="","",貼り付け用!S182)</f>
        <v/>
      </c>
      <c r="T182" s="2" t="str">
        <f>IF(貼り付け用!T182="","",貼り付け用!T182)</f>
        <v/>
      </c>
      <c r="U182" s="31" t="str">
        <f>IFERROR(VLOOKUP(T182,コード表!$I:$K,2,FALSE),"")</f>
        <v/>
      </c>
      <c r="V182" s="31" t="str">
        <f>IFERROR(VLOOKUP(T182,コード表!$I:$K,3,FALSE),"")</f>
        <v/>
      </c>
      <c r="W182" s="2" t="str">
        <f>IF(貼り付け用!W182="","",貼り付け用!W182)</f>
        <v/>
      </c>
      <c r="X182" s="31" t="str">
        <f>IFERROR(VLOOKUP(AX182,目的別資産分類変換表!$B$3:$C$16,2,FALSE),"")</f>
        <v/>
      </c>
      <c r="Y182" s="34" t="str">
        <f>IF(貼り付け用!Y182="","",貼り付け用!Y182)</f>
        <v/>
      </c>
      <c r="Z182" s="34" t="str">
        <f>IF(貼り付け用!Z182="","",貼り付け用!Z182)</f>
        <v/>
      </c>
      <c r="AA182" s="34" t="str">
        <f>IF(貼り付け用!AA182="","",貼り付け用!AA182)</f>
        <v/>
      </c>
      <c r="AB182" s="34" t="str">
        <f>IF(貼り付け用!AB182="","",貼り付け用!AB182)</f>
        <v/>
      </c>
      <c r="AC182" s="2" t="str">
        <f>IF(貼り付け用!AC182="","",貼り付け用!AC182)</f>
        <v/>
      </c>
      <c r="AD182" s="31" t="str">
        <f>IFERROR(VLOOKUP(AC182,耐用年数表!$B:$J,9,FALSE),"")</f>
        <v/>
      </c>
      <c r="AE182" s="31" t="str">
        <f>IFERROR(VLOOKUP(AC182,耐用年数表!$B:$J,8,FALSE),"")</f>
        <v/>
      </c>
      <c r="AF182" s="2" t="str">
        <f>IF(貼り付け用!AF182="","",貼り付け用!AF182)</f>
        <v/>
      </c>
      <c r="AG182" s="26" t="str">
        <f>IF(貼り付け用!AG182="","",貼り付け用!AG182)</f>
        <v/>
      </c>
      <c r="AH182" s="54" t="str">
        <f>IF(貼り付け用!AH182="","",貼り付け用!AH182)</f>
        <v/>
      </c>
      <c r="AI182" s="54" t="str">
        <f>IF(貼り付け用!AI182="","",貼り付け用!AI182)</f>
        <v/>
      </c>
      <c r="AJ182" s="72" t="str">
        <f>IF(貼り付け用!AJ182="","",貼り付け用!AJ182)</f>
        <v/>
      </c>
      <c r="AK182" s="20" t="str">
        <f>IF(貼り付け用!AK182="","",貼り付け用!AK182)</f>
        <v/>
      </c>
      <c r="AL182" s="20" t="str">
        <f>IF(貼り付け用!AL182="","",貼り付け用!AL182)</f>
        <v/>
      </c>
      <c r="AM182" s="20" t="str">
        <f>IF(貼り付け用!AM182="","",貼り付け用!AM182)</f>
        <v/>
      </c>
      <c r="AN182" s="20" t="str">
        <f>IF(貼り付け用!AN182="","",貼り付け用!AN182)</f>
        <v/>
      </c>
      <c r="AO182" s="20" t="str">
        <f>IF(貼り付け用!AO182="","",貼り付け用!AO182)</f>
        <v/>
      </c>
      <c r="AP182" s="20" t="str">
        <f>IF(貼り付け用!AP182="","",貼り付け用!AP182)</f>
        <v/>
      </c>
      <c r="AQ182" s="20" t="str">
        <f>IF(貼り付け用!AQ182="","",貼り付け用!AQ182)</f>
        <v/>
      </c>
      <c r="AR182" s="20" t="str">
        <f>IF(貼り付け用!AR182="","",貼り付け用!AR182)</f>
        <v/>
      </c>
      <c r="AS182" s="20" t="str">
        <f>IF(貼り付け用!AS182="","",貼り付け用!AS182)</f>
        <v/>
      </c>
      <c r="AT182" s="90" t="str">
        <f t="shared" si="4"/>
        <v/>
      </c>
      <c r="AU182" s="90" t="str">
        <f t="shared" si="5"/>
        <v/>
      </c>
      <c r="AV182" s="34" t="str">
        <f>IF(貼り付け用!AV182="","",貼り付け用!AV182)</f>
        <v/>
      </c>
      <c r="AW182" s="34" t="str">
        <f>IF(貼り付け用!AW182="","",貼り付け用!AW182)</f>
        <v/>
      </c>
      <c r="AX182" s="34" t="str">
        <f>IF(貼り付け用!AX182="","",貼り付け用!AX182)</f>
        <v/>
      </c>
      <c r="AY182" s="34" t="str">
        <f>IF(貼り付け用!AY182="","",貼り付け用!AY182)</f>
        <v/>
      </c>
      <c r="AZ182" s="34" t="str">
        <f>IF(貼り付け用!AZ182="","",貼り付け用!AZ182)</f>
        <v/>
      </c>
      <c r="BA182" s="212"/>
      <c r="BB182" s="212"/>
      <c r="BC182" s="212"/>
      <c r="BD182" s="34" t="str">
        <f>IF(貼り付け用!BD182="","",貼り付け用!BD182)</f>
        <v/>
      </c>
      <c r="BE182" s="34" t="str">
        <f>IF(貼り付け用!BE182="","",貼り付け用!BE182)</f>
        <v/>
      </c>
      <c r="BF182" s="20"/>
      <c r="BG182" s="20"/>
      <c r="BH182" s="20"/>
      <c r="BI182" s="20"/>
      <c r="BJ182" s="20"/>
    </row>
    <row r="183" spans="5:62" ht="24" customHeight="1">
      <c r="E183" s="2"/>
      <c r="F183" s="217" t="str">
        <f>IF(貼り付け用!F183="","",貼り付け用!F183)</f>
        <v/>
      </c>
      <c r="G183" s="34" t="str">
        <f>IF(貼り付け用!G183="","",貼り付け用!G183)</f>
        <v/>
      </c>
      <c r="H183" s="2" t="str">
        <f>IF(貼り付け用!H183="","",貼り付け用!H183)</f>
        <v/>
      </c>
      <c r="I183" s="2" t="str">
        <f>IF(貼り付け用!I183="","",貼り付け用!I183)</f>
        <v/>
      </c>
      <c r="J183" s="2" t="str">
        <f>IF(貼り付け用!J183="","",貼り付け用!J183)</f>
        <v/>
      </c>
      <c r="K183" s="2" t="str">
        <f>IF(貼り付け用!K183="","",貼り付け用!K183)</f>
        <v/>
      </c>
      <c r="L183" s="2" t="str">
        <f>IF(貼り付け用!L183="","",貼り付け用!L183)</f>
        <v/>
      </c>
      <c r="M183" s="31" t="str">
        <f>IFERROR(VLOOKUP(L183,コード表!$B:$G,2,FALSE),"")</f>
        <v/>
      </c>
      <c r="N183" s="31" t="str">
        <f>IFERROR(VLOOKUP(L183,コード表!$B:$G,3,FALSE),"")</f>
        <v/>
      </c>
      <c r="O183" s="2" t="str">
        <f>IF(貼り付け用!O183="","",貼り付け用!O183)</f>
        <v/>
      </c>
      <c r="P183" s="31" t="str">
        <f>IFERROR(VLOOKUP(L183,コード表!$B:$G,5,FALSE),"")</f>
        <v/>
      </c>
      <c r="Q183" s="2" t="str">
        <f>IF(貼り付け用!Q183="","",貼り付け用!Q183)</f>
        <v/>
      </c>
      <c r="R183" s="2" t="str">
        <f>IF(貼り付け用!R183="","",貼り付け用!R183)</f>
        <v/>
      </c>
      <c r="S183" s="2" t="str">
        <f>IF(貼り付け用!S183="","",貼り付け用!S183)</f>
        <v/>
      </c>
      <c r="T183" s="2" t="str">
        <f>IF(貼り付け用!T183="","",貼り付け用!T183)</f>
        <v/>
      </c>
      <c r="U183" s="31" t="str">
        <f>IFERROR(VLOOKUP(T183,コード表!$I:$K,2,FALSE),"")</f>
        <v/>
      </c>
      <c r="V183" s="31" t="str">
        <f>IFERROR(VLOOKUP(T183,コード表!$I:$K,3,FALSE),"")</f>
        <v/>
      </c>
      <c r="W183" s="2" t="str">
        <f>IF(貼り付け用!W183="","",貼り付け用!W183)</f>
        <v/>
      </c>
      <c r="X183" s="31" t="str">
        <f>IFERROR(VLOOKUP(AX183,目的別資産分類変換表!$B$3:$C$16,2,FALSE),"")</f>
        <v/>
      </c>
      <c r="Y183" s="34" t="str">
        <f>IF(貼り付け用!Y183="","",貼り付け用!Y183)</f>
        <v/>
      </c>
      <c r="Z183" s="34" t="str">
        <f>IF(貼り付け用!Z183="","",貼り付け用!Z183)</f>
        <v/>
      </c>
      <c r="AA183" s="34" t="str">
        <f>IF(貼り付け用!AA183="","",貼り付け用!AA183)</f>
        <v/>
      </c>
      <c r="AB183" s="34" t="str">
        <f>IF(貼り付け用!AB183="","",貼り付け用!AB183)</f>
        <v/>
      </c>
      <c r="AC183" s="2" t="str">
        <f>IF(貼り付け用!AC183="","",貼り付け用!AC183)</f>
        <v/>
      </c>
      <c r="AD183" s="31" t="str">
        <f>IFERROR(VLOOKUP(AC183,耐用年数表!$B:$J,9,FALSE),"")</f>
        <v/>
      </c>
      <c r="AE183" s="31" t="str">
        <f>IFERROR(VLOOKUP(AC183,耐用年数表!$B:$J,8,FALSE),"")</f>
        <v/>
      </c>
      <c r="AF183" s="2" t="str">
        <f>IF(貼り付け用!AF183="","",貼り付け用!AF183)</f>
        <v/>
      </c>
      <c r="AG183" s="26" t="str">
        <f>IF(貼り付け用!AG183="","",貼り付け用!AG183)</f>
        <v/>
      </c>
      <c r="AH183" s="54" t="str">
        <f>IF(貼り付け用!AH183="","",貼り付け用!AH183)</f>
        <v/>
      </c>
      <c r="AI183" s="54" t="str">
        <f>IF(貼り付け用!AI183="","",貼り付け用!AI183)</f>
        <v/>
      </c>
      <c r="AJ183" s="72" t="str">
        <f>IF(貼り付け用!AJ183="","",貼り付け用!AJ183)</f>
        <v/>
      </c>
      <c r="AK183" s="20" t="str">
        <f>IF(貼り付け用!AK183="","",貼り付け用!AK183)</f>
        <v/>
      </c>
      <c r="AL183" s="20" t="str">
        <f>IF(貼り付け用!AL183="","",貼り付け用!AL183)</f>
        <v/>
      </c>
      <c r="AM183" s="20" t="str">
        <f>IF(貼り付け用!AM183="","",貼り付け用!AM183)</f>
        <v/>
      </c>
      <c r="AN183" s="20" t="str">
        <f>IF(貼り付け用!AN183="","",貼り付け用!AN183)</f>
        <v/>
      </c>
      <c r="AO183" s="20" t="str">
        <f>IF(貼り付け用!AO183="","",貼り付け用!AO183)</f>
        <v/>
      </c>
      <c r="AP183" s="20" t="str">
        <f>IF(貼り付け用!AP183="","",貼り付け用!AP183)</f>
        <v/>
      </c>
      <c r="AQ183" s="20" t="str">
        <f>IF(貼り付け用!AQ183="","",貼り付け用!AQ183)</f>
        <v/>
      </c>
      <c r="AR183" s="20" t="str">
        <f>IF(貼り付け用!AR183="","",貼り付け用!AR183)</f>
        <v/>
      </c>
      <c r="AS183" s="20" t="str">
        <f>IF(貼り付け用!AS183="","",貼り付け用!AS183)</f>
        <v/>
      </c>
      <c r="AT183" s="90" t="str">
        <f t="shared" si="4"/>
        <v/>
      </c>
      <c r="AU183" s="90" t="str">
        <f t="shared" si="5"/>
        <v/>
      </c>
      <c r="AV183" s="34" t="str">
        <f>IF(貼り付け用!AV183="","",貼り付け用!AV183)</f>
        <v/>
      </c>
      <c r="AW183" s="34" t="str">
        <f>IF(貼り付け用!AW183="","",貼り付け用!AW183)</f>
        <v/>
      </c>
      <c r="AX183" s="34" t="str">
        <f>IF(貼り付け用!AX183="","",貼り付け用!AX183)</f>
        <v/>
      </c>
      <c r="AY183" s="34" t="str">
        <f>IF(貼り付け用!AY183="","",貼り付け用!AY183)</f>
        <v/>
      </c>
      <c r="AZ183" s="34" t="str">
        <f>IF(貼り付け用!AZ183="","",貼り付け用!AZ183)</f>
        <v/>
      </c>
      <c r="BA183" s="212"/>
      <c r="BB183" s="212"/>
      <c r="BC183" s="212"/>
      <c r="BD183" s="34" t="str">
        <f>IF(貼り付け用!BD183="","",貼り付け用!BD183)</f>
        <v/>
      </c>
      <c r="BE183" s="34" t="str">
        <f>IF(貼り付け用!BE183="","",貼り付け用!BE183)</f>
        <v/>
      </c>
      <c r="BF183" s="20"/>
      <c r="BG183" s="20"/>
      <c r="BH183" s="20"/>
      <c r="BI183" s="20"/>
      <c r="BJ183" s="20"/>
    </row>
    <row r="184" spans="5:62" ht="24" customHeight="1">
      <c r="E184" s="2"/>
      <c r="F184" s="217" t="str">
        <f>IF(貼り付け用!F184="","",貼り付け用!F184)</f>
        <v/>
      </c>
      <c r="G184" s="34" t="str">
        <f>IF(貼り付け用!G184="","",貼り付け用!G184)</f>
        <v/>
      </c>
      <c r="H184" s="2" t="str">
        <f>IF(貼り付け用!H184="","",貼り付け用!H184)</f>
        <v/>
      </c>
      <c r="I184" s="2" t="str">
        <f>IF(貼り付け用!I184="","",貼り付け用!I184)</f>
        <v/>
      </c>
      <c r="J184" s="2" t="str">
        <f>IF(貼り付け用!J184="","",貼り付け用!J184)</f>
        <v/>
      </c>
      <c r="K184" s="2" t="str">
        <f>IF(貼り付け用!K184="","",貼り付け用!K184)</f>
        <v/>
      </c>
      <c r="L184" s="2" t="str">
        <f>IF(貼り付け用!L184="","",貼り付け用!L184)</f>
        <v/>
      </c>
      <c r="M184" s="31" t="str">
        <f>IFERROR(VLOOKUP(L184,コード表!$B:$G,2,FALSE),"")</f>
        <v/>
      </c>
      <c r="N184" s="31" t="str">
        <f>IFERROR(VLOOKUP(L184,コード表!$B:$G,3,FALSE),"")</f>
        <v/>
      </c>
      <c r="O184" s="2" t="str">
        <f>IF(貼り付け用!O184="","",貼り付け用!O184)</f>
        <v/>
      </c>
      <c r="P184" s="31" t="str">
        <f>IFERROR(VLOOKUP(L184,コード表!$B:$G,5,FALSE),"")</f>
        <v/>
      </c>
      <c r="Q184" s="2" t="str">
        <f>IF(貼り付け用!Q184="","",貼り付け用!Q184)</f>
        <v/>
      </c>
      <c r="R184" s="2" t="str">
        <f>IF(貼り付け用!R184="","",貼り付け用!R184)</f>
        <v/>
      </c>
      <c r="S184" s="2" t="str">
        <f>IF(貼り付け用!S184="","",貼り付け用!S184)</f>
        <v/>
      </c>
      <c r="T184" s="2" t="str">
        <f>IF(貼り付け用!T184="","",貼り付け用!T184)</f>
        <v/>
      </c>
      <c r="U184" s="31" t="str">
        <f>IFERROR(VLOOKUP(T184,コード表!$I:$K,2,FALSE),"")</f>
        <v/>
      </c>
      <c r="V184" s="31" t="str">
        <f>IFERROR(VLOOKUP(T184,コード表!$I:$K,3,FALSE),"")</f>
        <v/>
      </c>
      <c r="W184" s="2" t="str">
        <f>IF(貼り付け用!W184="","",貼り付け用!W184)</f>
        <v/>
      </c>
      <c r="X184" s="31" t="str">
        <f>IFERROR(VLOOKUP(AX184,目的別資産分類変換表!$B$3:$C$16,2,FALSE),"")</f>
        <v/>
      </c>
      <c r="Y184" s="34" t="str">
        <f>IF(貼り付け用!Y184="","",貼り付け用!Y184)</f>
        <v/>
      </c>
      <c r="Z184" s="34" t="str">
        <f>IF(貼り付け用!Z184="","",貼り付け用!Z184)</f>
        <v/>
      </c>
      <c r="AA184" s="34" t="str">
        <f>IF(貼り付け用!AA184="","",貼り付け用!AA184)</f>
        <v/>
      </c>
      <c r="AB184" s="34" t="str">
        <f>IF(貼り付け用!AB184="","",貼り付け用!AB184)</f>
        <v/>
      </c>
      <c r="AC184" s="2" t="str">
        <f>IF(貼り付け用!AC184="","",貼り付け用!AC184)</f>
        <v/>
      </c>
      <c r="AD184" s="31" t="str">
        <f>IFERROR(VLOOKUP(AC184,耐用年数表!$B:$J,9,FALSE),"")</f>
        <v/>
      </c>
      <c r="AE184" s="31" t="str">
        <f>IFERROR(VLOOKUP(AC184,耐用年数表!$B:$J,8,FALSE),"")</f>
        <v/>
      </c>
      <c r="AF184" s="2" t="str">
        <f>IF(貼り付け用!AF184="","",貼り付け用!AF184)</f>
        <v/>
      </c>
      <c r="AG184" s="26" t="str">
        <f>IF(貼り付け用!AG184="","",貼り付け用!AG184)</f>
        <v/>
      </c>
      <c r="AH184" s="54" t="str">
        <f>IF(貼り付け用!AH184="","",貼り付け用!AH184)</f>
        <v/>
      </c>
      <c r="AI184" s="54" t="str">
        <f>IF(貼り付け用!AI184="","",貼り付け用!AI184)</f>
        <v/>
      </c>
      <c r="AJ184" s="72" t="str">
        <f>IF(貼り付け用!AJ184="","",貼り付け用!AJ184)</f>
        <v/>
      </c>
      <c r="AK184" s="20" t="str">
        <f>IF(貼り付け用!AK184="","",貼り付け用!AK184)</f>
        <v/>
      </c>
      <c r="AL184" s="20" t="str">
        <f>IF(貼り付け用!AL184="","",貼り付け用!AL184)</f>
        <v/>
      </c>
      <c r="AM184" s="20" t="str">
        <f>IF(貼り付け用!AM184="","",貼り付け用!AM184)</f>
        <v/>
      </c>
      <c r="AN184" s="20" t="str">
        <f>IF(貼り付け用!AN184="","",貼り付け用!AN184)</f>
        <v/>
      </c>
      <c r="AO184" s="20" t="str">
        <f>IF(貼り付け用!AO184="","",貼り付け用!AO184)</f>
        <v/>
      </c>
      <c r="AP184" s="20" t="str">
        <f>IF(貼り付け用!AP184="","",貼り付け用!AP184)</f>
        <v/>
      </c>
      <c r="AQ184" s="20" t="str">
        <f>IF(貼り付け用!AQ184="","",貼り付け用!AQ184)</f>
        <v/>
      </c>
      <c r="AR184" s="20" t="str">
        <f>IF(貼り付け用!AR184="","",貼り付け用!AR184)</f>
        <v/>
      </c>
      <c r="AS184" s="20" t="str">
        <f>IF(貼り付け用!AS184="","",貼り付け用!AS184)</f>
        <v/>
      </c>
      <c r="AT184" s="90" t="str">
        <f t="shared" si="4"/>
        <v/>
      </c>
      <c r="AU184" s="90" t="str">
        <f t="shared" si="5"/>
        <v/>
      </c>
      <c r="AV184" s="34" t="str">
        <f>IF(貼り付け用!AV184="","",貼り付け用!AV184)</f>
        <v/>
      </c>
      <c r="AW184" s="34" t="str">
        <f>IF(貼り付け用!AW184="","",貼り付け用!AW184)</f>
        <v/>
      </c>
      <c r="AX184" s="34" t="str">
        <f>IF(貼り付け用!AX184="","",貼り付け用!AX184)</f>
        <v/>
      </c>
      <c r="AY184" s="34" t="str">
        <f>IF(貼り付け用!AY184="","",貼り付け用!AY184)</f>
        <v/>
      </c>
      <c r="AZ184" s="34" t="str">
        <f>IF(貼り付け用!AZ184="","",貼り付け用!AZ184)</f>
        <v/>
      </c>
      <c r="BA184" s="212"/>
      <c r="BB184" s="212"/>
      <c r="BC184" s="212"/>
      <c r="BD184" s="34" t="str">
        <f>IF(貼り付け用!BD184="","",貼り付け用!BD184)</f>
        <v/>
      </c>
      <c r="BE184" s="34" t="str">
        <f>IF(貼り付け用!BE184="","",貼り付け用!BE184)</f>
        <v/>
      </c>
      <c r="BF184" s="20"/>
      <c r="BG184" s="20"/>
      <c r="BH184" s="20"/>
      <c r="BI184" s="20"/>
      <c r="BJ184" s="20"/>
    </row>
    <row r="185" spans="5:62" ht="24" customHeight="1">
      <c r="E185" s="2"/>
      <c r="F185" s="217" t="str">
        <f>IF(貼り付け用!F185="","",貼り付け用!F185)</f>
        <v/>
      </c>
      <c r="G185" s="34" t="str">
        <f>IF(貼り付け用!G185="","",貼り付け用!G185)</f>
        <v/>
      </c>
      <c r="H185" s="2" t="str">
        <f>IF(貼り付け用!H185="","",貼り付け用!H185)</f>
        <v/>
      </c>
      <c r="I185" s="2" t="str">
        <f>IF(貼り付け用!I185="","",貼り付け用!I185)</f>
        <v/>
      </c>
      <c r="J185" s="2" t="str">
        <f>IF(貼り付け用!J185="","",貼り付け用!J185)</f>
        <v/>
      </c>
      <c r="K185" s="2" t="str">
        <f>IF(貼り付け用!K185="","",貼り付け用!K185)</f>
        <v/>
      </c>
      <c r="L185" s="2" t="str">
        <f>IF(貼り付け用!L185="","",貼り付け用!L185)</f>
        <v/>
      </c>
      <c r="M185" s="31" t="str">
        <f>IFERROR(VLOOKUP(L185,コード表!$B:$G,2,FALSE),"")</f>
        <v/>
      </c>
      <c r="N185" s="31" t="str">
        <f>IFERROR(VLOOKUP(L185,コード表!$B:$G,3,FALSE),"")</f>
        <v/>
      </c>
      <c r="O185" s="2" t="str">
        <f>IF(貼り付け用!O185="","",貼り付け用!O185)</f>
        <v/>
      </c>
      <c r="P185" s="31" t="str">
        <f>IFERROR(VLOOKUP(L185,コード表!$B:$G,5,FALSE),"")</f>
        <v/>
      </c>
      <c r="Q185" s="2" t="str">
        <f>IF(貼り付け用!Q185="","",貼り付け用!Q185)</f>
        <v/>
      </c>
      <c r="R185" s="2" t="str">
        <f>IF(貼り付け用!R185="","",貼り付け用!R185)</f>
        <v/>
      </c>
      <c r="S185" s="2" t="str">
        <f>IF(貼り付け用!S185="","",貼り付け用!S185)</f>
        <v/>
      </c>
      <c r="T185" s="2" t="str">
        <f>IF(貼り付け用!T185="","",貼り付け用!T185)</f>
        <v/>
      </c>
      <c r="U185" s="31" t="str">
        <f>IFERROR(VLOOKUP(T185,コード表!$I:$K,2,FALSE),"")</f>
        <v/>
      </c>
      <c r="V185" s="31" t="str">
        <f>IFERROR(VLOOKUP(T185,コード表!$I:$K,3,FALSE),"")</f>
        <v/>
      </c>
      <c r="W185" s="2" t="str">
        <f>IF(貼り付け用!W185="","",貼り付け用!W185)</f>
        <v/>
      </c>
      <c r="X185" s="31" t="str">
        <f>IFERROR(VLOOKUP(AX185,目的別資産分類変換表!$B$3:$C$16,2,FALSE),"")</f>
        <v/>
      </c>
      <c r="Y185" s="34" t="str">
        <f>IF(貼り付け用!Y185="","",貼り付け用!Y185)</f>
        <v/>
      </c>
      <c r="Z185" s="34" t="str">
        <f>IF(貼り付け用!Z185="","",貼り付け用!Z185)</f>
        <v/>
      </c>
      <c r="AA185" s="34" t="str">
        <f>IF(貼り付け用!AA185="","",貼り付け用!AA185)</f>
        <v/>
      </c>
      <c r="AB185" s="34" t="str">
        <f>IF(貼り付け用!AB185="","",貼り付け用!AB185)</f>
        <v/>
      </c>
      <c r="AC185" s="2" t="str">
        <f>IF(貼り付け用!AC185="","",貼り付け用!AC185)</f>
        <v/>
      </c>
      <c r="AD185" s="31" t="str">
        <f>IFERROR(VLOOKUP(AC185,耐用年数表!$B:$J,9,FALSE),"")</f>
        <v/>
      </c>
      <c r="AE185" s="31" t="str">
        <f>IFERROR(VLOOKUP(AC185,耐用年数表!$B:$J,8,FALSE),"")</f>
        <v/>
      </c>
      <c r="AF185" s="2" t="str">
        <f>IF(貼り付け用!AF185="","",貼り付け用!AF185)</f>
        <v/>
      </c>
      <c r="AG185" s="26" t="str">
        <f>IF(貼り付け用!AG185="","",貼り付け用!AG185)</f>
        <v/>
      </c>
      <c r="AH185" s="54" t="str">
        <f>IF(貼り付け用!AH185="","",貼り付け用!AH185)</f>
        <v/>
      </c>
      <c r="AI185" s="54" t="str">
        <f>IF(貼り付け用!AI185="","",貼り付け用!AI185)</f>
        <v/>
      </c>
      <c r="AJ185" s="72" t="str">
        <f>IF(貼り付け用!AJ185="","",貼り付け用!AJ185)</f>
        <v/>
      </c>
      <c r="AK185" s="20" t="str">
        <f>IF(貼り付け用!AK185="","",貼り付け用!AK185)</f>
        <v/>
      </c>
      <c r="AL185" s="20" t="str">
        <f>IF(貼り付け用!AL185="","",貼り付け用!AL185)</f>
        <v/>
      </c>
      <c r="AM185" s="20" t="str">
        <f>IF(貼り付け用!AM185="","",貼り付け用!AM185)</f>
        <v/>
      </c>
      <c r="AN185" s="20" t="str">
        <f>IF(貼り付け用!AN185="","",貼り付け用!AN185)</f>
        <v/>
      </c>
      <c r="AO185" s="20" t="str">
        <f>IF(貼り付け用!AO185="","",貼り付け用!AO185)</f>
        <v/>
      </c>
      <c r="AP185" s="20" t="str">
        <f>IF(貼り付け用!AP185="","",貼り付け用!AP185)</f>
        <v/>
      </c>
      <c r="AQ185" s="20" t="str">
        <f>IF(貼り付け用!AQ185="","",貼り付け用!AQ185)</f>
        <v/>
      </c>
      <c r="AR185" s="20" t="str">
        <f>IF(貼り付け用!AR185="","",貼り付け用!AR185)</f>
        <v/>
      </c>
      <c r="AS185" s="20" t="str">
        <f>IF(貼り付け用!AS185="","",貼り付け用!AS185)</f>
        <v/>
      </c>
      <c r="AT185" s="90" t="str">
        <f t="shared" si="4"/>
        <v/>
      </c>
      <c r="AU185" s="90" t="str">
        <f t="shared" si="5"/>
        <v/>
      </c>
      <c r="AV185" s="34" t="str">
        <f>IF(貼り付け用!AV185="","",貼り付け用!AV185)</f>
        <v/>
      </c>
      <c r="AW185" s="34" t="str">
        <f>IF(貼り付け用!AW185="","",貼り付け用!AW185)</f>
        <v/>
      </c>
      <c r="AX185" s="34" t="str">
        <f>IF(貼り付け用!AX185="","",貼り付け用!AX185)</f>
        <v/>
      </c>
      <c r="AY185" s="34" t="str">
        <f>IF(貼り付け用!AY185="","",貼り付け用!AY185)</f>
        <v/>
      </c>
      <c r="AZ185" s="34" t="str">
        <f>IF(貼り付け用!AZ185="","",貼り付け用!AZ185)</f>
        <v/>
      </c>
      <c r="BA185" s="212"/>
      <c r="BB185" s="212"/>
      <c r="BC185" s="212"/>
      <c r="BD185" s="34" t="str">
        <f>IF(貼り付け用!BD185="","",貼り付け用!BD185)</f>
        <v/>
      </c>
      <c r="BE185" s="34" t="str">
        <f>IF(貼り付け用!BE185="","",貼り付け用!BE185)</f>
        <v/>
      </c>
      <c r="BF185" s="20"/>
      <c r="BG185" s="20"/>
      <c r="BH185" s="20"/>
      <c r="BI185" s="20"/>
      <c r="BJ185" s="20"/>
    </row>
    <row r="186" spans="5:62" ht="24" customHeight="1">
      <c r="E186" s="2"/>
      <c r="F186" s="217" t="str">
        <f>IF(貼り付け用!F186="","",貼り付け用!F186)</f>
        <v/>
      </c>
      <c r="G186" s="34" t="str">
        <f>IF(貼り付け用!G186="","",貼り付け用!G186)</f>
        <v/>
      </c>
      <c r="H186" s="2" t="str">
        <f>IF(貼り付け用!H186="","",貼り付け用!H186)</f>
        <v/>
      </c>
      <c r="I186" s="2" t="str">
        <f>IF(貼り付け用!I186="","",貼り付け用!I186)</f>
        <v/>
      </c>
      <c r="J186" s="2" t="str">
        <f>IF(貼り付け用!J186="","",貼り付け用!J186)</f>
        <v/>
      </c>
      <c r="K186" s="2" t="str">
        <f>IF(貼り付け用!K186="","",貼り付け用!K186)</f>
        <v/>
      </c>
      <c r="L186" s="2" t="str">
        <f>IF(貼り付け用!L186="","",貼り付け用!L186)</f>
        <v/>
      </c>
      <c r="M186" s="31" t="str">
        <f>IFERROR(VLOOKUP(L186,コード表!$B:$G,2,FALSE),"")</f>
        <v/>
      </c>
      <c r="N186" s="31" t="str">
        <f>IFERROR(VLOOKUP(L186,コード表!$B:$G,3,FALSE),"")</f>
        <v/>
      </c>
      <c r="O186" s="2" t="str">
        <f>IF(貼り付け用!O186="","",貼り付け用!O186)</f>
        <v/>
      </c>
      <c r="P186" s="31" t="str">
        <f>IFERROR(VLOOKUP(L186,コード表!$B:$G,5,FALSE),"")</f>
        <v/>
      </c>
      <c r="Q186" s="2" t="str">
        <f>IF(貼り付け用!Q186="","",貼り付け用!Q186)</f>
        <v/>
      </c>
      <c r="R186" s="2" t="str">
        <f>IF(貼り付け用!R186="","",貼り付け用!R186)</f>
        <v/>
      </c>
      <c r="S186" s="2" t="str">
        <f>IF(貼り付け用!S186="","",貼り付け用!S186)</f>
        <v/>
      </c>
      <c r="T186" s="2" t="str">
        <f>IF(貼り付け用!T186="","",貼り付け用!T186)</f>
        <v/>
      </c>
      <c r="U186" s="31" t="str">
        <f>IFERROR(VLOOKUP(T186,コード表!$I:$K,2,FALSE),"")</f>
        <v/>
      </c>
      <c r="V186" s="31" t="str">
        <f>IFERROR(VLOOKUP(T186,コード表!$I:$K,3,FALSE),"")</f>
        <v/>
      </c>
      <c r="W186" s="2" t="str">
        <f>IF(貼り付け用!W186="","",貼り付け用!W186)</f>
        <v/>
      </c>
      <c r="X186" s="31" t="str">
        <f>IFERROR(VLOOKUP(AX186,目的別資産分類変換表!$B$3:$C$16,2,FALSE),"")</f>
        <v/>
      </c>
      <c r="Y186" s="34" t="str">
        <f>IF(貼り付け用!Y186="","",貼り付け用!Y186)</f>
        <v/>
      </c>
      <c r="Z186" s="34" t="str">
        <f>IF(貼り付け用!Z186="","",貼り付け用!Z186)</f>
        <v/>
      </c>
      <c r="AA186" s="34" t="str">
        <f>IF(貼り付け用!AA186="","",貼り付け用!AA186)</f>
        <v/>
      </c>
      <c r="AB186" s="34" t="str">
        <f>IF(貼り付け用!AB186="","",貼り付け用!AB186)</f>
        <v/>
      </c>
      <c r="AC186" s="2" t="str">
        <f>IF(貼り付け用!AC186="","",貼り付け用!AC186)</f>
        <v/>
      </c>
      <c r="AD186" s="31" t="str">
        <f>IFERROR(VLOOKUP(AC186,耐用年数表!$B:$J,9,FALSE),"")</f>
        <v/>
      </c>
      <c r="AE186" s="31" t="str">
        <f>IFERROR(VLOOKUP(AC186,耐用年数表!$B:$J,8,FALSE),"")</f>
        <v/>
      </c>
      <c r="AF186" s="2" t="str">
        <f>IF(貼り付け用!AF186="","",貼り付け用!AF186)</f>
        <v/>
      </c>
      <c r="AG186" s="26" t="str">
        <f>IF(貼り付け用!AG186="","",貼り付け用!AG186)</f>
        <v/>
      </c>
      <c r="AH186" s="54" t="str">
        <f>IF(貼り付け用!AH186="","",貼り付け用!AH186)</f>
        <v/>
      </c>
      <c r="AI186" s="54" t="str">
        <f>IF(貼り付け用!AI186="","",貼り付け用!AI186)</f>
        <v/>
      </c>
      <c r="AJ186" s="72" t="str">
        <f>IF(貼り付け用!AJ186="","",貼り付け用!AJ186)</f>
        <v/>
      </c>
      <c r="AK186" s="20" t="str">
        <f>IF(貼り付け用!AK186="","",貼り付け用!AK186)</f>
        <v/>
      </c>
      <c r="AL186" s="20" t="str">
        <f>IF(貼り付け用!AL186="","",貼り付け用!AL186)</f>
        <v/>
      </c>
      <c r="AM186" s="20" t="str">
        <f>IF(貼り付け用!AM186="","",貼り付け用!AM186)</f>
        <v/>
      </c>
      <c r="AN186" s="20" t="str">
        <f>IF(貼り付け用!AN186="","",貼り付け用!AN186)</f>
        <v/>
      </c>
      <c r="AO186" s="20" t="str">
        <f>IF(貼り付け用!AO186="","",貼り付け用!AO186)</f>
        <v/>
      </c>
      <c r="AP186" s="20" t="str">
        <f>IF(貼り付け用!AP186="","",貼り付け用!AP186)</f>
        <v/>
      </c>
      <c r="AQ186" s="20" t="str">
        <f>IF(貼り付け用!AQ186="","",貼り付け用!AQ186)</f>
        <v/>
      </c>
      <c r="AR186" s="20" t="str">
        <f>IF(貼り付け用!AR186="","",貼り付け用!AR186)</f>
        <v/>
      </c>
      <c r="AS186" s="20" t="str">
        <f>IF(貼り付け用!AS186="","",貼り付け用!AS186)</f>
        <v/>
      </c>
      <c r="AT186" s="90" t="str">
        <f t="shared" si="4"/>
        <v/>
      </c>
      <c r="AU186" s="90" t="str">
        <f t="shared" si="5"/>
        <v/>
      </c>
      <c r="AV186" s="34" t="str">
        <f>IF(貼り付け用!AV186="","",貼り付け用!AV186)</f>
        <v/>
      </c>
      <c r="AW186" s="34" t="str">
        <f>IF(貼り付け用!AW186="","",貼り付け用!AW186)</f>
        <v/>
      </c>
      <c r="AX186" s="34" t="str">
        <f>IF(貼り付け用!AX186="","",貼り付け用!AX186)</f>
        <v/>
      </c>
      <c r="AY186" s="34" t="str">
        <f>IF(貼り付け用!AY186="","",貼り付け用!AY186)</f>
        <v/>
      </c>
      <c r="AZ186" s="34" t="str">
        <f>IF(貼り付け用!AZ186="","",貼り付け用!AZ186)</f>
        <v/>
      </c>
      <c r="BA186" s="212"/>
      <c r="BB186" s="212"/>
      <c r="BC186" s="212"/>
      <c r="BD186" s="34" t="str">
        <f>IF(貼り付け用!BD186="","",貼り付け用!BD186)</f>
        <v/>
      </c>
      <c r="BE186" s="34" t="str">
        <f>IF(貼り付け用!BE186="","",貼り付け用!BE186)</f>
        <v/>
      </c>
      <c r="BF186" s="20"/>
      <c r="BG186" s="20"/>
      <c r="BH186" s="20"/>
      <c r="BI186" s="20"/>
      <c r="BJ186" s="20"/>
    </row>
    <row r="187" spans="5:62" ht="24" customHeight="1">
      <c r="E187" s="2"/>
      <c r="F187" s="217" t="str">
        <f>IF(貼り付け用!F187="","",貼り付け用!F187)</f>
        <v/>
      </c>
      <c r="G187" s="34" t="str">
        <f>IF(貼り付け用!G187="","",貼り付け用!G187)</f>
        <v/>
      </c>
      <c r="H187" s="2" t="str">
        <f>IF(貼り付け用!H187="","",貼り付け用!H187)</f>
        <v/>
      </c>
      <c r="I187" s="2" t="str">
        <f>IF(貼り付け用!I187="","",貼り付け用!I187)</f>
        <v/>
      </c>
      <c r="J187" s="2" t="str">
        <f>IF(貼り付け用!J187="","",貼り付け用!J187)</f>
        <v/>
      </c>
      <c r="K187" s="2" t="str">
        <f>IF(貼り付け用!K187="","",貼り付け用!K187)</f>
        <v/>
      </c>
      <c r="L187" s="2" t="str">
        <f>IF(貼り付け用!L187="","",貼り付け用!L187)</f>
        <v/>
      </c>
      <c r="M187" s="31" t="str">
        <f>IFERROR(VLOOKUP(L187,コード表!$B:$G,2,FALSE),"")</f>
        <v/>
      </c>
      <c r="N187" s="31" t="str">
        <f>IFERROR(VLOOKUP(L187,コード表!$B:$G,3,FALSE),"")</f>
        <v/>
      </c>
      <c r="O187" s="2" t="str">
        <f>IF(貼り付け用!O187="","",貼り付け用!O187)</f>
        <v/>
      </c>
      <c r="P187" s="31" t="str">
        <f>IFERROR(VLOOKUP(L187,コード表!$B:$G,5,FALSE),"")</f>
        <v/>
      </c>
      <c r="Q187" s="2" t="str">
        <f>IF(貼り付け用!Q187="","",貼り付け用!Q187)</f>
        <v/>
      </c>
      <c r="R187" s="2" t="str">
        <f>IF(貼り付け用!R187="","",貼り付け用!R187)</f>
        <v/>
      </c>
      <c r="S187" s="2" t="str">
        <f>IF(貼り付け用!S187="","",貼り付け用!S187)</f>
        <v/>
      </c>
      <c r="T187" s="2" t="str">
        <f>IF(貼り付け用!T187="","",貼り付け用!T187)</f>
        <v/>
      </c>
      <c r="U187" s="31" t="str">
        <f>IFERROR(VLOOKUP(T187,コード表!$I:$K,2,FALSE),"")</f>
        <v/>
      </c>
      <c r="V187" s="31" t="str">
        <f>IFERROR(VLOOKUP(T187,コード表!$I:$K,3,FALSE),"")</f>
        <v/>
      </c>
      <c r="W187" s="2" t="str">
        <f>IF(貼り付け用!W187="","",貼り付け用!W187)</f>
        <v/>
      </c>
      <c r="X187" s="31" t="str">
        <f>IFERROR(VLOOKUP(AX187,目的別資産分類変換表!$B$3:$C$16,2,FALSE),"")</f>
        <v/>
      </c>
      <c r="Y187" s="34" t="str">
        <f>IF(貼り付け用!Y187="","",貼り付け用!Y187)</f>
        <v/>
      </c>
      <c r="Z187" s="34" t="str">
        <f>IF(貼り付け用!Z187="","",貼り付け用!Z187)</f>
        <v/>
      </c>
      <c r="AA187" s="34" t="str">
        <f>IF(貼り付け用!AA187="","",貼り付け用!AA187)</f>
        <v/>
      </c>
      <c r="AB187" s="34" t="str">
        <f>IF(貼り付け用!AB187="","",貼り付け用!AB187)</f>
        <v/>
      </c>
      <c r="AC187" s="2" t="str">
        <f>IF(貼り付け用!AC187="","",貼り付け用!AC187)</f>
        <v/>
      </c>
      <c r="AD187" s="31" t="str">
        <f>IFERROR(VLOOKUP(AC187,耐用年数表!$B:$J,9,FALSE),"")</f>
        <v/>
      </c>
      <c r="AE187" s="31" t="str">
        <f>IFERROR(VLOOKUP(AC187,耐用年数表!$B:$J,8,FALSE),"")</f>
        <v/>
      </c>
      <c r="AF187" s="2" t="str">
        <f>IF(貼り付け用!AF187="","",貼り付け用!AF187)</f>
        <v/>
      </c>
      <c r="AG187" s="26" t="str">
        <f>IF(貼り付け用!AG187="","",貼り付け用!AG187)</f>
        <v/>
      </c>
      <c r="AH187" s="54" t="str">
        <f>IF(貼り付け用!AH187="","",貼り付け用!AH187)</f>
        <v/>
      </c>
      <c r="AI187" s="54" t="str">
        <f>IF(貼り付け用!AI187="","",貼り付け用!AI187)</f>
        <v/>
      </c>
      <c r="AJ187" s="72" t="str">
        <f>IF(貼り付け用!AJ187="","",貼り付け用!AJ187)</f>
        <v/>
      </c>
      <c r="AK187" s="20" t="str">
        <f>IF(貼り付け用!AK187="","",貼り付け用!AK187)</f>
        <v/>
      </c>
      <c r="AL187" s="20" t="str">
        <f>IF(貼り付け用!AL187="","",貼り付け用!AL187)</f>
        <v/>
      </c>
      <c r="AM187" s="20" t="str">
        <f>IF(貼り付け用!AM187="","",貼り付け用!AM187)</f>
        <v/>
      </c>
      <c r="AN187" s="20" t="str">
        <f>IF(貼り付け用!AN187="","",貼り付け用!AN187)</f>
        <v/>
      </c>
      <c r="AO187" s="20" t="str">
        <f>IF(貼り付け用!AO187="","",貼り付け用!AO187)</f>
        <v/>
      </c>
      <c r="AP187" s="20" t="str">
        <f>IF(貼り付け用!AP187="","",貼り付け用!AP187)</f>
        <v/>
      </c>
      <c r="AQ187" s="20" t="str">
        <f>IF(貼り付け用!AQ187="","",貼り付け用!AQ187)</f>
        <v/>
      </c>
      <c r="AR187" s="20" t="str">
        <f>IF(貼り付け用!AR187="","",貼り付け用!AR187)</f>
        <v/>
      </c>
      <c r="AS187" s="20" t="str">
        <f>IF(貼り付け用!AS187="","",貼り付け用!AS187)</f>
        <v/>
      </c>
      <c r="AT187" s="90" t="str">
        <f t="shared" si="4"/>
        <v/>
      </c>
      <c r="AU187" s="90" t="str">
        <f t="shared" si="5"/>
        <v/>
      </c>
      <c r="AV187" s="34" t="str">
        <f>IF(貼り付け用!AV187="","",貼り付け用!AV187)</f>
        <v/>
      </c>
      <c r="AW187" s="34" t="str">
        <f>IF(貼り付け用!AW187="","",貼り付け用!AW187)</f>
        <v/>
      </c>
      <c r="AX187" s="34" t="str">
        <f>IF(貼り付け用!AX187="","",貼り付け用!AX187)</f>
        <v/>
      </c>
      <c r="AY187" s="34" t="str">
        <f>IF(貼り付け用!AY187="","",貼り付け用!AY187)</f>
        <v/>
      </c>
      <c r="AZ187" s="34" t="str">
        <f>IF(貼り付け用!AZ187="","",貼り付け用!AZ187)</f>
        <v/>
      </c>
      <c r="BA187" s="212"/>
      <c r="BB187" s="212"/>
      <c r="BC187" s="212"/>
      <c r="BD187" s="34" t="str">
        <f>IF(貼り付け用!BD187="","",貼り付け用!BD187)</f>
        <v/>
      </c>
      <c r="BE187" s="34" t="str">
        <f>IF(貼り付け用!BE187="","",貼り付け用!BE187)</f>
        <v/>
      </c>
      <c r="BF187" s="20"/>
      <c r="BG187" s="20"/>
      <c r="BH187" s="20"/>
      <c r="BI187" s="20"/>
      <c r="BJ187" s="20"/>
    </row>
    <row r="188" spans="5:62" ht="24" customHeight="1">
      <c r="E188" s="2"/>
      <c r="F188" s="217" t="str">
        <f>IF(貼り付け用!F188="","",貼り付け用!F188)</f>
        <v/>
      </c>
      <c r="G188" s="34" t="str">
        <f>IF(貼り付け用!G188="","",貼り付け用!G188)</f>
        <v/>
      </c>
      <c r="H188" s="2" t="str">
        <f>IF(貼り付け用!H188="","",貼り付け用!H188)</f>
        <v/>
      </c>
      <c r="I188" s="2" t="str">
        <f>IF(貼り付け用!I188="","",貼り付け用!I188)</f>
        <v/>
      </c>
      <c r="J188" s="2" t="str">
        <f>IF(貼り付け用!J188="","",貼り付け用!J188)</f>
        <v/>
      </c>
      <c r="K188" s="2" t="str">
        <f>IF(貼り付け用!K188="","",貼り付け用!K188)</f>
        <v/>
      </c>
      <c r="L188" s="2" t="str">
        <f>IF(貼り付け用!L188="","",貼り付け用!L188)</f>
        <v/>
      </c>
      <c r="M188" s="31" t="str">
        <f>IFERROR(VLOOKUP(L188,コード表!$B:$G,2,FALSE),"")</f>
        <v/>
      </c>
      <c r="N188" s="31" t="str">
        <f>IFERROR(VLOOKUP(L188,コード表!$B:$G,3,FALSE),"")</f>
        <v/>
      </c>
      <c r="O188" s="2" t="str">
        <f>IF(貼り付け用!O188="","",貼り付け用!O188)</f>
        <v/>
      </c>
      <c r="P188" s="31" t="str">
        <f>IFERROR(VLOOKUP(L188,コード表!$B:$G,5,FALSE),"")</f>
        <v/>
      </c>
      <c r="Q188" s="2" t="str">
        <f>IF(貼り付け用!Q188="","",貼り付け用!Q188)</f>
        <v/>
      </c>
      <c r="R188" s="2" t="str">
        <f>IF(貼り付け用!R188="","",貼り付け用!R188)</f>
        <v/>
      </c>
      <c r="S188" s="2" t="str">
        <f>IF(貼り付け用!S188="","",貼り付け用!S188)</f>
        <v/>
      </c>
      <c r="T188" s="2" t="str">
        <f>IF(貼り付け用!T188="","",貼り付け用!T188)</f>
        <v/>
      </c>
      <c r="U188" s="31" t="str">
        <f>IFERROR(VLOOKUP(T188,コード表!$I:$K,2,FALSE),"")</f>
        <v/>
      </c>
      <c r="V188" s="31" t="str">
        <f>IFERROR(VLOOKUP(T188,コード表!$I:$K,3,FALSE),"")</f>
        <v/>
      </c>
      <c r="W188" s="2" t="str">
        <f>IF(貼り付け用!W188="","",貼り付け用!W188)</f>
        <v/>
      </c>
      <c r="X188" s="31" t="str">
        <f>IFERROR(VLOOKUP(AX188,目的別資産分類変換表!$B$3:$C$16,2,FALSE),"")</f>
        <v/>
      </c>
      <c r="Y188" s="34" t="str">
        <f>IF(貼り付け用!Y188="","",貼り付け用!Y188)</f>
        <v/>
      </c>
      <c r="Z188" s="34" t="str">
        <f>IF(貼り付け用!Z188="","",貼り付け用!Z188)</f>
        <v/>
      </c>
      <c r="AA188" s="34" t="str">
        <f>IF(貼り付け用!AA188="","",貼り付け用!AA188)</f>
        <v/>
      </c>
      <c r="AB188" s="34" t="str">
        <f>IF(貼り付け用!AB188="","",貼り付け用!AB188)</f>
        <v/>
      </c>
      <c r="AC188" s="2" t="str">
        <f>IF(貼り付け用!AC188="","",貼り付け用!AC188)</f>
        <v/>
      </c>
      <c r="AD188" s="31" t="str">
        <f>IFERROR(VLOOKUP(AC188,耐用年数表!$B:$J,9,FALSE),"")</f>
        <v/>
      </c>
      <c r="AE188" s="31" t="str">
        <f>IFERROR(VLOOKUP(AC188,耐用年数表!$B:$J,8,FALSE),"")</f>
        <v/>
      </c>
      <c r="AF188" s="2" t="str">
        <f>IF(貼り付け用!AF188="","",貼り付け用!AF188)</f>
        <v/>
      </c>
      <c r="AG188" s="26" t="str">
        <f>IF(貼り付け用!AG188="","",貼り付け用!AG188)</f>
        <v/>
      </c>
      <c r="AH188" s="54" t="str">
        <f>IF(貼り付け用!AH188="","",貼り付け用!AH188)</f>
        <v/>
      </c>
      <c r="AI188" s="54" t="str">
        <f>IF(貼り付け用!AI188="","",貼り付け用!AI188)</f>
        <v/>
      </c>
      <c r="AJ188" s="72" t="str">
        <f>IF(貼り付け用!AJ188="","",貼り付け用!AJ188)</f>
        <v/>
      </c>
      <c r="AK188" s="20" t="str">
        <f>IF(貼り付け用!AK188="","",貼り付け用!AK188)</f>
        <v/>
      </c>
      <c r="AL188" s="20" t="str">
        <f>IF(貼り付け用!AL188="","",貼り付け用!AL188)</f>
        <v/>
      </c>
      <c r="AM188" s="20" t="str">
        <f>IF(貼り付け用!AM188="","",貼り付け用!AM188)</f>
        <v/>
      </c>
      <c r="AN188" s="20" t="str">
        <f>IF(貼り付け用!AN188="","",貼り付け用!AN188)</f>
        <v/>
      </c>
      <c r="AO188" s="20" t="str">
        <f>IF(貼り付け用!AO188="","",貼り付け用!AO188)</f>
        <v/>
      </c>
      <c r="AP188" s="20" t="str">
        <f>IF(貼り付け用!AP188="","",貼り付け用!AP188)</f>
        <v/>
      </c>
      <c r="AQ188" s="20" t="str">
        <f>IF(貼り付け用!AQ188="","",貼り付け用!AQ188)</f>
        <v/>
      </c>
      <c r="AR188" s="20" t="str">
        <f>IF(貼り付け用!AR188="","",貼り付け用!AR188)</f>
        <v/>
      </c>
      <c r="AS188" s="20" t="str">
        <f>IF(貼り付け用!AS188="","",貼り付け用!AS188)</f>
        <v/>
      </c>
      <c r="AT188" s="90" t="str">
        <f t="shared" si="4"/>
        <v/>
      </c>
      <c r="AU188" s="90" t="str">
        <f t="shared" si="5"/>
        <v/>
      </c>
      <c r="AV188" s="34" t="str">
        <f>IF(貼り付け用!AV188="","",貼り付け用!AV188)</f>
        <v/>
      </c>
      <c r="AW188" s="34" t="str">
        <f>IF(貼り付け用!AW188="","",貼り付け用!AW188)</f>
        <v/>
      </c>
      <c r="AX188" s="34" t="str">
        <f>IF(貼り付け用!AX188="","",貼り付け用!AX188)</f>
        <v/>
      </c>
      <c r="AY188" s="34" t="str">
        <f>IF(貼り付け用!AY188="","",貼り付け用!AY188)</f>
        <v/>
      </c>
      <c r="AZ188" s="34" t="str">
        <f>IF(貼り付け用!AZ188="","",貼り付け用!AZ188)</f>
        <v/>
      </c>
      <c r="BA188" s="212"/>
      <c r="BB188" s="212"/>
      <c r="BC188" s="212"/>
      <c r="BD188" s="34" t="str">
        <f>IF(貼り付け用!BD188="","",貼り付け用!BD188)</f>
        <v/>
      </c>
      <c r="BE188" s="34" t="str">
        <f>IF(貼り付け用!BE188="","",貼り付け用!BE188)</f>
        <v/>
      </c>
      <c r="BF188" s="20"/>
      <c r="BG188" s="20"/>
      <c r="BH188" s="20"/>
      <c r="BI188" s="20"/>
      <c r="BJ188" s="20"/>
    </row>
    <row r="189" spans="5:62" ht="24" customHeight="1">
      <c r="E189" s="2"/>
      <c r="F189" s="217" t="str">
        <f>IF(貼り付け用!F189="","",貼り付け用!F189)</f>
        <v/>
      </c>
      <c r="G189" s="34" t="str">
        <f>IF(貼り付け用!G189="","",貼り付け用!G189)</f>
        <v/>
      </c>
      <c r="H189" s="2" t="str">
        <f>IF(貼り付け用!H189="","",貼り付け用!H189)</f>
        <v/>
      </c>
      <c r="I189" s="2" t="str">
        <f>IF(貼り付け用!I189="","",貼り付け用!I189)</f>
        <v/>
      </c>
      <c r="J189" s="2" t="str">
        <f>IF(貼り付け用!J189="","",貼り付け用!J189)</f>
        <v/>
      </c>
      <c r="K189" s="2" t="str">
        <f>IF(貼り付け用!K189="","",貼り付け用!K189)</f>
        <v/>
      </c>
      <c r="L189" s="2" t="str">
        <f>IF(貼り付け用!L189="","",貼り付け用!L189)</f>
        <v/>
      </c>
      <c r="M189" s="31" t="str">
        <f>IFERROR(VLOOKUP(L189,コード表!$B:$G,2,FALSE),"")</f>
        <v/>
      </c>
      <c r="N189" s="31" t="str">
        <f>IFERROR(VLOOKUP(L189,コード表!$B:$G,3,FALSE),"")</f>
        <v/>
      </c>
      <c r="O189" s="2" t="str">
        <f>IF(貼り付け用!O189="","",貼り付け用!O189)</f>
        <v/>
      </c>
      <c r="P189" s="31" t="str">
        <f>IFERROR(VLOOKUP(L189,コード表!$B:$G,5,FALSE),"")</f>
        <v/>
      </c>
      <c r="Q189" s="2" t="str">
        <f>IF(貼り付け用!Q189="","",貼り付け用!Q189)</f>
        <v/>
      </c>
      <c r="R189" s="2" t="str">
        <f>IF(貼り付け用!R189="","",貼り付け用!R189)</f>
        <v/>
      </c>
      <c r="S189" s="2" t="str">
        <f>IF(貼り付け用!S189="","",貼り付け用!S189)</f>
        <v/>
      </c>
      <c r="T189" s="2" t="str">
        <f>IF(貼り付け用!T189="","",貼り付け用!T189)</f>
        <v/>
      </c>
      <c r="U189" s="31" t="str">
        <f>IFERROR(VLOOKUP(T189,コード表!$I:$K,2,FALSE),"")</f>
        <v/>
      </c>
      <c r="V189" s="31" t="str">
        <f>IFERROR(VLOOKUP(T189,コード表!$I:$K,3,FALSE),"")</f>
        <v/>
      </c>
      <c r="W189" s="2" t="str">
        <f>IF(貼り付け用!W189="","",貼り付け用!W189)</f>
        <v/>
      </c>
      <c r="X189" s="31" t="str">
        <f>IFERROR(VLOOKUP(AX189,目的別資産分類変換表!$B$3:$C$16,2,FALSE),"")</f>
        <v/>
      </c>
      <c r="Y189" s="34" t="str">
        <f>IF(貼り付け用!Y189="","",貼り付け用!Y189)</f>
        <v/>
      </c>
      <c r="Z189" s="34" t="str">
        <f>IF(貼り付け用!Z189="","",貼り付け用!Z189)</f>
        <v/>
      </c>
      <c r="AA189" s="34" t="str">
        <f>IF(貼り付け用!AA189="","",貼り付け用!AA189)</f>
        <v/>
      </c>
      <c r="AB189" s="34" t="str">
        <f>IF(貼り付け用!AB189="","",貼り付け用!AB189)</f>
        <v/>
      </c>
      <c r="AC189" s="2" t="str">
        <f>IF(貼り付け用!AC189="","",貼り付け用!AC189)</f>
        <v/>
      </c>
      <c r="AD189" s="31" t="str">
        <f>IFERROR(VLOOKUP(AC189,耐用年数表!$B:$J,9,FALSE),"")</f>
        <v/>
      </c>
      <c r="AE189" s="31" t="str">
        <f>IFERROR(VLOOKUP(AC189,耐用年数表!$B:$J,8,FALSE),"")</f>
        <v/>
      </c>
      <c r="AF189" s="2" t="str">
        <f>IF(貼り付け用!AF189="","",貼り付け用!AF189)</f>
        <v/>
      </c>
      <c r="AG189" s="26" t="str">
        <f>IF(貼り付け用!AG189="","",貼り付け用!AG189)</f>
        <v/>
      </c>
      <c r="AH189" s="54" t="str">
        <f>IF(貼り付け用!AH189="","",貼り付け用!AH189)</f>
        <v/>
      </c>
      <c r="AI189" s="54" t="str">
        <f>IF(貼り付け用!AI189="","",貼り付け用!AI189)</f>
        <v/>
      </c>
      <c r="AJ189" s="72" t="str">
        <f>IF(貼り付け用!AJ189="","",貼り付け用!AJ189)</f>
        <v/>
      </c>
      <c r="AK189" s="20" t="str">
        <f>IF(貼り付け用!AK189="","",貼り付け用!AK189)</f>
        <v/>
      </c>
      <c r="AL189" s="20" t="str">
        <f>IF(貼り付け用!AL189="","",貼り付け用!AL189)</f>
        <v/>
      </c>
      <c r="AM189" s="20" t="str">
        <f>IF(貼り付け用!AM189="","",貼り付け用!AM189)</f>
        <v/>
      </c>
      <c r="AN189" s="20" t="str">
        <f>IF(貼り付け用!AN189="","",貼り付け用!AN189)</f>
        <v/>
      </c>
      <c r="AO189" s="20" t="str">
        <f>IF(貼り付け用!AO189="","",貼り付け用!AO189)</f>
        <v/>
      </c>
      <c r="AP189" s="20" t="str">
        <f>IF(貼り付け用!AP189="","",貼り付け用!AP189)</f>
        <v/>
      </c>
      <c r="AQ189" s="20" t="str">
        <f>IF(貼り付け用!AQ189="","",貼り付け用!AQ189)</f>
        <v/>
      </c>
      <c r="AR189" s="20" t="str">
        <f>IF(貼り付け用!AR189="","",貼り付け用!AR189)</f>
        <v/>
      </c>
      <c r="AS189" s="20" t="str">
        <f>IF(貼り付け用!AS189="","",貼り付け用!AS189)</f>
        <v/>
      </c>
      <c r="AT189" s="90" t="str">
        <f t="shared" si="4"/>
        <v/>
      </c>
      <c r="AU189" s="90" t="str">
        <f t="shared" si="5"/>
        <v/>
      </c>
      <c r="AV189" s="34" t="str">
        <f>IF(貼り付け用!AV189="","",貼り付け用!AV189)</f>
        <v/>
      </c>
      <c r="AW189" s="34" t="str">
        <f>IF(貼り付け用!AW189="","",貼り付け用!AW189)</f>
        <v/>
      </c>
      <c r="AX189" s="34" t="str">
        <f>IF(貼り付け用!AX189="","",貼り付け用!AX189)</f>
        <v/>
      </c>
      <c r="AY189" s="34" t="str">
        <f>IF(貼り付け用!AY189="","",貼り付け用!AY189)</f>
        <v/>
      </c>
      <c r="AZ189" s="34" t="str">
        <f>IF(貼り付け用!AZ189="","",貼り付け用!AZ189)</f>
        <v/>
      </c>
      <c r="BA189" s="212"/>
      <c r="BB189" s="212"/>
      <c r="BC189" s="212"/>
      <c r="BD189" s="34" t="str">
        <f>IF(貼り付け用!BD189="","",貼り付け用!BD189)</f>
        <v/>
      </c>
      <c r="BE189" s="34" t="str">
        <f>IF(貼り付け用!BE189="","",貼り付け用!BE189)</f>
        <v/>
      </c>
      <c r="BF189" s="20"/>
      <c r="BG189" s="20"/>
      <c r="BH189" s="20"/>
      <c r="BI189" s="20"/>
      <c r="BJ189" s="20"/>
    </row>
    <row r="190" spans="5:62" ht="24" customHeight="1">
      <c r="E190" s="2"/>
      <c r="F190" s="217" t="str">
        <f>IF(貼り付け用!F190="","",貼り付け用!F190)</f>
        <v/>
      </c>
      <c r="G190" s="34" t="str">
        <f>IF(貼り付け用!G190="","",貼り付け用!G190)</f>
        <v/>
      </c>
      <c r="H190" s="2" t="str">
        <f>IF(貼り付け用!H190="","",貼り付け用!H190)</f>
        <v/>
      </c>
      <c r="I190" s="2" t="str">
        <f>IF(貼り付け用!I190="","",貼り付け用!I190)</f>
        <v/>
      </c>
      <c r="J190" s="2" t="str">
        <f>IF(貼り付け用!J190="","",貼り付け用!J190)</f>
        <v/>
      </c>
      <c r="K190" s="2" t="str">
        <f>IF(貼り付け用!K190="","",貼り付け用!K190)</f>
        <v/>
      </c>
      <c r="L190" s="2" t="str">
        <f>IF(貼り付け用!L190="","",貼り付け用!L190)</f>
        <v/>
      </c>
      <c r="M190" s="31" t="str">
        <f>IFERROR(VLOOKUP(L190,コード表!$B:$G,2,FALSE),"")</f>
        <v/>
      </c>
      <c r="N190" s="31" t="str">
        <f>IFERROR(VLOOKUP(L190,コード表!$B:$G,3,FALSE),"")</f>
        <v/>
      </c>
      <c r="O190" s="2" t="str">
        <f>IF(貼り付け用!O190="","",貼り付け用!O190)</f>
        <v/>
      </c>
      <c r="P190" s="31" t="str">
        <f>IFERROR(VLOOKUP(L190,コード表!$B:$G,5,FALSE),"")</f>
        <v/>
      </c>
      <c r="Q190" s="2" t="str">
        <f>IF(貼り付け用!Q190="","",貼り付け用!Q190)</f>
        <v/>
      </c>
      <c r="R190" s="2" t="str">
        <f>IF(貼り付け用!R190="","",貼り付け用!R190)</f>
        <v/>
      </c>
      <c r="S190" s="2" t="str">
        <f>IF(貼り付け用!S190="","",貼り付け用!S190)</f>
        <v/>
      </c>
      <c r="T190" s="2" t="str">
        <f>IF(貼り付け用!T190="","",貼り付け用!T190)</f>
        <v/>
      </c>
      <c r="U190" s="31" t="str">
        <f>IFERROR(VLOOKUP(T190,コード表!$I:$K,2,FALSE),"")</f>
        <v/>
      </c>
      <c r="V190" s="31" t="str">
        <f>IFERROR(VLOOKUP(T190,コード表!$I:$K,3,FALSE),"")</f>
        <v/>
      </c>
      <c r="W190" s="2" t="str">
        <f>IF(貼り付け用!W190="","",貼り付け用!W190)</f>
        <v/>
      </c>
      <c r="X190" s="31" t="str">
        <f>IFERROR(VLOOKUP(AX190,目的別資産分類変換表!$B$3:$C$16,2,FALSE),"")</f>
        <v/>
      </c>
      <c r="Y190" s="34" t="str">
        <f>IF(貼り付け用!Y190="","",貼り付け用!Y190)</f>
        <v/>
      </c>
      <c r="Z190" s="34" t="str">
        <f>IF(貼り付け用!Z190="","",貼り付け用!Z190)</f>
        <v/>
      </c>
      <c r="AA190" s="34" t="str">
        <f>IF(貼り付け用!AA190="","",貼り付け用!AA190)</f>
        <v/>
      </c>
      <c r="AB190" s="34" t="str">
        <f>IF(貼り付け用!AB190="","",貼り付け用!AB190)</f>
        <v/>
      </c>
      <c r="AC190" s="2" t="str">
        <f>IF(貼り付け用!AC190="","",貼り付け用!AC190)</f>
        <v/>
      </c>
      <c r="AD190" s="31" t="str">
        <f>IFERROR(VLOOKUP(AC190,耐用年数表!$B:$J,9,FALSE),"")</f>
        <v/>
      </c>
      <c r="AE190" s="31" t="str">
        <f>IFERROR(VLOOKUP(AC190,耐用年数表!$B:$J,8,FALSE),"")</f>
        <v/>
      </c>
      <c r="AF190" s="2" t="str">
        <f>IF(貼り付け用!AF190="","",貼り付け用!AF190)</f>
        <v/>
      </c>
      <c r="AG190" s="26" t="str">
        <f>IF(貼り付け用!AG190="","",貼り付け用!AG190)</f>
        <v/>
      </c>
      <c r="AH190" s="54" t="str">
        <f>IF(貼り付け用!AH190="","",貼り付け用!AH190)</f>
        <v/>
      </c>
      <c r="AI190" s="54" t="str">
        <f>IF(貼り付け用!AI190="","",貼り付け用!AI190)</f>
        <v/>
      </c>
      <c r="AJ190" s="72" t="str">
        <f>IF(貼り付け用!AJ190="","",貼り付け用!AJ190)</f>
        <v/>
      </c>
      <c r="AK190" s="20" t="str">
        <f>IF(貼り付け用!AK190="","",貼り付け用!AK190)</f>
        <v/>
      </c>
      <c r="AL190" s="20" t="str">
        <f>IF(貼り付け用!AL190="","",貼り付け用!AL190)</f>
        <v/>
      </c>
      <c r="AM190" s="20" t="str">
        <f>IF(貼り付け用!AM190="","",貼り付け用!AM190)</f>
        <v/>
      </c>
      <c r="AN190" s="20" t="str">
        <f>IF(貼り付け用!AN190="","",貼り付け用!AN190)</f>
        <v/>
      </c>
      <c r="AO190" s="20" t="str">
        <f>IF(貼り付け用!AO190="","",貼り付け用!AO190)</f>
        <v/>
      </c>
      <c r="AP190" s="20" t="str">
        <f>IF(貼り付け用!AP190="","",貼り付け用!AP190)</f>
        <v/>
      </c>
      <c r="AQ190" s="20" t="str">
        <f>IF(貼り付け用!AQ190="","",貼り付け用!AQ190)</f>
        <v/>
      </c>
      <c r="AR190" s="20" t="str">
        <f>IF(貼り付け用!AR190="","",貼り付け用!AR190)</f>
        <v/>
      </c>
      <c r="AS190" s="20" t="str">
        <f>IF(貼り付け用!AS190="","",貼り付け用!AS190)</f>
        <v/>
      </c>
      <c r="AT190" s="90" t="str">
        <f t="shared" si="4"/>
        <v/>
      </c>
      <c r="AU190" s="90" t="str">
        <f t="shared" si="5"/>
        <v/>
      </c>
      <c r="AV190" s="34" t="str">
        <f>IF(貼り付け用!AV190="","",貼り付け用!AV190)</f>
        <v/>
      </c>
      <c r="AW190" s="34" t="str">
        <f>IF(貼り付け用!AW190="","",貼り付け用!AW190)</f>
        <v/>
      </c>
      <c r="AX190" s="34" t="str">
        <f>IF(貼り付け用!AX190="","",貼り付け用!AX190)</f>
        <v/>
      </c>
      <c r="AY190" s="34" t="str">
        <f>IF(貼り付け用!AY190="","",貼り付け用!AY190)</f>
        <v/>
      </c>
      <c r="AZ190" s="34" t="str">
        <f>IF(貼り付け用!AZ190="","",貼り付け用!AZ190)</f>
        <v/>
      </c>
      <c r="BA190" s="212"/>
      <c r="BB190" s="212"/>
      <c r="BC190" s="212"/>
      <c r="BD190" s="34" t="str">
        <f>IF(貼り付け用!BD190="","",貼り付け用!BD190)</f>
        <v/>
      </c>
      <c r="BE190" s="34" t="str">
        <f>IF(貼り付け用!BE190="","",貼り付け用!BE190)</f>
        <v/>
      </c>
      <c r="BF190" s="20"/>
      <c r="BG190" s="20"/>
      <c r="BH190" s="20"/>
      <c r="BI190" s="20"/>
      <c r="BJ190" s="20"/>
    </row>
    <row r="191" spans="5:62" ht="24" customHeight="1">
      <c r="E191" s="2"/>
      <c r="F191" s="217" t="str">
        <f>IF(貼り付け用!F191="","",貼り付け用!F191)</f>
        <v/>
      </c>
      <c r="G191" s="34" t="str">
        <f>IF(貼り付け用!G191="","",貼り付け用!G191)</f>
        <v/>
      </c>
      <c r="H191" s="2" t="str">
        <f>IF(貼り付け用!H191="","",貼り付け用!H191)</f>
        <v/>
      </c>
      <c r="I191" s="2" t="str">
        <f>IF(貼り付け用!I191="","",貼り付け用!I191)</f>
        <v/>
      </c>
      <c r="J191" s="2" t="str">
        <f>IF(貼り付け用!J191="","",貼り付け用!J191)</f>
        <v/>
      </c>
      <c r="K191" s="2" t="str">
        <f>IF(貼り付け用!K191="","",貼り付け用!K191)</f>
        <v/>
      </c>
      <c r="L191" s="2" t="str">
        <f>IF(貼り付け用!L191="","",貼り付け用!L191)</f>
        <v/>
      </c>
      <c r="M191" s="31" t="str">
        <f>IFERROR(VLOOKUP(L191,コード表!$B:$G,2,FALSE),"")</f>
        <v/>
      </c>
      <c r="N191" s="31" t="str">
        <f>IFERROR(VLOOKUP(L191,コード表!$B:$G,3,FALSE),"")</f>
        <v/>
      </c>
      <c r="O191" s="2" t="str">
        <f>IF(貼り付け用!O191="","",貼り付け用!O191)</f>
        <v/>
      </c>
      <c r="P191" s="31" t="str">
        <f>IFERROR(VLOOKUP(L191,コード表!$B:$G,5,FALSE),"")</f>
        <v/>
      </c>
      <c r="Q191" s="2" t="str">
        <f>IF(貼り付け用!Q191="","",貼り付け用!Q191)</f>
        <v/>
      </c>
      <c r="R191" s="2" t="str">
        <f>IF(貼り付け用!R191="","",貼り付け用!R191)</f>
        <v/>
      </c>
      <c r="S191" s="2" t="str">
        <f>IF(貼り付け用!S191="","",貼り付け用!S191)</f>
        <v/>
      </c>
      <c r="T191" s="2" t="str">
        <f>IF(貼り付け用!T191="","",貼り付け用!T191)</f>
        <v/>
      </c>
      <c r="U191" s="31" t="str">
        <f>IFERROR(VLOOKUP(T191,コード表!$I:$K,2,FALSE),"")</f>
        <v/>
      </c>
      <c r="V191" s="31" t="str">
        <f>IFERROR(VLOOKUP(T191,コード表!$I:$K,3,FALSE),"")</f>
        <v/>
      </c>
      <c r="W191" s="2" t="str">
        <f>IF(貼り付け用!W191="","",貼り付け用!W191)</f>
        <v/>
      </c>
      <c r="X191" s="31" t="str">
        <f>IFERROR(VLOOKUP(AX191,目的別資産分類変換表!$B$3:$C$16,2,FALSE),"")</f>
        <v/>
      </c>
      <c r="Y191" s="34" t="str">
        <f>IF(貼り付け用!Y191="","",貼り付け用!Y191)</f>
        <v/>
      </c>
      <c r="Z191" s="34" t="str">
        <f>IF(貼り付け用!Z191="","",貼り付け用!Z191)</f>
        <v/>
      </c>
      <c r="AA191" s="34" t="str">
        <f>IF(貼り付け用!AA191="","",貼り付け用!AA191)</f>
        <v/>
      </c>
      <c r="AB191" s="34" t="str">
        <f>IF(貼り付け用!AB191="","",貼り付け用!AB191)</f>
        <v/>
      </c>
      <c r="AC191" s="2" t="str">
        <f>IF(貼り付け用!AC191="","",貼り付け用!AC191)</f>
        <v/>
      </c>
      <c r="AD191" s="31" t="str">
        <f>IFERROR(VLOOKUP(AC191,耐用年数表!$B:$J,9,FALSE),"")</f>
        <v/>
      </c>
      <c r="AE191" s="31" t="str">
        <f>IFERROR(VLOOKUP(AC191,耐用年数表!$B:$J,8,FALSE),"")</f>
        <v/>
      </c>
      <c r="AF191" s="2" t="str">
        <f>IF(貼り付け用!AF191="","",貼り付け用!AF191)</f>
        <v/>
      </c>
      <c r="AG191" s="26" t="str">
        <f>IF(貼り付け用!AG191="","",貼り付け用!AG191)</f>
        <v/>
      </c>
      <c r="AH191" s="54" t="str">
        <f>IF(貼り付け用!AH191="","",貼り付け用!AH191)</f>
        <v/>
      </c>
      <c r="AI191" s="54" t="str">
        <f>IF(貼り付け用!AI191="","",貼り付け用!AI191)</f>
        <v/>
      </c>
      <c r="AJ191" s="72" t="str">
        <f>IF(貼り付け用!AJ191="","",貼り付け用!AJ191)</f>
        <v/>
      </c>
      <c r="AK191" s="20" t="str">
        <f>IF(貼り付け用!AK191="","",貼り付け用!AK191)</f>
        <v/>
      </c>
      <c r="AL191" s="20" t="str">
        <f>IF(貼り付け用!AL191="","",貼り付け用!AL191)</f>
        <v/>
      </c>
      <c r="AM191" s="20" t="str">
        <f>IF(貼り付け用!AM191="","",貼り付け用!AM191)</f>
        <v/>
      </c>
      <c r="AN191" s="20" t="str">
        <f>IF(貼り付け用!AN191="","",貼り付け用!AN191)</f>
        <v/>
      </c>
      <c r="AO191" s="20" t="str">
        <f>IF(貼り付け用!AO191="","",貼り付け用!AO191)</f>
        <v/>
      </c>
      <c r="AP191" s="20" t="str">
        <f>IF(貼り付け用!AP191="","",貼り付け用!AP191)</f>
        <v/>
      </c>
      <c r="AQ191" s="20" t="str">
        <f>IF(貼り付け用!AQ191="","",貼り付け用!AQ191)</f>
        <v/>
      </c>
      <c r="AR191" s="20" t="str">
        <f>IF(貼り付け用!AR191="","",貼り付け用!AR191)</f>
        <v/>
      </c>
      <c r="AS191" s="20" t="str">
        <f>IF(貼り付け用!AS191="","",貼り付け用!AS191)</f>
        <v/>
      </c>
      <c r="AT191" s="90" t="str">
        <f t="shared" si="4"/>
        <v/>
      </c>
      <c r="AU191" s="90" t="str">
        <f t="shared" si="5"/>
        <v/>
      </c>
      <c r="AV191" s="34" t="str">
        <f>IF(貼り付け用!AV191="","",貼り付け用!AV191)</f>
        <v/>
      </c>
      <c r="AW191" s="34" t="str">
        <f>IF(貼り付け用!AW191="","",貼り付け用!AW191)</f>
        <v/>
      </c>
      <c r="AX191" s="34" t="str">
        <f>IF(貼り付け用!AX191="","",貼り付け用!AX191)</f>
        <v/>
      </c>
      <c r="AY191" s="34" t="str">
        <f>IF(貼り付け用!AY191="","",貼り付け用!AY191)</f>
        <v/>
      </c>
      <c r="AZ191" s="34" t="str">
        <f>IF(貼り付け用!AZ191="","",貼り付け用!AZ191)</f>
        <v/>
      </c>
      <c r="BA191" s="212"/>
      <c r="BB191" s="212"/>
      <c r="BC191" s="212"/>
      <c r="BD191" s="34" t="str">
        <f>IF(貼り付け用!BD191="","",貼り付け用!BD191)</f>
        <v/>
      </c>
      <c r="BE191" s="34" t="str">
        <f>IF(貼り付け用!BE191="","",貼り付け用!BE191)</f>
        <v/>
      </c>
      <c r="BF191" s="20"/>
      <c r="BG191" s="20"/>
      <c r="BH191" s="20"/>
      <c r="BI191" s="20"/>
      <c r="BJ191" s="20"/>
    </row>
    <row r="192" spans="5:62" ht="24" customHeight="1">
      <c r="E192" s="2"/>
      <c r="F192" s="217" t="str">
        <f>IF(貼り付け用!F192="","",貼り付け用!F192)</f>
        <v/>
      </c>
      <c r="G192" s="34" t="str">
        <f>IF(貼り付け用!G192="","",貼り付け用!G192)</f>
        <v/>
      </c>
      <c r="H192" s="2" t="str">
        <f>IF(貼り付け用!H192="","",貼り付け用!H192)</f>
        <v/>
      </c>
      <c r="I192" s="2" t="str">
        <f>IF(貼り付け用!I192="","",貼り付け用!I192)</f>
        <v/>
      </c>
      <c r="J192" s="2" t="str">
        <f>IF(貼り付け用!J192="","",貼り付け用!J192)</f>
        <v/>
      </c>
      <c r="K192" s="2" t="str">
        <f>IF(貼り付け用!K192="","",貼り付け用!K192)</f>
        <v/>
      </c>
      <c r="L192" s="2" t="str">
        <f>IF(貼り付け用!L192="","",貼り付け用!L192)</f>
        <v/>
      </c>
      <c r="M192" s="31" t="str">
        <f>IFERROR(VLOOKUP(L192,コード表!$B:$G,2,FALSE),"")</f>
        <v/>
      </c>
      <c r="N192" s="31" t="str">
        <f>IFERROR(VLOOKUP(L192,コード表!$B:$G,3,FALSE),"")</f>
        <v/>
      </c>
      <c r="O192" s="2" t="str">
        <f>IF(貼り付け用!O192="","",貼り付け用!O192)</f>
        <v/>
      </c>
      <c r="P192" s="31" t="str">
        <f>IFERROR(VLOOKUP(L192,コード表!$B:$G,5,FALSE),"")</f>
        <v/>
      </c>
      <c r="Q192" s="2" t="str">
        <f>IF(貼り付け用!Q192="","",貼り付け用!Q192)</f>
        <v/>
      </c>
      <c r="R192" s="2" t="str">
        <f>IF(貼り付け用!R192="","",貼り付け用!R192)</f>
        <v/>
      </c>
      <c r="S192" s="2" t="str">
        <f>IF(貼り付け用!S192="","",貼り付け用!S192)</f>
        <v/>
      </c>
      <c r="T192" s="2" t="str">
        <f>IF(貼り付け用!T192="","",貼り付け用!T192)</f>
        <v/>
      </c>
      <c r="U192" s="31" t="str">
        <f>IFERROR(VLOOKUP(T192,コード表!$I:$K,2,FALSE),"")</f>
        <v/>
      </c>
      <c r="V192" s="31" t="str">
        <f>IFERROR(VLOOKUP(T192,コード表!$I:$K,3,FALSE),"")</f>
        <v/>
      </c>
      <c r="W192" s="2" t="str">
        <f>IF(貼り付け用!W192="","",貼り付け用!W192)</f>
        <v/>
      </c>
      <c r="X192" s="31" t="str">
        <f>IFERROR(VLOOKUP(AX192,目的別資産分類変換表!$B$3:$C$16,2,FALSE),"")</f>
        <v/>
      </c>
      <c r="Y192" s="34" t="str">
        <f>IF(貼り付け用!Y192="","",貼り付け用!Y192)</f>
        <v/>
      </c>
      <c r="Z192" s="34" t="str">
        <f>IF(貼り付け用!Z192="","",貼り付け用!Z192)</f>
        <v/>
      </c>
      <c r="AA192" s="34" t="str">
        <f>IF(貼り付け用!AA192="","",貼り付け用!AA192)</f>
        <v/>
      </c>
      <c r="AB192" s="34" t="str">
        <f>IF(貼り付け用!AB192="","",貼り付け用!AB192)</f>
        <v/>
      </c>
      <c r="AC192" s="2" t="str">
        <f>IF(貼り付け用!AC192="","",貼り付け用!AC192)</f>
        <v/>
      </c>
      <c r="AD192" s="31" t="str">
        <f>IFERROR(VLOOKUP(AC192,耐用年数表!$B:$J,9,FALSE),"")</f>
        <v/>
      </c>
      <c r="AE192" s="31" t="str">
        <f>IFERROR(VLOOKUP(AC192,耐用年数表!$B:$J,8,FALSE),"")</f>
        <v/>
      </c>
      <c r="AF192" s="2" t="str">
        <f>IF(貼り付け用!AF192="","",貼り付け用!AF192)</f>
        <v/>
      </c>
      <c r="AG192" s="26" t="str">
        <f>IF(貼り付け用!AG192="","",貼り付け用!AG192)</f>
        <v/>
      </c>
      <c r="AH192" s="54" t="str">
        <f>IF(貼り付け用!AH192="","",貼り付け用!AH192)</f>
        <v/>
      </c>
      <c r="AI192" s="54" t="str">
        <f>IF(貼り付け用!AI192="","",貼り付け用!AI192)</f>
        <v/>
      </c>
      <c r="AJ192" s="72" t="str">
        <f>IF(貼り付け用!AJ192="","",貼り付け用!AJ192)</f>
        <v/>
      </c>
      <c r="AK192" s="20" t="str">
        <f>IF(貼り付け用!AK192="","",貼り付け用!AK192)</f>
        <v/>
      </c>
      <c r="AL192" s="20" t="str">
        <f>IF(貼り付け用!AL192="","",貼り付け用!AL192)</f>
        <v/>
      </c>
      <c r="AM192" s="20" t="str">
        <f>IF(貼り付け用!AM192="","",貼り付け用!AM192)</f>
        <v/>
      </c>
      <c r="AN192" s="20" t="str">
        <f>IF(貼り付け用!AN192="","",貼り付け用!AN192)</f>
        <v/>
      </c>
      <c r="AO192" s="20" t="str">
        <f>IF(貼り付け用!AO192="","",貼り付け用!AO192)</f>
        <v/>
      </c>
      <c r="AP192" s="20" t="str">
        <f>IF(貼り付け用!AP192="","",貼り付け用!AP192)</f>
        <v/>
      </c>
      <c r="AQ192" s="20" t="str">
        <f>IF(貼り付け用!AQ192="","",貼り付け用!AQ192)</f>
        <v/>
      </c>
      <c r="AR192" s="20" t="str">
        <f>IF(貼り付け用!AR192="","",貼り付け用!AR192)</f>
        <v/>
      </c>
      <c r="AS192" s="20" t="str">
        <f>IF(貼り付け用!AS192="","",貼り付け用!AS192)</f>
        <v/>
      </c>
      <c r="AT192" s="90" t="str">
        <f t="shared" si="4"/>
        <v/>
      </c>
      <c r="AU192" s="90" t="str">
        <f t="shared" si="5"/>
        <v/>
      </c>
      <c r="AV192" s="34" t="str">
        <f>IF(貼り付け用!AV192="","",貼り付け用!AV192)</f>
        <v/>
      </c>
      <c r="AW192" s="34" t="str">
        <f>IF(貼り付け用!AW192="","",貼り付け用!AW192)</f>
        <v/>
      </c>
      <c r="AX192" s="34" t="str">
        <f>IF(貼り付け用!AX192="","",貼り付け用!AX192)</f>
        <v/>
      </c>
      <c r="AY192" s="34" t="str">
        <f>IF(貼り付け用!AY192="","",貼り付け用!AY192)</f>
        <v/>
      </c>
      <c r="AZ192" s="34" t="str">
        <f>IF(貼り付け用!AZ192="","",貼り付け用!AZ192)</f>
        <v/>
      </c>
      <c r="BA192" s="212"/>
      <c r="BB192" s="212"/>
      <c r="BC192" s="212"/>
      <c r="BD192" s="34" t="str">
        <f>IF(貼り付け用!BD192="","",貼り付け用!BD192)</f>
        <v/>
      </c>
      <c r="BE192" s="34" t="str">
        <f>IF(貼り付け用!BE192="","",貼り付け用!BE192)</f>
        <v/>
      </c>
      <c r="BF192" s="20"/>
      <c r="BG192" s="20"/>
      <c r="BH192" s="20"/>
      <c r="BI192" s="20"/>
      <c r="BJ192" s="20"/>
    </row>
    <row r="193" spans="5:62" ht="24" customHeight="1">
      <c r="E193" s="2"/>
      <c r="F193" s="217" t="str">
        <f>IF(貼り付け用!F193="","",貼り付け用!F193)</f>
        <v/>
      </c>
      <c r="G193" s="34" t="str">
        <f>IF(貼り付け用!G193="","",貼り付け用!G193)</f>
        <v/>
      </c>
      <c r="H193" s="2" t="str">
        <f>IF(貼り付け用!H193="","",貼り付け用!H193)</f>
        <v/>
      </c>
      <c r="I193" s="2" t="str">
        <f>IF(貼り付け用!I193="","",貼り付け用!I193)</f>
        <v/>
      </c>
      <c r="J193" s="2" t="str">
        <f>IF(貼り付け用!J193="","",貼り付け用!J193)</f>
        <v/>
      </c>
      <c r="K193" s="2" t="str">
        <f>IF(貼り付け用!K193="","",貼り付け用!K193)</f>
        <v/>
      </c>
      <c r="L193" s="2" t="str">
        <f>IF(貼り付け用!L193="","",貼り付け用!L193)</f>
        <v/>
      </c>
      <c r="M193" s="31" t="str">
        <f>IFERROR(VLOOKUP(L193,コード表!$B:$G,2,FALSE),"")</f>
        <v/>
      </c>
      <c r="N193" s="31" t="str">
        <f>IFERROR(VLOOKUP(L193,コード表!$B:$G,3,FALSE),"")</f>
        <v/>
      </c>
      <c r="O193" s="2" t="str">
        <f>IF(貼り付け用!O193="","",貼り付け用!O193)</f>
        <v/>
      </c>
      <c r="P193" s="31" t="str">
        <f>IFERROR(VLOOKUP(L193,コード表!$B:$G,5,FALSE),"")</f>
        <v/>
      </c>
      <c r="Q193" s="2" t="str">
        <f>IF(貼り付け用!Q193="","",貼り付け用!Q193)</f>
        <v/>
      </c>
      <c r="R193" s="2" t="str">
        <f>IF(貼り付け用!R193="","",貼り付け用!R193)</f>
        <v/>
      </c>
      <c r="S193" s="2" t="str">
        <f>IF(貼り付け用!S193="","",貼り付け用!S193)</f>
        <v/>
      </c>
      <c r="T193" s="2" t="str">
        <f>IF(貼り付け用!T193="","",貼り付け用!T193)</f>
        <v/>
      </c>
      <c r="U193" s="31" t="str">
        <f>IFERROR(VLOOKUP(T193,コード表!$I:$K,2,FALSE),"")</f>
        <v/>
      </c>
      <c r="V193" s="31" t="str">
        <f>IFERROR(VLOOKUP(T193,コード表!$I:$K,3,FALSE),"")</f>
        <v/>
      </c>
      <c r="W193" s="2" t="str">
        <f>IF(貼り付け用!W193="","",貼り付け用!W193)</f>
        <v/>
      </c>
      <c r="X193" s="31" t="str">
        <f>IFERROR(VLOOKUP(AX193,目的別資産分類変換表!$B$3:$C$16,2,FALSE),"")</f>
        <v/>
      </c>
      <c r="Y193" s="34" t="str">
        <f>IF(貼り付け用!Y193="","",貼り付け用!Y193)</f>
        <v/>
      </c>
      <c r="Z193" s="34" t="str">
        <f>IF(貼り付け用!Z193="","",貼り付け用!Z193)</f>
        <v/>
      </c>
      <c r="AA193" s="34" t="str">
        <f>IF(貼り付け用!AA193="","",貼り付け用!AA193)</f>
        <v/>
      </c>
      <c r="AB193" s="34" t="str">
        <f>IF(貼り付け用!AB193="","",貼り付け用!AB193)</f>
        <v/>
      </c>
      <c r="AC193" s="2" t="str">
        <f>IF(貼り付け用!AC193="","",貼り付け用!AC193)</f>
        <v/>
      </c>
      <c r="AD193" s="31" t="str">
        <f>IFERROR(VLOOKUP(AC193,耐用年数表!$B:$J,9,FALSE),"")</f>
        <v/>
      </c>
      <c r="AE193" s="31" t="str">
        <f>IFERROR(VLOOKUP(AC193,耐用年数表!$B:$J,8,FALSE),"")</f>
        <v/>
      </c>
      <c r="AF193" s="2" t="str">
        <f>IF(貼り付け用!AF193="","",貼り付け用!AF193)</f>
        <v/>
      </c>
      <c r="AG193" s="26" t="str">
        <f>IF(貼り付け用!AG193="","",貼り付け用!AG193)</f>
        <v/>
      </c>
      <c r="AH193" s="54" t="str">
        <f>IF(貼り付け用!AH193="","",貼り付け用!AH193)</f>
        <v/>
      </c>
      <c r="AI193" s="54" t="str">
        <f>IF(貼り付け用!AI193="","",貼り付け用!AI193)</f>
        <v/>
      </c>
      <c r="AJ193" s="72" t="str">
        <f>IF(貼り付け用!AJ193="","",貼り付け用!AJ193)</f>
        <v/>
      </c>
      <c r="AK193" s="20" t="str">
        <f>IF(貼り付け用!AK193="","",貼り付け用!AK193)</f>
        <v/>
      </c>
      <c r="AL193" s="20" t="str">
        <f>IF(貼り付け用!AL193="","",貼り付け用!AL193)</f>
        <v/>
      </c>
      <c r="AM193" s="20" t="str">
        <f>IF(貼り付け用!AM193="","",貼り付け用!AM193)</f>
        <v/>
      </c>
      <c r="AN193" s="20" t="str">
        <f>IF(貼り付け用!AN193="","",貼り付け用!AN193)</f>
        <v/>
      </c>
      <c r="AO193" s="20" t="str">
        <f>IF(貼り付け用!AO193="","",貼り付け用!AO193)</f>
        <v/>
      </c>
      <c r="AP193" s="20" t="str">
        <f>IF(貼り付け用!AP193="","",貼り付け用!AP193)</f>
        <v/>
      </c>
      <c r="AQ193" s="20" t="str">
        <f>IF(貼り付け用!AQ193="","",貼り付け用!AQ193)</f>
        <v/>
      </c>
      <c r="AR193" s="20" t="str">
        <f>IF(貼り付け用!AR193="","",貼り付け用!AR193)</f>
        <v/>
      </c>
      <c r="AS193" s="20" t="str">
        <f>IF(貼り付け用!AS193="","",貼り付け用!AS193)</f>
        <v/>
      </c>
      <c r="AT193" s="90" t="str">
        <f t="shared" si="4"/>
        <v/>
      </c>
      <c r="AU193" s="90" t="str">
        <f t="shared" si="5"/>
        <v/>
      </c>
      <c r="AV193" s="34" t="str">
        <f>IF(貼り付け用!AV193="","",貼り付け用!AV193)</f>
        <v/>
      </c>
      <c r="AW193" s="34" t="str">
        <f>IF(貼り付け用!AW193="","",貼り付け用!AW193)</f>
        <v/>
      </c>
      <c r="AX193" s="34" t="str">
        <f>IF(貼り付け用!AX193="","",貼り付け用!AX193)</f>
        <v/>
      </c>
      <c r="AY193" s="34" t="str">
        <f>IF(貼り付け用!AY193="","",貼り付け用!AY193)</f>
        <v/>
      </c>
      <c r="AZ193" s="34" t="str">
        <f>IF(貼り付け用!AZ193="","",貼り付け用!AZ193)</f>
        <v/>
      </c>
      <c r="BA193" s="212"/>
      <c r="BB193" s="212"/>
      <c r="BC193" s="212"/>
      <c r="BD193" s="34" t="str">
        <f>IF(貼り付け用!BD193="","",貼り付け用!BD193)</f>
        <v/>
      </c>
      <c r="BE193" s="34" t="str">
        <f>IF(貼り付け用!BE193="","",貼り付け用!BE193)</f>
        <v/>
      </c>
      <c r="BF193" s="20"/>
      <c r="BG193" s="20"/>
      <c r="BH193" s="20"/>
      <c r="BI193" s="20"/>
      <c r="BJ193" s="20"/>
    </row>
    <row r="194" spans="5:62" ht="24" customHeight="1">
      <c r="E194" s="2"/>
      <c r="F194" s="217" t="str">
        <f>IF(貼り付け用!F194="","",貼り付け用!F194)</f>
        <v/>
      </c>
      <c r="G194" s="34" t="str">
        <f>IF(貼り付け用!G194="","",貼り付け用!G194)</f>
        <v/>
      </c>
      <c r="H194" s="2" t="str">
        <f>IF(貼り付け用!H194="","",貼り付け用!H194)</f>
        <v/>
      </c>
      <c r="I194" s="2" t="str">
        <f>IF(貼り付け用!I194="","",貼り付け用!I194)</f>
        <v/>
      </c>
      <c r="J194" s="2" t="str">
        <f>IF(貼り付け用!J194="","",貼り付け用!J194)</f>
        <v/>
      </c>
      <c r="K194" s="2" t="str">
        <f>IF(貼り付け用!K194="","",貼り付け用!K194)</f>
        <v/>
      </c>
      <c r="L194" s="2" t="str">
        <f>IF(貼り付け用!L194="","",貼り付け用!L194)</f>
        <v/>
      </c>
      <c r="M194" s="31" t="str">
        <f>IFERROR(VLOOKUP(L194,コード表!$B:$G,2,FALSE),"")</f>
        <v/>
      </c>
      <c r="N194" s="31" t="str">
        <f>IFERROR(VLOOKUP(L194,コード表!$B:$G,3,FALSE),"")</f>
        <v/>
      </c>
      <c r="O194" s="2" t="str">
        <f>IF(貼り付け用!O194="","",貼り付け用!O194)</f>
        <v/>
      </c>
      <c r="P194" s="31" t="str">
        <f>IFERROR(VLOOKUP(L194,コード表!$B:$G,5,FALSE),"")</f>
        <v/>
      </c>
      <c r="Q194" s="2" t="str">
        <f>IF(貼り付け用!Q194="","",貼り付け用!Q194)</f>
        <v/>
      </c>
      <c r="R194" s="2" t="str">
        <f>IF(貼り付け用!R194="","",貼り付け用!R194)</f>
        <v/>
      </c>
      <c r="S194" s="2" t="str">
        <f>IF(貼り付け用!S194="","",貼り付け用!S194)</f>
        <v/>
      </c>
      <c r="T194" s="2" t="str">
        <f>IF(貼り付け用!T194="","",貼り付け用!T194)</f>
        <v/>
      </c>
      <c r="U194" s="31" t="str">
        <f>IFERROR(VLOOKUP(T194,コード表!$I:$K,2,FALSE),"")</f>
        <v/>
      </c>
      <c r="V194" s="31" t="str">
        <f>IFERROR(VLOOKUP(T194,コード表!$I:$K,3,FALSE),"")</f>
        <v/>
      </c>
      <c r="W194" s="2" t="str">
        <f>IF(貼り付け用!W194="","",貼り付け用!W194)</f>
        <v/>
      </c>
      <c r="X194" s="31" t="str">
        <f>IFERROR(VLOOKUP(AX194,目的別資産分類変換表!$B$3:$C$16,2,FALSE),"")</f>
        <v/>
      </c>
      <c r="Y194" s="34" t="str">
        <f>IF(貼り付け用!Y194="","",貼り付け用!Y194)</f>
        <v/>
      </c>
      <c r="Z194" s="34" t="str">
        <f>IF(貼り付け用!Z194="","",貼り付け用!Z194)</f>
        <v/>
      </c>
      <c r="AA194" s="34" t="str">
        <f>IF(貼り付け用!AA194="","",貼り付け用!AA194)</f>
        <v/>
      </c>
      <c r="AB194" s="34" t="str">
        <f>IF(貼り付け用!AB194="","",貼り付け用!AB194)</f>
        <v/>
      </c>
      <c r="AC194" s="2" t="str">
        <f>IF(貼り付け用!AC194="","",貼り付け用!AC194)</f>
        <v/>
      </c>
      <c r="AD194" s="31" t="str">
        <f>IFERROR(VLOOKUP(AC194,耐用年数表!$B:$J,9,FALSE),"")</f>
        <v/>
      </c>
      <c r="AE194" s="31" t="str">
        <f>IFERROR(VLOOKUP(AC194,耐用年数表!$B:$J,8,FALSE),"")</f>
        <v/>
      </c>
      <c r="AF194" s="2" t="str">
        <f>IF(貼り付け用!AF194="","",貼り付け用!AF194)</f>
        <v/>
      </c>
      <c r="AG194" s="26" t="str">
        <f>IF(貼り付け用!AG194="","",貼り付け用!AG194)</f>
        <v/>
      </c>
      <c r="AH194" s="54" t="str">
        <f>IF(貼り付け用!AH194="","",貼り付け用!AH194)</f>
        <v/>
      </c>
      <c r="AI194" s="54" t="str">
        <f>IF(貼り付け用!AI194="","",貼り付け用!AI194)</f>
        <v/>
      </c>
      <c r="AJ194" s="72" t="str">
        <f>IF(貼り付け用!AJ194="","",貼り付け用!AJ194)</f>
        <v/>
      </c>
      <c r="AK194" s="20" t="str">
        <f>IF(貼り付け用!AK194="","",貼り付け用!AK194)</f>
        <v/>
      </c>
      <c r="AL194" s="20" t="str">
        <f>IF(貼り付け用!AL194="","",貼り付け用!AL194)</f>
        <v/>
      </c>
      <c r="AM194" s="20" t="str">
        <f>IF(貼り付け用!AM194="","",貼り付け用!AM194)</f>
        <v/>
      </c>
      <c r="AN194" s="20" t="str">
        <f>IF(貼り付け用!AN194="","",貼り付け用!AN194)</f>
        <v/>
      </c>
      <c r="AO194" s="20" t="str">
        <f>IF(貼り付け用!AO194="","",貼り付け用!AO194)</f>
        <v/>
      </c>
      <c r="AP194" s="20" t="str">
        <f>IF(貼り付け用!AP194="","",貼り付け用!AP194)</f>
        <v/>
      </c>
      <c r="AQ194" s="20" t="str">
        <f>IF(貼り付け用!AQ194="","",貼り付け用!AQ194)</f>
        <v/>
      </c>
      <c r="AR194" s="20" t="str">
        <f>IF(貼り付け用!AR194="","",貼り付け用!AR194)</f>
        <v/>
      </c>
      <c r="AS194" s="20" t="str">
        <f>IF(貼り付け用!AS194="","",貼り付け用!AS194)</f>
        <v/>
      </c>
      <c r="AT194" s="90" t="str">
        <f t="shared" si="4"/>
        <v/>
      </c>
      <c r="AU194" s="90" t="str">
        <f t="shared" si="5"/>
        <v/>
      </c>
      <c r="AV194" s="34" t="str">
        <f>IF(貼り付け用!AV194="","",貼り付け用!AV194)</f>
        <v/>
      </c>
      <c r="AW194" s="34" t="str">
        <f>IF(貼り付け用!AW194="","",貼り付け用!AW194)</f>
        <v/>
      </c>
      <c r="AX194" s="34" t="str">
        <f>IF(貼り付け用!AX194="","",貼り付け用!AX194)</f>
        <v/>
      </c>
      <c r="AY194" s="34" t="str">
        <f>IF(貼り付け用!AY194="","",貼り付け用!AY194)</f>
        <v/>
      </c>
      <c r="AZ194" s="34" t="str">
        <f>IF(貼り付け用!AZ194="","",貼り付け用!AZ194)</f>
        <v/>
      </c>
      <c r="BA194" s="212"/>
      <c r="BB194" s="212"/>
      <c r="BC194" s="212"/>
      <c r="BD194" s="34" t="str">
        <f>IF(貼り付け用!BD194="","",貼り付け用!BD194)</f>
        <v/>
      </c>
      <c r="BE194" s="34" t="str">
        <f>IF(貼り付け用!BE194="","",貼り付け用!BE194)</f>
        <v/>
      </c>
      <c r="BF194" s="20"/>
      <c r="BG194" s="20"/>
      <c r="BH194" s="20"/>
      <c r="BI194" s="20"/>
      <c r="BJ194" s="20"/>
    </row>
    <row r="195" spans="5:62" ht="24" customHeight="1">
      <c r="E195" s="2"/>
      <c r="F195" s="217" t="str">
        <f>IF(貼り付け用!F195="","",貼り付け用!F195)</f>
        <v/>
      </c>
      <c r="G195" s="34" t="str">
        <f>IF(貼り付け用!G195="","",貼り付け用!G195)</f>
        <v/>
      </c>
      <c r="H195" s="2" t="str">
        <f>IF(貼り付け用!H195="","",貼り付け用!H195)</f>
        <v/>
      </c>
      <c r="I195" s="2" t="str">
        <f>IF(貼り付け用!I195="","",貼り付け用!I195)</f>
        <v/>
      </c>
      <c r="J195" s="2" t="str">
        <f>IF(貼り付け用!J195="","",貼り付け用!J195)</f>
        <v/>
      </c>
      <c r="K195" s="2" t="str">
        <f>IF(貼り付け用!K195="","",貼り付け用!K195)</f>
        <v/>
      </c>
      <c r="L195" s="2" t="str">
        <f>IF(貼り付け用!L195="","",貼り付け用!L195)</f>
        <v/>
      </c>
      <c r="M195" s="31" t="str">
        <f>IFERROR(VLOOKUP(L195,コード表!$B:$G,2,FALSE),"")</f>
        <v/>
      </c>
      <c r="N195" s="31" t="str">
        <f>IFERROR(VLOOKUP(L195,コード表!$B:$G,3,FALSE),"")</f>
        <v/>
      </c>
      <c r="O195" s="2" t="str">
        <f>IF(貼り付け用!O195="","",貼り付け用!O195)</f>
        <v/>
      </c>
      <c r="P195" s="31" t="str">
        <f>IFERROR(VLOOKUP(L195,コード表!$B:$G,5,FALSE),"")</f>
        <v/>
      </c>
      <c r="Q195" s="2" t="str">
        <f>IF(貼り付け用!Q195="","",貼り付け用!Q195)</f>
        <v/>
      </c>
      <c r="R195" s="2" t="str">
        <f>IF(貼り付け用!R195="","",貼り付け用!R195)</f>
        <v/>
      </c>
      <c r="S195" s="2" t="str">
        <f>IF(貼り付け用!S195="","",貼り付け用!S195)</f>
        <v/>
      </c>
      <c r="T195" s="2" t="str">
        <f>IF(貼り付け用!T195="","",貼り付け用!T195)</f>
        <v/>
      </c>
      <c r="U195" s="31" t="str">
        <f>IFERROR(VLOOKUP(T195,コード表!$I:$K,2,FALSE),"")</f>
        <v/>
      </c>
      <c r="V195" s="31" t="str">
        <f>IFERROR(VLOOKUP(T195,コード表!$I:$K,3,FALSE),"")</f>
        <v/>
      </c>
      <c r="W195" s="2" t="str">
        <f>IF(貼り付け用!W195="","",貼り付け用!W195)</f>
        <v/>
      </c>
      <c r="X195" s="31" t="str">
        <f>IFERROR(VLOOKUP(AX195,目的別資産分類変換表!$B$3:$C$16,2,FALSE),"")</f>
        <v/>
      </c>
      <c r="Y195" s="34" t="str">
        <f>IF(貼り付け用!Y195="","",貼り付け用!Y195)</f>
        <v/>
      </c>
      <c r="Z195" s="34" t="str">
        <f>IF(貼り付け用!Z195="","",貼り付け用!Z195)</f>
        <v/>
      </c>
      <c r="AA195" s="34" t="str">
        <f>IF(貼り付け用!AA195="","",貼り付け用!AA195)</f>
        <v/>
      </c>
      <c r="AB195" s="34" t="str">
        <f>IF(貼り付け用!AB195="","",貼り付け用!AB195)</f>
        <v/>
      </c>
      <c r="AC195" s="2" t="str">
        <f>IF(貼り付け用!AC195="","",貼り付け用!AC195)</f>
        <v/>
      </c>
      <c r="AD195" s="31" t="str">
        <f>IFERROR(VLOOKUP(AC195,耐用年数表!$B:$J,9,FALSE),"")</f>
        <v/>
      </c>
      <c r="AE195" s="31" t="str">
        <f>IFERROR(VLOOKUP(AC195,耐用年数表!$B:$J,8,FALSE),"")</f>
        <v/>
      </c>
      <c r="AF195" s="2" t="str">
        <f>IF(貼り付け用!AF195="","",貼り付け用!AF195)</f>
        <v/>
      </c>
      <c r="AG195" s="26" t="str">
        <f>IF(貼り付け用!AG195="","",貼り付け用!AG195)</f>
        <v/>
      </c>
      <c r="AH195" s="54" t="str">
        <f>IF(貼り付け用!AH195="","",貼り付け用!AH195)</f>
        <v/>
      </c>
      <c r="AI195" s="54" t="str">
        <f>IF(貼り付け用!AI195="","",貼り付け用!AI195)</f>
        <v/>
      </c>
      <c r="AJ195" s="72" t="str">
        <f>IF(貼り付け用!AJ195="","",貼り付け用!AJ195)</f>
        <v/>
      </c>
      <c r="AK195" s="20" t="str">
        <f>IF(貼り付け用!AK195="","",貼り付け用!AK195)</f>
        <v/>
      </c>
      <c r="AL195" s="20" t="str">
        <f>IF(貼り付け用!AL195="","",貼り付け用!AL195)</f>
        <v/>
      </c>
      <c r="AM195" s="20" t="str">
        <f>IF(貼り付け用!AM195="","",貼り付け用!AM195)</f>
        <v/>
      </c>
      <c r="AN195" s="20" t="str">
        <f>IF(貼り付け用!AN195="","",貼り付け用!AN195)</f>
        <v/>
      </c>
      <c r="AO195" s="20" t="str">
        <f>IF(貼り付け用!AO195="","",貼り付け用!AO195)</f>
        <v/>
      </c>
      <c r="AP195" s="20" t="str">
        <f>IF(貼り付け用!AP195="","",貼り付け用!AP195)</f>
        <v/>
      </c>
      <c r="AQ195" s="20" t="str">
        <f>IF(貼り付け用!AQ195="","",貼り付け用!AQ195)</f>
        <v/>
      </c>
      <c r="AR195" s="20" t="str">
        <f>IF(貼り付け用!AR195="","",貼り付け用!AR195)</f>
        <v/>
      </c>
      <c r="AS195" s="20" t="str">
        <f>IF(貼り付け用!AS195="","",貼り付け用!AS195)</f>
        <v/>
      </c>
      <c r="AT195" s="90" t="str">
        <f t="shared" si="4"/>
        <v/>
      </c>
      <c r="AU195" s="90" t="str">
        <f t="shared" si="5"/>
        <v/>
      </c>
      <c r="AV195" s="34" t="str">
        <f>IF(貼り付け用!AV195="","",貼り付け用!AV195)</f>
        <v/>
      </c>
      <c r="AW195" s="34" t="str">
        <f>IF(貼り付け用!AW195="","",貼り付け用!AW195)</f>
        <v/>
      </c>
      <c r="AX195" s="34" t="str">
        <f>IF(貼り付け用!AX195="","",貼り付け用!AX195)</f>
        <v/>
      </c>
      <c r="AY195" s="34" t="str">
        <f>IF(貼り付け用!AY195="","",貼り付け用!AY195)</f>
        <v/>
      </c>
      <c r="AZ195" s="34" t="str">
        <f>IF(貼り付け用!AZ195="","",貼り付け用!AZ195)</f>
        <v/>
      </c>
      <c r="BA195" s="212"/>
      <c r="BB195" s="212"/>
      <c r="BC195" s="212"/>
      <c r="BD195" s="34" t="str">
        <f>IF(貼り付け用!BD195="","",貼り付け用!BD195)</f>
        <v/>
      </c>
      <c r="BE195" s="34" t="str">
        <f>IF(貼り付け用!BE195="","",貼り付け用!BE195)</f>
        <v/>
      </c>
      <c r="BF195" s="20"/>
      <c r="BG195" s="20"/>
      <c r="BH195" s="20"/>
      <c r="BI195" s="20"/>
      <c r="BJ195" s="20"/>
    </row>
    <row r="196" spans="5:62" ht="24" customHeight="1">
      <c r="E196" s="2"/>
      <c r="F196" s="217" t="str">
        <f>IF(貼り付け用!F196="","",貼り付け用!F196)</f>
        <v/>
      </c>
      <c r="G196" s="34" t="str">
        <f>IF(貼り付け用!G196="","",貼り付け用!G196)</f>
        <v/>
      </c>
      <c r="H196" s="2" t="str">
        <f>IF(貼り付け用!H196="","",貼り付け用!H196)</f>
        <v/>
      </c>
      <c r="I196" s="2" t="str">
        <f>IF(貼り付け用!I196="","",貼り付け用!I196)</f>
        <v/>
      </c>
      <c r="J196" s="2" t="str">
        <f>IF(貼り付け用!J196="","",貼り付け用!J196)</f>
        <v/>
      </c>
      <c r="K196" s="2" t="str">
        <f>IF(貼り付け用!K196="","",貼り付け用!K196)</f>
        <v/>
      </c>
      <c r="L196" s="2" t="str">
        <f>IF(貼り付け用!L196="","",貼り付け用!L196)</f>
        <v/>
      </c>
      <c r="M196" s="31" t="str">
        <f>IFERROR(VLOOKUP(L196,コード表!$B:$G,2,FALSE),"")</f>
        <v/>
      </c>
      <c r="N196" s="31" t="str">
        <f>IFERROR(VLOOKUP(L196,コード表!$B:$G,3,FALSE),"")</f>
        <v/>
      </c>
      <c r="O196" s="2" t="str">
        <f>IF(貼り付け用!O196="","",貼り付け用!O196)</f>
        <v/>
      </c>
      <c r="P196" s="31" t="str">
        <f>IFERROR(VLOOKUP(L196,コード表!$B:$G,5,FALSE),"")</f>
        <v/>
      </c>
      <c r="Q196" s="2" t="str">
        <f>IF(貼り付け用!Q196="","",貼り付け用!Q196)</f>
        <v/>
      </c>
      <c r="R196" s="2" t="str">
        <f>IF(貼り付け用!R196="","",貼り付け用!R196)</f>
        <v/>
      </c>
      <c r="S196" s="2" t="str">
        <f>IF(貼り付け用!S196="","",貼り付け用!S196)</f>
        <v/>
      </c>
      <c r="T196" s="2" t="str">
        <f>IF(貼り付け用!T196="","",貼り付け用!T196)</f>
        <v/>
      </c>
      <c r="U196" s="31" t="str">
        <f>IFERROR(VLOOKUP(T196,コード表!$I:$K,2,FALSE),"")</f>
        <v/>
      </c>
      <c r="V196" s="31" t="str">
        <f>IFERROR(VLOOKUP(T196,コード表!$I:$K,3,FALSE),"")</f>
        <v/>
      </c>
      <c r="W196" s="2" t="str">
        <f>IF(貼り付け用!W196="","",貼り付け用!W196)</f>
        <v/>
      </c>
      <c r="X196" s="31" t="str">
        <f>IFERROR(VLOOKUP(AX196,目的別資産分類変換表!$B$3:$C$16,2,FALSE),"")</f>
        <v/>
      </c>
      <c r="Y196" s="34" t="str">
        <f>IF(貼り付け用!Y196="","",貼り付け用!Y196)</f>
        <v/>
      </c>
      <c r="Z196" s="34" t="str">
        <f>IF(貼り付け用!Z196="","",貼り付け用!Z196)</f>
        <v/>
      </c>
      <c r="AA196" s="34" t="str">
        <f>IF(貼り付け用!AA196="","",貼り付け用!AA196)</f>
        <v/>
      </c>
      <c r="AB196" s="34" t="str">
        <f>IF(貼り付け用!AB196="","",貼り付け用!AB196)</f>
        <v/>
      </c>
      <c r="AC196" s="2" t="str">
        <f>IF(貼り付け用!AC196="","",貼り付け用!AC196)</f>
        <v/>
      </c>
      <c r="AD196" s="31" t="str">
        <f>IFERROR(VLOOKUP(AC196,耐用年数表!$B:$J,9,FALSE),"")</f>
        <v/>
      </c>
      <c r="AE196" s="31" t="str">
        <f>IFERROR(VLOOKUP(AC196,耐用年数表!$B:$J,8,FALSE),"")</f>
        <v/>
      </c>
      <c r="AF196" s="2" t="str">
        <f>IF(貼り付け用!AF196="","",貼り付け用!AF196)</f>
        <v/>
      </c>
      <c r="AG196" s="26" t="str">
        <f>IF(貼り付け用!AG196="","",貼り付け用!AG196)</f>
        <v/>
      </c>
      <c r="AH196" s="54" t="str">
        <f>IF(貼り付け用!AH196="","",貼り付け用!AH196)</f>
        <v/>
      </c>
      <c r="AI196" s="54" t="str">
        <f>IF(貼り付け用!AI196="","",貼り付け用!AI196)</f>
        <v/>
      </c>
      <c r="AJ196" s="72" t="str">
        <f>IF(貼り付け用!AJ196="","",貼り付け用!AJ196)</f>
        <v/>
      </c>
      <c r="AK196" s="20" t="str">
        <f>IF(貼り付け用!AK196="","",貼り付け用!AK196)</f>
        <v/>
      </c>
      <c r="AL196" s="20" t="str">
        <f>IF(貼り付け用!AL196="","",貼り付け用!AL196)</f>
        <v/>
      </c>
      <c r="AM196" s="20" t="str">
        <f>IF(貼り付け用!AM196="","",貼り付け用!AM196)</f>
        <v/>
      </c>
      <c r="AN196" s="20" t="str">
        <f>IF(貼り付け用!AN196="","",貼り付け用!AN196)</f>
        <v/>
      </c>
      <c r="AO196" s="20" t="str">
        <f>IF(貼り付け用!AO196="","",貼り付け用!AO196)</f>
        <v/>
      </c>
      <c r="AP196" s="20" t="str">
        <f>IF(貼り付け用!AP196="","",貼り付け用!AP196)</f>
        <v/>
      </c>
      <c r="AQ196" s="20" t="str">
        <f>IF(貼り付け用!AQ196="","",貼り付け用!AQ196)</f>
        <v/>
      </c>
      <c r="AR196" s="20" t="str">
        <f>IF(貼り付け用!AR196="","",貼り付け用!AR196)</f>
        <v/>
      </c>
      <c r="AS196" s="20" t="str">
        <f>IF(貼り付け用!AS196="","",貼り付け用!AS196)</f>
        <v/>
      </c>
      <c r="AT196" s="90" t="str">
        <f t="shared" si="4"/>
        <v/>
      </c>
      <c r="AU196" s="90" t="str">
        <f t="shared" si="5"/>
        <v/>
      </c>
      <c r="AV196" s="34" t="str">
        <f>IF(貼り付け用!AV196="","",貼り付け用!AV196)</f>
        <v/>
      </c>
      <c r="AW196" s="34" t="str">
        <f>IF(貼り付け用!AW196="","",貼り付け用!AW196)</f>
        <v/>
      </c>
      <c r="AX196" s="34" t="str">
        <f>IF(貼り付け用!AX196="","",貼り付け用!AX196)</f>
        <v/>
      </c>
      <c r="AY196" s="34" t="str">
        <f>IF(貼り付け用!AY196="","",貼り付け用!AY196)</f>
        <v/>
      </c>
      <c r="AZ196" s="34" t="str">
        <f>IF(貼り付け用!AZ196="","",貼り付け用!AZ196)</f>
        <v/>
      </c>
      <c r="BA196" s="212"/>
      <c r="BB196" s="212"/>
      <c r="BC196" s="212"/>
      <c r="BD196" s="34" t="str">
        <f>IF(貼り付け用!BD196="","",貼り付け用!BD196)</f>
        <v/>
      </c>
      <c r="BE196" s="34" t="str">
        <f>IF(貼り付け用!BE196="","",貼り付け用!BE196)</f>
        <v/>
      </c>
      <c r="BF196" s="20"/>
      <c r="BG196" s="20"/>
      <c r="BH196" s="20"/>
      <c r="BI196" s="20"/>
      <c r="BJ196" s="20"/>
    </row>
    <row r="197" spans="5:62" ht="24" customHeight="1">
      <c r="E197" s="2"/>
      <c r="F197" s="217" t="str">
        <f>IF(貼り付け用!F197="","",貼り付け用!F197)</f>
        <v/>
      </c>
      <c r="G197" s="34" t="str">
        <f>IF(貼り付け用!G197="","",貼り付け用!G197)</f>
        <v/>
      </c>
      <c r="H197" s="2" t="str">
        <f>IF(貼り付け用!H197="","",貼り付け用!H197)</f>
        <v/>
      </c>
      <c r="I197" s="2" t="str">
        <f>IF(貼り付け用!I197="","",貼り付け用!I197)</f>
        <v/>
      </c>
      <c r="J197" s="2" t="str">
        <f>IF(貼り付け用!J197="","",貼り付け用!J197)</f>
        <v/>
      </c>
      <c r="K197" s="2" t="str">
        <f>IF(貼り付け用!K197="","",貼り付け用!K197)</f>
        <v/>
      </c>
      <c r="L197" s="2" t="str">
        <f>IF(貼り付け用!L197="","",貼り付け用!L197)</f>
        <v/>
      </c>
      <c r="M197" s="31" t="str">
        <f>IFERROR(VLOOKUP(L197,コード表!$B:$G,2,FALSE),"")</f>
        <v/>
      </c>
      <c r="N197" s="31" t="str">
        <f>IFERROR(VLOOKUP(L197,コード表!$B:$G,3,FALSE),"")</f>
        <v/>
      </c>
      <c r="O197" s="2" t="str">
        <f>IF(貼り付け用!O197="","",貼り付け用!O197)</f>
        <v/>
      </c>
      <c r="P197" s="31" t="str">
        <f>IFERROR(VLOOKUP(L197,コード表!$B:$G,5,FALSE),"")</f>
        <v/>
      </c>
      <c r="Q197" s="2" t="str">
        <f>IF(貼り付け用!Q197="","",貼り付け用!Q197)</f>
        <v/>
      </c>
      <c r="R197" s="2" t="str">
        <f>IF(貼り付け用!R197="","",貼り付け用!R197)</f>
        <v/>
      </c>
      <c r="S197" s="2" t="str">
        <f>IF(貼り付け用!S197="","",貼り付け用!S197)</f>
        <v/>
      </c>
      <c r="T197" s="2" t="str">
        <f>IF(貼り付け用!T197="","",貼り付け用!T197)</f>
        <v/>
      </c>
      <c r="U197" s="31" t="str">
        <f>IFERROR(VLOOKUP(T197,コード表!$I:$K,2,FALSE),"")</f>
        <v/>
      </c>
      <c r="V197" s="31" t="str">
        <f>IFERROR(VLOOKUP(T197,コード表!$I:$K,3,FALSE),"")</f>
        <v/>
      </c>
      <c r="W197" s="2" t="str">
        <f>IF(貼り付け用!W197="","",貼り付け用!W197)</f>
        <v/>
      </c>
      <c r="X197" s="31" t="str">
        <f>IFERROR(VLOOKUP(AX197,目的別資産分類変換表!$B$3:$C$16,2,FALSE),"")</f>
        <v/>
      </c>
      <c r="Y197" s="34" t="str">
        <f>IF(貼り付け用!Y197="","",貼り付け用!Y197)</f>
        <v/>
      </c>
      <c r="Z197" s="34" t="str">
        <f>IF(貼り付け用!Z197="","",貼り付け用!Z197)</f>
        <v/>
      </c>
      <c r="AA197" s="34" t="str">
        <f>IF(貼り付け用!AA197="","",貼り付け用!AA197)</f>
        <v/>
      </c>
      <c r="AB197" s="34" t="str">
        <f>IF(貼り付け用!AB197="","",貼り付け用!AB197)</f>
        <v/>
      </c>
      <c r="AC197" s="2" t="str">
        <f>IF(貼り付け用!AC197="","",貼り付け用!AC197)</f>
        <v/>
      </c>
      <c r="AD197" s="31" t="str">
        <f>IFERROR(VLOOKUP(AC197,耐用年数表!$B:$J,9,FALSE),"")</f>
        <v/>
      </c>
      <c r="AE197" s="31" t="str">
        <f>IFERROR(VLOOKUP(AC197,耐用年数表!$B:$J,8,FALSE),"")</f>
        <v/>
      </c>
      <c r="AF197" s="2" t="str">
        <f>IF(貼り付け用!AF197="","",貼り付け用!AF197)</f>
        <v/>
      </c>
      <c r="AG197" s="26" t="str">
        <f>IF(貼り付け用!AG197="","",貼り付け用!AG197)</f>
        <v/>
      </c>
      <c r="AH197" s="54" t="str">
        <f>IF(貼り付け用!AH197="","",貼り付け用!AH197)</f>
        <v/>
      </c>
      <c r="AI197" s="54" t="str">
        <f>IF(貼り付け用!AI197="","",貼り付け用!AI197)</f>
        <v/>
      </c>
      <c r="AJ197" s="72" t="str">
        <f>IF(貼り付け用!AJ197="","",貼り付け用!AJ197)</f>
        <v/>
      </c>
      <c r="AK197" s="20" t="str">
        <f>IF(貼り付け用!AK197="","",貼り付け用!AK197)</f>
        <v/>
      </c>
      <c r="AL197" s="20" t="str">
        <f>IF(貼り付け用!AL197="","",貼り付け用!AL197)</f>
        <v/>
      </c>
      <c r="AM197" s="20" t="str">
        <f>IF(貼り付け用!AM197="","",貼り付け用!AM197)</f>
        <v/>
      </c>
      <c r="AN197" s="20" t="str">
        <f>IF(貼り付け用!AN197="","",貼り付け用!AN197)</f>
        <v/>
      </c>
      <c r="AO197" s="20" t="str">
        <f>IF(貼り付け用!AO197="","",貼り付け用!AO197)</f>
        <v/>
      </c>
      <c r="AP197" s="20" t="str">
        <f>IF(貼り付け用!AP197="","",貼り付け用!AP197)</f>
        <v/>
      </c>
      <c r="AQ197" s="20" t="str">
        <f>IF(貼り付け用!AQ197="","",貼り付け用!AQ197)</f>
        <v/>
      </c>
      <c r="AR197" s="20" t="str">
        <f>IF(貼り付け用!AR197="","",貼り付け用!AR197)</f>
        <v/>
      </c>
      <c r="AS197" s="20" t="str">
        <f>IF(貼り付け用!AS197="","",貼り付け用!AS197)</f>
        <v/>
      </c>
      <c r="AT197" s="90" t="str">
        <f t="shared" si="4"/>
        <v/>
      </c>
      <c r="AU197" s="90" t="str">
        <f t="shared" si="5"/>
        <v/>
      </c>
      <c r="AV197" s="34" t="str">
        <f>IF(貼り付け用!AV197="","",貼り付け用!AV197)</f>
        <v/>
      </c>
      <c r="AW197" s="34" t="str">
        <f>IF(貼り付け用!AW197="","",貼り付け用!AW197)</f>
        <v/>
      </c>
      <c r="AX197" s="34" t="str">
        <f>IF(貼り付け用!AX197="","",貼り付け用!AX197)</f>
        <v/>
      </c>
      <c r="AY197" s="34" t="str">
        <f>IF(貼り付け用!AY197="","",貼り付け用!AY197)</f>
        <v/>
      </c>
      <c r="AZ197" s="34" t="str">
        <f>IF(貼り付け用!AZ197="","",貼り付け用!AZ197)</f>
        <v/>
      </c>
      <c r="BA197" s="212"/>
      <c r="BB197" s="212"/>
      <c r="BC197" s="212"/>
      <c r="BD197" s="34" t="str">
        <f>IF(貼り付け用!BD197="","",貼り付け用!BD197)</f>
        <v/>
      </c>
      <c r="BE197" s="34" t="str">
        <f>IF(貼り付け用!BE197="","",貼り付け用!BE197)</f>
        <v/>
      </c>
      <c r="BF197" s="20"/>
      <c r="BG197" s="20"/>
      <c r="BH197" s="20"/>
      <c r="BI197" s="20"/>
      <c r="BJ197" s="20"/>
    </row>
    <row r="198" spans="5:62" ht="24" customHeight="1">
      <c r="E198" s="2"/>
      <c r="F198" s="217" t="str">
        <f>IF(貼り付け用!F198="","",貼り付け用!F198)</f>
        <v/>
      </c>
      <c r="G198" s="34" t="str">
        <f>IF(貼り付け用!G198="","",貼り付け用!G198)</f>
        <v/>
      </c>
      <c r="H198" s="2" t="str">
        <f>IF(貼り付け用!H198="","",貼り付け用!H198)</f>
        <v/>
      </c>
      <c r="I198" s="2" t="str">
        <f>IF(貼り付け用!I198="","",貼り付け用!I198)</f>
        <v/>
      </c>
      <c r="J198" s="2" t="str">
        <f>IF(貼り付け用!J198="","",貼り付け用!J198)</f>
        <v/>
      </c>
      <c r="K198" s="2" t="str">
        <f>IF(貼り付け用!K198="","",貼り付け用!K198)</f>
        <v/>
      </c>
      <c r="L198" s="2" t="str">
        <f>IF(貼り付け用!L198="","",貼り付け用!L198)</f>
        <v/>
      </c>
      <c r="M198" s="31" t="str">
        <f>IFERROR(VLOOKUP(L198,コード表!$B:$G,2,FALSE),"")</f>
        <v/>
      </c>
      <c r="N198" s="31" t="str">
        <f>IFERROR(VLOOKUP(L198,コード表!$B:$G,3,FALSE),"")</f>
        <v/>
      </c>
      <c r="O198" s="2" t="str">
        <f>IF(貼り付け用!O198="","",貼り付け用!O198)</f>
        <v/>
      </c>
      <c r="P198" s="31" t="str">
        <f>IFERROR(VLOOKUP(L198,コード表!$B:$G,5,FALSE),"")</f>
        <v/>
      </c>
      <c r="Q198" s="2" t="str">
        <f>IF(貼り付け用!Q198="","",貼り付け用!Q198)</f>
        <v/>
      </c>
      <c r="R198" s="2" t="str">
        <f>IF(貼り付け用!R198="","",貼り付け用!R198)</f>
        <v/>
      </c>
      <c r="S198" s="2" t="str">
        <f>IF(貼り付け用!S198="","",貼り付け用!S198)</f>
        <v/>
      </c>
      <c r="T198" s="2" t="str">
        <f>IF(貼り付け用!T198="","",貼り付け用!T198)</f>
        <v/>
      </c>
      <c r="U198" s="31" t="str">
        <f>IFERROR(VLOOKUP(T198,コード表!$I:$K,2,FALSE),"")</f>
        <v/>
      </c>
      <c r="V198" s="31" t="str">
        <f>IFERROR(VLOOKUP(T198,コード表!$I:$K,3,FALSE),"")</f>
        <v/>
      </c>
      <c r="W198" s="2" t="str">
        <f>IF(貼り付け用!W198="","",貼り付け用!W198)</f>
        <v/>
      </c>
      <c r="X198" s="31" t="str">
        <f>IFERROR(VLOOKUP(AX198,目的別資産分類変換表!$B$3:$C$16,2,FALSE),"")</f>
        <v/>
      </c>
      <c r="Y198" s="34" t="str">
        <f>IF(貼り付け用!Y198="","",貼り付け用!Y198)</f>
        <v/>
      </c>
      <c r="Z198" s="34" t="str">
        <f>IF(貼り付け用!Z198="","",貼り付け用!Z198)</f>
        <v/>
      </c>
      <c r="AA198" s="34" t="str">
        <f>IF(貼り付け用!AA198="","",貼り付け用!AA198)</f>
        <v/>
      </c>
      <c r="AB198" s="34" t="str">
        <f>IF(貼り付け用!AB198="","",貼り付け用!AB198)</f>
        <v/>
      </c>
      <c r="AC198" s="2" t="str">
        <f>IF(貼り付け用!AC198="","",貼り付け用!AC198)</f>
        <v/>
      </c>
      <c r="AD198" s="31" t="str">
        <f>IFERROR(VLOOKUP(AC198,耐用年数表!$B:$J,9,FALSE),"")</f>
        <v/>
      </c>
      <c r="AE198" s="31" t="str">
        <f>IFERROR(VLOOKUP(AC198,耐用年数表!$B:$J,8,FALSE),"")</f>
        <v/>
      </c>
      <c r="AF198" s="2" t="str">
        <f>IF(貼り付け用!AF198="","",貼り付け用!AF198)</f>
        <v/>
      </c>
      <c r="AG198" s="26" t="str">
        <f>IF(貼り付け用!AG198="","",貼り付け用!AG198)</f>
        <v/>
      </c>
      <c r="AH198" s="54" t="str">
        <f>IF(貼り付け用!AH198="","",貼り付け用!AH198)</f>
        <v/>
      </c>
      <c r="AI198" s="54" t="str">
        <f>IF(貼り付け用!AI198="","",貼り付け用!AI198)</f>
        <v/>
      </c>
      <c r="AJ198" s="72" t="str">
        <f>IF(貼り付け用!AJ198="","",貼り付け用!AJ198)</f>
        <v/>
      </c>
      <c r="AK198" s="20" t="str">
        <f>IF(貼り付け用!AK198="","",貼り付け用!AK198)</f>
        <v/>
      </c>
      <c r="AL198" s="20" t="str">
        <f>IF(貼り付け用!AL198="","",貼り付け用!AL198)</f>
        <v/>
      </c>
      <c r="AM198" s="20" t="str">
        <f>IF(貼り付け用!AM198="","",貼り付け用!AM198)</f>
        <v/>
      </c>
      <c r="AN198" s="20" t="str">
        <f>IF(貼り付け用!AN198="","",貼り付け用!AN198)</f>
        <v/>
      </c>
      <c r="AO198" s="20" t="str">
        <f>IF(貼り付け用!AO198="","",貼り付け用!AO198)</f>
        <v/>
      </c>
      <c r="AP198" s="20" t="str">
        <f>IF(貼り付け用!AP198="","",貼り付け用!AP198)</f>
        <v/>
      </c>
      <c r="AQ198" s="20" t="str">
        <f>IF(貼り付け用!AQ198="","",貼り付け用!AQ198)</f>
        <v/>
      </c>
      <c r="AR198" s="20" t="str">
        <f>IF(貼り付け用!AR198="","",貼り付け用!AR198)</f>
        <v/>
      </c>
      <c r="AS198" s="20" t="str">
        <f>IF(貼り付け用!AS198="","",貼り付け用!AS198)</f>
        <v/>
      </c>
      <c r="AT198" s="90" t="str">
        <f t="shared" si="4"/>
        <v/>
      </c>
      <c r="AU198" s="90" t="str">
        <f t="shared" si="5"/>
        <v/>
      </c>
      <c r="AV198" s="34" t="str">
        <f>IF(貼り付け用!AV198="","",貼り付け用!AV198)</f>
        <v/>
      </c>
      <c r="AW198" s="34" t="str">
        <f>IF(貼り付け用!AW198="","",貼り付け用!AW198)</f>
        <v/>
      </c>
      <c r="AX198" s="34" t="str">
        <f>IF(貼り付け用!AX198="","",貼り付け用!AX198)</f>
        <v/>
      </c>
      <c r="AY198" s="34" t="str">
        <f>IF(貼り付け用!AY198="","",貼り付け用!AY198)</f>
        <v/>
      </c>
      <c r="AZ198" s="34" t="str">
        <f>IF(貼り付け用!AZ198="","",貼り付け用!AZ198)</f>
        <v/>
      </c>
      <c r="BA198" s="212"/>
      <c r="BB198" s="212"/>
      <c r="BC198" s="212"/>
      <c r="BD198" s="34" t="str">
        <f>IF(貼り付け用!BD198="","",貼り付け用!BD198)</f>
        <v/>
      </c>
      <c r="BE198" s="34" t="str">
        <f>IF(貼り付け用!BE198="","",貼り付け用!BE198)</f>
        <v/>
      </c>
      <c r="BF198" s="20"/>
      <c r="BG198" s="20"/>
      <c r="BH198" s="20"/>
      <c r="BI198" s="20"/>
      <c r="BJ198" s="20"/>
    </row>
    <row r="199" spans="5:62" ht="24" customHeight="1">
      <c r="E199" s="2"/>
      <c r="F199" s="217" t="str">
        <f>IF(貼り付け用!F199="","",貼り付け用!F199)</f>
        <v/>
      </c>
      <c r="G199" s="34" t="str">
        <f>IF(貼り付け用!G199="","",貼り付け用!G199)</f>
        <v/>
      </c>
      <c r="H199" s="2" t="str">
        <f>IF(貼り付け用!H199="","",貼り付け用!H199)</f>
        <v/>
      </c>
      <c r="I199" s="2" t="str">
        <f>IF(貼り付け用!I199="","",貼り付け用!I199)</f>
        <v/>
      </c>
      <c r="J199" s="2" t="str">
        <f>IF(貼り付け用!J199="","",貼り付け用!J199)</f>
        <v/>
      </c>
      <c r="K199" s="2" t="str">
        <f>IF(貼り付け用!K199="","",貼り付け用!K199)</f>
        <v/>
      </c>
      <c r="L199" s="2" t="str">
        <f>IF(貼り付け用!L199="","",貼り付け用!L199)</f>
        <v/>
      </c>
      <c r="M199" s="31" t="str">
        <f>IFERROR(VLOOKUP(L199,コード表!$B:$G,2,FALSE),"")</f>
        <v/>
      </c>
      <c r="N199" s="31" t="str">
        <f>IFERROR(VLOOKUP(L199,コード表!$B:$G,3,FALSE),"")</f>
        <v/>
      </c>
      <c r="O199" s="2" t="str">
        <f>IF(貼り付け用!O199="","",貼り付け用!O199)</f>
        <v/>
      </c>
      <c r="P199" s="31" t="str">
        <f>IFERROR(VLOOKUP(L199,コード表!$B:$G,5,FALSE),"")</f>
        <v/>
      </c>
      <c r="Q199" s="2" t="str">
        <f>IF(貼り付け用!Q199="","",貼り付け用!Q199)</f>
        <v/>
      </c>
      <c r="R199" s="2" t="str">
        <f>IF(貼り付け用!R199="","",貼り付け用!R199)</f>
        <v/>
      </c>
      <c r="S199" s="2" t="str">
        <f>IF(貼り付け用!S199="","",貼り付け用!S199)</f>
        <v/>
      </c>
      <c r="T199" s="2" t="str">
        <f>IF(貼り付け用!T199="","",貼り付け用!T199)</f>
        <v/>
      </c>
      <c r="U199" s="31" t="str">
        <f>IFERROR(VLOOKUP(T199,コード表!$I:$K,2,FALSE),"")</f>
        <v/>
      </c>
      <c r="V199" s="31" t="str">
        <f>IFERROR(VLOOKUP(T199,コード表!$I:$K,3,FALSE),"")</f>
        <v/>
      </c>
      <c r="W199" s="2" t="str">
        <f>IF(貼り付け用!W199="","",貼り付け用!W199)</f>
        <v/>
      </c>
      <c r="X199" s="31" t="str">
        <f>IFERROR(VLOOKUP(AX199,目的別資産分類変換表!$B$3:$C$16,2,FALSE),"")</f>
        <v/>
      </c>
      <c r="Y199" s="34" t="str">
        <f>IF(貼り付け用!Y199="","",貼り付け用!Y199)</f>
        <v/>
      </c>
      <c r="Z199" s="34" t="str">
        <f>IF(貼り付け用!Z199="","",貼り付け用!Z199)</f>
        <v/>
      </c>
      <c r="AA199" s="34" t="str">
        <f>IF(貼り付け用!AA199="","",貼り付け用!AA199)</f>
        <v/>
      </c>
      <c r="AB199" s="34" t="str">
        <f>IF(貼り付け用!AB199="","",貼り付け用!AB199)</f>
        <v/>
      </c>
      <c r="AC199" s="2" t="str">
        <f>IF(貼り付け用!AC199="","",貼り付け用!AC199)</f>
        <v/>
      </c>
      <c r="AD199" s="31" t="str">
        <f>IFERROR(VLOOKUP(AC199,耐用年数表!$B:$J,9,FALSE),"")</f>
        <v/>
      </c>
      <c r="AE199" s="31" t="str">
        <f>IFERROR(VLOOKUP(AC199,耐用年数表!$B:$J,8,FALSE),"")</f>
        <v/>
      </c>
      <c r="AF199" s="2" t="str">
        <f>IF(貼り付け用!AF199="","",貼り付け用!AF199)</f>
        <v/>
      </c>
      <c r="AG199" s="26" t="str">
        <f>IF(貼り付け用!AG199="","",貼り付け用!AG199)</f>
        <v/>
      </c>
      <c r="AH199" s="54" t="str">
        <f>IF(貼り付け用!AH199="","",貼り付け用!AH199)</f>
        <v/>
      </c>
      <c r="AI199" s="54" t="str">
        <f>IF(貼り付け用!AI199="","",貼り付け用!AI199)</f>
        <v/>
      </c>
      <c r="AJ199" s="72" t="str">
        <f>IF(貼り付け用!AJ199="","",貼り付け用!AJ199)</f>
        <v/>
      </c>
      <c r="AK199" s="20" t="str">
        <f>IF(貼り付け用!AK199="","",貼り付け用!AK199)</f>
        <v/>
      </c>
      <c r="AL199" s="20" t="str">
        <f>IF(貼り付け用!AL199="","",貼り付け用!AL199)</f>
        <v/>
      </c>
      <c r="AM199" s="20" t="str">
        <f>IF(貼り付け用!AM199="","",貼り付け用!AM199)</f>
        <v/>
      </c>
      <c r="AN199" s="20" t="str">
        <f>IF(貼り付け用!AN199="","",貼り付け用!AN199)</f>
        <v/>
      </c>
      <c r="AO199" s="20" t="str">
        <f>IF(貼り付け用!AO199="","",貼り付け用!AO199)</f>
        <v/>
      </c>
      <c r="AP199" s="20" t="str">
        <f>IF(貼り付け用!AP199="","",貼り付け用!AP199)</f>
        <v/>
      </c>
      <c r="AQ199" s="20" t="str">
        <f>IF(貼り付け用!AQ199="","",貼り付け用!AQ199)</f>
        <v/>
      </c>
      <c r="AR199" s="20" t="str">
        <f>IF(貼り付け用!AR199="","",貼り付け用!AR199)</f>
        <v/>
      </c>
      <c r="AS199" s="20" t="str">
        <f>IF(貼り付け用!AS199="","",貼り付け用!AS199)</f>
        <v/>
      </c>
      <c r="AT199" s="90" t="str">
        <f t="shared" si="4"/>
        <v/>
      </c>
      <c r="AU199" s="90" t="str">
        <f t="shared" si="5"/>
        <v/>
      </c>
      <c r="AV199" s="34" t="str">
        <f>IF(貼り付け用!AV199="","",貼り付け用!AV199)</f>
        <v/>
      </c>
      <c r="AW199" s="34" t="str">
        <f>IF(貼り付け用!AW199="","",貼り付け用!AW199)</f>
        <v/>
      </c>
      <c r="AX199" s="34" t="str">
        <f>IF(貼り付け用!AX199="","",貼り付け用!AX199)</f>
        <v/>
      </c>
      <c r="AY199" s="34" t="str">
        <f>IF(貼り付け用!AY199="","",貼り付け用!AY199)</f>
        <v/>
      </c>
      <c r="AZ199" s="34" t="str">
        <f>IF(貼り付け用!AZ199="","",貼り付け用!AZ199)</f>
        <v/>
      </c>
      <c r="BA199" s="212"/>
      <c r="BB199" s="212"/>
      <c r="BC199" s="212"/>
      <c r="BD199" s="34" t="str">
        <f>IF(貼り付け用!BD199="","",貼り付け用!BD199)</f>
        <v/>
      </c>
      <c r="BE199" s="34" t="str">
        <f>IF(貼り付け用!BE199="","",貼り付け用!BE199)</f>
        <v/>
      </c>
      <c r="BF199" s="20"/>
      <c r="BG199" s="20"/>
      <c r="BH199" s="20"/>
      <c r="BI199" s="20"/>
      <c r="BJ199" s="20"/>
    </row>
    <row r="200" spans="5:62" ht="24" customHeight="1">
      <c r="E200" s="2"/>
      <c r="F200" s="217" t="str">
        <f>IF(貼り付け用!F200="","",貼り付け用!F200)</f>
        <v/>
      </c>
      <c r="G200" s="34" t="str">
        <f>IF(貼り付け用!G200="","",貼り付け用!G200)</f>
        <v/>
      </c>
      <c r="H200" s="2" t="str">
        <f>IF(貼り付け用!H200="","",貼り付け用!H200)</f>
        <v/>
      </c>
      <c r="I200" s="2" t="str">
        <f>IF(貼り付け用!I200="","",貼り付け用!I200)</f>
        <v/>
      </c>
      <c r="J200" s="2" t="str">
        <f>IF(貼り付け用!J200="","",貼り付け用!J200)</f>
        <v/>
      </c>
      <c r="K200" s="2" t="str">
        <f>IF(貼り付け用!K200="","",貼り付け用!K200)</f>
        <v/>
      </c>
      <c r="L200" s="2" t="str">
        <f>IF(貼り付け用!L200="","",貼り付け用!L200)</f>
        <v/>
      </c>
      <c r="M200" s="31" t="str">
        <f>IFERROR(VLOOKUP(L200,コード表!$B:$G,2,FALSE),"")</f>
        <v/>
      </c>
      <c r="N200" s="31" t="str">
        <f>IFERROR(VLOOKUP(L200,コード表!$B:$G,3,FALSE),"")</f>
        <v/>
      </c>
      <c r="O200" s="2" t="str">
        <f>IF(貼り付け用!O200="","",貼り付け用!O200)</f>
        <v/>
      </c>
      <c r="P200" s="31" t="str">
        <f>IFERROR(VLOOKUP(L200,コード表!$B:$G,5,FALSE),"")</f>
        <v/>
      </c>
      <c r="Q200" s="2" t="str">
        <f>IF(貼り付け用!Q200="","",貼り付け用!Q200)</f>
        <v/>
      </c>
      <c r="R200" s="2" t="str">
        <f>IF(貼り付け用!R200="","",貼り付け用!R200)</f>
        <v/>
      </c>
      <c r="S200" s="2" t="str">
        <f>IF(貼り付け用!S200="","",貼り付け用!S200)</f>
        <v/>
      </c>
      <c r="T200" s="2" t="str">
        <f>IF(貼り付け用!T200="","",貼り付け用!T200)</f>
        <v/>
      </c>
      <c r="U200" s="31" t="str">
        <f>IFERROR(VLOOKUP(T200,コード表!$I:$K,2,FALSE),"")</f>
        <v/>
      </c>
      <c r="V200" s="31" t="str">
        <f>IFERROR(VLOOKUP(T200,コード表!$I:$K,3,FALSE),"")</f>
        <v/>
      </c>
      <c r="W200" s="2" t="str">
        <f>IF(貼り付け用!W200="","",貼り付け用!W200)</f>
        <v/>
      </c>
      <c r="X200" s="31" t="str">
        <f>IFERROR(VLOOKUP(AX200,目的別資産分類変換表!$B$3:$C$16,2,FALSE),"")</f>
        <v/>
      </c>
      <c r="Y200" s="34" t="str">
        <f>IF(貼り付け用!Y200="","",貼り付け用!Y200)</f>
        <v/>
      </c>
      <c r="Z200" s="34" t="str">
        <f>IF(貼り付け用!Z200="","",貼り付け用!Z200)</f>
        <v/>
      </c>
      <c r="AA200" s="34" t="str">
        <f>IF(貼り付け用!AA200="","",貼り付け用!AA200)</f>
        <v/>
      </c>
      <c r="AB200" s="34" t="str">
        <f>IF(貼り付け用!AB200="","",貼り付け用!AB200)</f>
        <v/>
      </c>
      <c r="AC200" s="2" t="str">
        <f>IF(貼り付け用!AC200="","",貼り付け用!AC200)</f>
        <v/>
      </c>
      <c r="AD200" s="31" t="str">
        <f>IFERROR(VLOOKUP(AC200,耐用年数表!$B:$J,9,FALSE),"")</f>
        <v/>
      </c>
      <c r="AE200" s="31" t="str">
        <f>IFERROR(VLOOKUP(AC200,耐用年数表!$B:$J,8,FALSE),"")</f>
        <v/>
      </c>
      <c r="AF200" s="2" t="str">
        <f>IF(貼り付け用!AF200="","",貼り付け用!AF200)</f>
        <v/>
      </c>
      <c r="AG200" s="26" t="str">
        <f>IF(貼り付け用!AG200="","",貼り付け用!AG200)</f>
        <v/>
      </c>
      <c r="AH200" s="54" t="str">
        <f>IF(貼り付け用!AH200="","",貼り付け用!AH200)</f>
        <v/>
      </c>
      <c r="AI200" s="54" t="str">
        <f>IF(貼り付け用!AI200="","",貼り付け用!AI200)</f>
        <v/>
      </c>
      <c r="AJ200" s="72" t="str">
        <f>IF(貼り付け用!AJ200="","",貼り付け用!AJ200)</f>
        <v/>
      </c>
      <c r="AK200" s="20" t="str">
        <f>IF(貼り付け用!AK200="","",貼り付け用!AK200)</f>
        <v/>
      </c>
      <c r="AL200" s="20" t="str">
        <f>IF(貼り付け用!AL200="","",貼り付け用!AL200)</f>
        <v/>
      </c>
      <c r="AM200" s="20" t="str">
        <f>IF(貼り付け用!AM200="","",貼り付け用!AM200)</f>
        <v/>
      </c>
      <c r="AN200" s="20" t="str">
        <f>IF(貼り付け用!AN200="","",貼り付け用!AN200)</f>
        <v/>
      </c>
      <c r="AO200" s="20" t="str">
        <f>IF(貼り付け用!AO200="","",貼り付け用!AO200)</f>
        <v/>
      </c>
      <c r="AP200" s="20" t="str">
        <f>IF(貼り付け用!AP200="","",貼り付け用!AP200)</f>
        <v/>
      </c>
      <c r="AQ200" s="20" t="str">
        <f>IF(貼り付け用!AQ200="","",貼り付け用!AQ200)</f>
        <v/>
      </c>
      <c r="AR200" s="20" t="str">
        <f>IF(貼り付け用!AR200="","",貼り付け用!AR200)</f>
        <v/>
      </c>
      <c r="AS200" s="20" t="str">
        <f>IF(貼り付け用!AS200="","",貼り付け用!AS200)</f>
        <v/>
      </c>
      <c r="AT200" s="90" t="str">
        <f t="shared" si="4"/>
        <v/>
      </c>
      <c r="AU200" s="90" t="str">
        <f t="shared" si="5"/>
        <v/>
      </c>
      <c r="AV200" s="34" t="str">
        <f>IF(貼り付け用!AV200="","",貼り付け用!AV200)</f>
        <v/>
      </c>
      <c r="AW200" s="34" t="str">
        <f>IF(貼り付け用!AW200="","",貼り付け用!AW200)</f>
        <v/>
      </c>
      <c r="AX200" s="34" t="str">
        <f>IF(貼り付け用!AX200="","",貼り付け用!AX200)</f>
        <v/>
      </c>
      <c r="AY200" s="34" t="str">
        <f>IF(貼り付け用!AY200="","",貼り付け用!AY200)</f>
        <v/>
      </c>
      <c r="AZ200" s="34" t="str">
        <f>IF(貼り付け用!AZ200="","",貼り付け用!AZ200)</f>
        <v/>
      </c>
      <c r="BA200" s="212"/>
      <c r="BB200" s="212"/>
      <c r="BC200" s="212"/>
      <c r="BD200" s="34" t="str">
        <f>IF(貼り付け用!BD200="","",貼り付け用!BD200)</f>
        <v/>
      </c>
      <c r="BE200" s="34" t="str">
        <f>IF(貼り付け用!BE200="","",貼り付け用!BE200)</f>
        <v/>
      </c>
      <c r="BF200" s="20"/>
      <c r="BG200" s="20"/>
      <c r="BH200" s="20"/>
      <c r="BI200" s="20"/>
      <c r="BJ200" s="20"/>
    </row>
    <row r="201" spans="5:62" ht="24" customHeight="1">
      <c r="E201" s="2"/>
      <c r="F201" s="217" t="str">
        <f>IF(貼り付け用!F201="","",貼り付け用!F201)</f>
        <v/>
      </c>
      <c r="G201" s="34" t="str">
        <f>IF(貼り付け用!G201="","",貼り付け用!G201)</f>
        <v/>
      </c>
      <c r="H201" s="2" t="str">
        <f>IF(貼り付け用!H201="","",貼り付け用!H201)</f>
        <v/>
      </c>
      <c r="I201" s="2" t="str">
        <f>IF(貼り付け用!I201="","",貼り付け用!I201)</f>
        <v/>
      </c>
      <c r="J201" s="2" t="str">
        <f>IF(貼り付け用!J201="","",貼り付け用!J201)</f>
        <v/>
      </c>
      <c r="K201" s="2" t="str">
        <f>IF(貼り付け用!K201="","",貼り付け用!K201)</f>
        <v/>
      </c>
      <c r="L201" s="2" t="str">
        <f>IF(貼り付け用!L201="","",貼り付け用!L201)</f>
        <v/>
      </c>
      <c r="M201" s="31" t="str">
        <f>IFERROR(VLOOKUP(L201,コード表!$B:$G,2,FALSE),"")</f>
        <v/>
      </c>
      <c r="N201" s="31" t="str">
        <f>IFERROR(VLOOKUP(L201,コード表!$B:$G,3,FALSE),"")</f>
        <v/>
      </c>
      <c r="O201" s="2" t="str">
        <f>IF(貼り付け用!O201="","",貼り付け用!O201)</f>
        <v/>
      </c>
      <c r="P201" s="31" t="str">
        <f>IFERROR(VLOOKUP(L201,コード表!$B:$G,5,FALSE),"")</f>
        <v/>
      </c>
      <c r="Q201" s="2" t="str">
        <f>IF(貼り付け用!Q201="","",貼り付け用!Q201)</f>
        <v/>
      </c>
      <c r="R201" s="2" t="str">
        <f>IF(貼り付け用!R201="","",貼り付け用!R201)</f>
        <v/>
      </c>
      <c r="S201" s="2" t="str">
        <f>IF(貼り付け用!S201="","",貼り付け用!S201)</f>
        <v/>
      </c>
      <c r="T201" s="2" t="str">
        <f>IF(貼り付け用!T201="","",貼り付け用!T201)</f>
        <v/>
      </c>
      <c r="U201" s="31" t="str">
        <f>IFERROR(VLOOKUP(T201,コード表!$I:$K,2,FALSE),"")</f>
        <v/>
      </c>
      <c r="V201" s="31" t="str">
        <f>IFERROR(VLOOKUP(T201,コード表!$I:$K,3,FALSE),"")</f>
        <v/>
      </c>
      <c r="W201" s="2" t="str">
        <f>IF(貼り付け用!W201="","",貼り付け用!W201)</f>
        <v/>
      </c>
      <c r="X201" s="31" t="str">
        <f>IFERROR(VLOOKUP(AX201,目的別資産分類変換表!$B$3:$C$16,2,FALSE),"")</f>
        <v/>
      </c>
      <c r="Y201" s="34" t="str">
        <f>IF(貼り付け用!Y201="","",貼り付け用!Y201)</f>
        <v/>
      </c>
      <c r="Z201" s="34" t="str">
        <f>IF(貼り付け用!Z201="","",貼り付け用!Z201)</f>
        <v/>
      </c>
      <c r="AA201" s="34" t="str">
        <f>IF(貼り付け用!AA201="","",貼り付け用!AA201)</f>
        <v/>
      </c>
      <c r="AB201" s="34" t="str">
        <f>IF(貼り付け用!AB201="","",貼り付け用!AB201)</f>
        <v/>
      </c>
      <c r="AC201" s="2" t="str">
        <f>IF(貼り付け用!AC201="","",貼り付け用!AC201)</f>
        <v/>
      </c>
      <c r="AD201" s="31" t="str">
        <f>IFERROR(VLOOKUP(AC201,耐用年数表!$B:$J,9,FALSE),"")</f>
        <v/>
      </c>
      <c r="AE201" s="31" t="str">
        <f>IFERROR(VLOOKUP(AC201,耐用年数表!$B:$J,8,FALSE),"")</f>
        <v/>
      </c>
      <c r="AF201" s="2" t="str">
        <f>IF(貼り付け用!AF201="","",貼り付け用!AF201)</f>
        <v/>
      </c>
      <c r="AG201" s="26" t="str">
        <f>IF(貼り付け用!AG201="","",貼り付け用!AG201)</f>
        <v/>
      </c>
      <c r="AH201" s="54" t="str">
        <f>IF(貼り付け用!AH201="","",貼り付け用!AH201)</f>
        <v/>
      </c>
      <c r="AI201" s="54" t="str">
        <f>IF(貼り付け用!AI201="","",貼り付け用!AI201)</f>
        <v/>
      </c>
      <c r="AJ201" s="72" t="str">
        <f>IF(貼り付け用!AJ201="","",貼り付け用!AJ201)</f>
        <v/>
      </c>
      <c r="AK201" s="20" t="str">
        <f>IF(貼り付け用!AK201="","",貼り付け用!AK201)</f>
        <v/>
      </c>
      <c r="AL201" s="20" t="str">
        <f>IF(貼り付け用!AL201="","",貼り付け用!AL201)</f>
        <v/>
      </c>
      <c r="AM201" s="20" t="str">
        <f>IF(貼り付け用!AM201="","",貼り付け用!AM201)</f>
        <v/>
      </c>
      <c r="AN201" s="20" t="str">
        <f>IF(貼り付け用!AN201="","",貼り付け用!AN201)</f>
        <v/>
      </c>
      <c r="AO201" s="20" t="str">
        <f>IF(貼り付け用!AO201="","",貼り付け用!AO201)</f>
        <v/>
      </c>
      <c r="AP201" s="20" t="str">
        <f>IF(貼り付け用!AP201="","",貼り付け用!AP201)</f>
        <v/>
      </c>
      <c r="AQ201" s="20" t="str">
        <f>IF(貼り付け用!AQ201="","",貼り付け用!AQ201)</f>
        <v/>
      </c>
      <c r="AR201" s="20" t="str">
        <f>IF(貼り付け用!AR201="","",貼り付け用!AR201)</f>
        <v/>
      </c>
      <c r="AS201" s="20" t="str">
        <f>IF(貼り付け用!AS201="","",貼り付け用!AS201)</f>
        <v/>
      </c>
      <c r="AT201" s="90" t="str">
        <f t="shared" si="4"/>
        <v/>
      </c>
      <c r="AU201" s="90" t="str">
        <f t="shared" si="5"/>
        <v/>
      </c>
      <c r="AV201" s="34" t="str">
        <f>IF(貼り付け用!AV201="","",貼り付け用!AV201)</f>
        <v/>
      </c>
      <c r="AW201" s="34" t="str">
        <f>IF(貼り付け用!AW201="","",貼り付け用!AW201)</f>
        <v/>
      </c>
      <c r="AX201" s="34" t="str">
        <f>IF(貼り付け用!AX201="","",貼り付け用!AX201)</f>
        <v/>
      </c>
      <c r="AY201" s="34" t="str">
        <f>IF(貼り付け用!AY201="","",貼り付け用!AY201)</f>
        <v/>
      </c>
      <c r="AZ201" s="34" t="str">
        <f>IF(貼り付け用!AZ201="","",貼り付け用!AZ201)</f>
        <v/>
      </c>
      <c r="BA201" s="212"/>
      <c r="BB201" s="212"/>
      <c r="BC201" s="212"/>
      <c r="BD201" s="34" t="str">
        <f>IF(貼り付け用!BD201="","",貼り付け用!BD201)</f>
        <v/>
      </c>
      <c r="BE201" s="34" t="str">
        <f>IF(貼り付け用!BE201="","",貼り付け用!BE201)</f>
        <v/>
      </c>
      <c r="BF201" s="20"/>
      <c r="BG201" s="20"/>
      <c r="BH201" s="20"/>
      <c r="BI201" s="20"/>
      <c r="BJ201" s="20"/>
    </row>
    <row r="202" spans="5:62" ht="24" customHeight="1">
      <c r="E202" s="2"/>
      <c r="F202" s="217" t="str">
        <f>IF(貼り付け用!F202="","",貼り付け用!F202)</f>
        <v/>
      </c>
      <c r="G202" s="34" t="str">
        <f>IF(貼り付け用!G202="","",貼り付け用!G202)</f>
        <v/>
      </c>
      <c r="H202" s="2" t="str">
        <f>IF(貼り付け用!H202="","",貼り付け用!H202)</f>
        <v/>
      </c>
      <c r="I202" s="2" t="str">
        <f>IF(貼り付け用!I202="","",貼り付け用!I202)</f>
        <v/>
      </c>
      <c r="J202" s="2" t="str">
        <f>IF(貼り付け用!J202="","",貼り付け用!J202)</f>
        <v/>
      </c>
      <c r="K202" s="2" t="str">
        <f>IF(貼り付け用!K202="","",貼り付け用!K202)</f>
        <v/>
      </c>
      <c r="L202" s="2" t="str">
        <f>IF(貼り付け用!L202="","",貼り付け用!L202)</f>
        <v/>
      </c>
      <c r="M202" s="31" t="str">
        <f>IFERROR(VLOOKUP(L202,コード表!$B:$G,2,FALSE),"")</f>
        <v/>
      </c>
      <c r="N202" s="31" t="str">
        <f>IFERROR(VLOOKUP(L202,コード表!$B:$G,3,FALSE),"")</f>
        <v/>
      </c>
      <c r="O202" s="2" t="str">
        <f>IF(貼り付け用!O202="","",貼り付け用!O202)</f>
        <v/>
      </c>
      <c r="P202" s="31" t="str">
        <f>IFERROR(VLOOKUP(L202,コード表!$B:$G,5,FALSE),"")</f>
        <v/>
      </c>
      <c r="Q202" s="2" t="str">
        <f>IF(貼り付け用!Q202="","",貼り付け用!Q202)</f>
        <v/>
      </c>
      <c r="R202" s="2" t="str">
        <f>IF(貼り付け用!R202="","",貼り付け用!R202)</f>
        <v/>
      </c>
      <c r="S202" s="2" t="str">
        <f>IF(貼り付け用!S202="","",貼り付け用!S202)</f>
        <v/>
      </c>
      <c r="T202" s="2" t="str">
        <f>IF(貼り付け用!T202="","",貼り付け用!T202)</f>
        <v/>
      </c>
      <c r="U202" s="31" t="str">
        <f>IFERROR(VLOOKUP(T202,コード表!$I:$K,2,FALSE),"")</f>
        <v/>
      </c>
      <c r="V202" s="31" t="str">
        <f>IFERROR(VLOOKUP(T202,コード表!$I:$K,3,FALSE),"")</f>
        <v/>
      </c>
      <c r="W202" s="2" t="str">
        <f>IF(貼り付け用!W202="","",貼り付け用!W202)</f>
        <v/>
      </c>
      <c r="X202" s="31" t="str">
        <f>IFERROR(VLOOKUP(AX202,目的別資産分類変換表!$B$3:$C$16,2,FALSE),"")</f>
        <v/>
      </c>
      <c r="Y202" s="34" t="str">
        <f>IF(貼り付け用!Y202="","",貼り付け用!Y202)</f>
        <v/>
      </c>
      <c r="Z202" s="34" t="str">
        <f>IF(貼り付け用!Z202="","",貼り付け用!Z202)</f>
        <v/>
      </c>
      <c r="AA202" s="34" t="str">
        <f>IF(貼り付け用!AA202="","",貼り付け用!AA202)</f>
        <v/>
      </c>
      <c r="AB202" s="34" t="str">
        <f>IF(貼り付け用!AB202="","",貼り付け用!AB202)</f>
        <v/>
      </c>
      <c r="AC202" s="2" t="str">
        <f>IF(貼り付け用!AC202="","",貼り付け用!AC202)</f>
        <v/>
      </c>
      <c r="AD202" s="31" t="str">
        <f>IFERROR(VLOOKUP(AC202,耐用年数表!$B:$J,9,FALSE),"")</f>
        <v/>
      </c>
      <c r="AE202" s="31" t="str">
        <f>IFERROR(VLOOKUP(AC202,耐用年数表!$B:$J,8,FALSE),"")</f>
        <v/>
      </c>
      <c r="AF202" s="2" t="str">
        <f>IF(貼り付け用!AF202="","",貼り付け用!AF202)</f>
        <v/>
      </c>
      <c r="AG202" s="26" t="str">
        <f>IF(貼り付け用!AG202="","",貼り付け用!AG202)</f>
        <v/>
      </c>
      <c r="AH202" s="54" t="str">
        <f>IF(貼り付け用!AH202="","",貼り付け用!AH202)</f>
        <v/>
      </c>
      <c r="AI202" s="54" t="str">
        <f>IF(貼り付け用!AI202="","",貼り付け用!AI202)</f>
        <v/>
      </c>
      <c r="AJ202" s="72" t="str">
        <f>IF(貼り付け用!AJ202="","",貼り付け用!AJ202)</f>
        <v/>
      </c>
      <c r="AK202" s="20" t="str">
        <f>IF(貼り付け用!AK202="","",貼り付け用!AK202)</f>
        <v/>
      </c>
      <c r="AL202" s="20" t="str">
        <f>IF(貼り付け用!AL202="","",貼り付け用!AL202)</f>
        <v/>
      </c>
      <c r="AM202" s="20" t="str">
        <f>IF(貼り付け用!AM202="","",貼り付け用!AM202)</f>
        <v/>
      </c>
      <c r="AN202" s="20" t="str">
        <f>IF(貼り付け用!AN202="","",貼り付け用!AN202)</f>
        <v/>
      </c>
      <c r="AO202" s="20" t="str">
        <f>IF(貼り付け用!AO202="","",貼り付け用!AO202)</f>
        <v/>
      </c>
      <c r="AP202" s="20" t="str">
        <f>IF(貼り付け用!AP202="","",貼り付け用!AP202)</f>
        <v/>
      </c>
      <c r="AQ202" s="20" t="str">
        <f>IF(貼り付け用!AQ202="","",貼り付け用!AQ202)</f>
        <v/>
      </c>
      <c r="AR202" s="20" t="str">
        <f>IF(貼り付け用!AR202="","",貼り付け用!AR202)</f>
        <v/>
      </c>
      <c r="AS202" s="20" t="str">
        <f>IF(貼り付け用!AS202="","",貼り付け用!AS202)</f>
        <v/>
      </c>
      <c r="AT202" s="90" t="str">
        <f t="shared" ref="AT202:AT253" si="6">IF(AL202="",AS202,AR202)</f>
        <v/>
      </c>
      <c r="AU202" s="90" t="str">
        <f t="shared" ref="AU202:AU253" si="7">IFERROR(IF(AND(AK202,AT202)="","",IF(AH202&lt;19850401,AT202,IF(AJ202="判明",AK202,AT202))),"")</f>
        <v/>
      </c>
      <c r="AV202" s="34" t="str">
        <f>IF(貼り付け用!AV202="","",貼り付け用!AV202)</f>
        <v/>
      </c>
      <c r="AW202" s="34" t="str">
        <f>IF(貼り付け用!AW202="","",貼り付け用!AW202)</f>
        <v/>
      </c>
      <c r="AX202" s="34" t="str">
        <f>IF(貼り付け用!AX202="","",貼り付け用!AX202)</f>
        <v/>
      </c>
      <c r="AY202" s="34" t="str">
        <f>IF(貼り付け用!AY202="","",貼り付け用!AY202)</f>
        <v/>
      </c>
      <c r="AZ202" s="34" t="str">
        <f>IF(貼り付け用!AZ202="","",貼り付け用!AZ202)</f>
        <v/>
      </c>
      <c r="BA202" s="212"/>
      <c r="BB202" s="212"/>
      <c r="BC202" s="212"/>
      <c r="BD202" s="34" t="str">
        <f>IF(貼り付け用!BD202="","",貼り付け用!BD202)</f>
        <v/>
      </c>
      <c r="BE202" s="34" t="str">
        <f>IF(貼り付け用!BE202="","",貼り付け用!BE202)</f>
        <v/>
      </c>
      <c r="BF202" s="20"/>
      <c r="BG202" s="20"/>
      <c r="BH202" s="20"/>
      <c r="BI202" s="20"/>
      <c r="BJ202" s="20"/>
    </row>
    <row r="203" spans="5:62" ht="24" customHeight="1">
      <c r="E203" s="2"/>
      <c r="F203" s="217" t="str">
        <f>IF(貼り付け用!F203="","",貼り付け用!F203)</f>
        <v/>
      </c>
      <c r="G203" s="34" t="str">
        <f>IF(貼り付け用!G203="","",貼り付け用!G203)</f>
        <v/>
      </c>
      <c r="H203" s="2" t="str">
        <f>IF(貼り付け用!H203="","",貼り付け用!H203)</f>
        <v/>
      </c>
      <c r="I203" s="2" t="str">
        <f>IF(貼り付け用!I203="","",貼り付け用!I203)</f>
        <v/>
      </c>
      <c r="J203" s="2" t="str">
        <f>IF(貼り付け用!J203="","",貼り付け用!J203)</f>
        <v/>
      </c>
      <c r="K203" s="2" t="str">
        <f>IF(貼り付け用!K203="","",貼り付け用!K203)</f>
        <v/>
      </c>
      <c r="L203" s="2" t="str">
        <f>IF(貼り付け用!L203="","",貼り付け用!L203)</f>
        <v/>
      </c>
      <c r="M203" s="31" t="str">
        <f>IFERROR(VLOOKUP(L203,コード表!$B:$G,2,FALSE),"")</f>
        <v/>
      </c>
      <c r="N203" s="31" t="str">
        <f>IFERROR(VLOOKUP(L203,コード表!$B:$G,3,FALSE),"")</f>
        <v/>
      </c>
      <c r="O203" s="2" t="str">
        <f>IF(貼り付け用!O203="","",貼り付け用!O203)</f>
        <v/>
      </c>
      <c r="P203" s="31" t="str">
        <f>IFERROR(VLOOKUP(L203,コード表!$B:$G,5,FALSE),"")</f>
        <v/>
      </c>
      <c r="Q203" s="2" t="str">
        <f>IF(貼り付け用!Q203="","",貼り付け用!Q203)</f>
        <v/>
      </c>
      <c r="R203" s="2" t="str">
        <f>IF(貼り付け用!R203="","",貼り付け用!R203)</f>
        <v/>
      </c>
      <c r="S203" s="2" t="str">
        <f>IF(貼り付け用!S203="","",貼り付け用!S203)</f>
        <v/>
      </c>
      <c r="T203" s="2" t="str">
        <f>IF(貼り付け用!T203="","",貼り付け用!T203)</f>
        <v/>
      </c>
      <c r="U203" s="31" t="str">
        <f>IFERROR(VLOOKUP(T203,コード表!$I:$K,2,FALSE),"")</f>
        <v/>
      </c>
      <c r="V203" s="31" t="str">
        <f>IFERROR(VLOOKUP(T203,コード表!$I:$K,3,FALSE),"")</f>
        <v/>
      </c>
      <c r="W203" s="2" t="str">
        <f>IF(貼り付け用!W203="","",貼り付け用!W203)</f>
        <v/>
      </c>
      <c r="X203" s="31" t="str">
        <f>IFERROR(VLOOKUP(AX203,目的別資産分類変換表!$B$3:$C$16,2,FALSE),"")</f>
        <v/>
      </c>
      <c r="Y203" s="34" t="str">
        <f>IF(貼り付け用!Y203="","",貼り付け用!Y203)</f>
        <v/>
      </c>
      <c r="Z203" s="34" t="str">
        <f>IF(貼り付け用!Z203="","",貼り付け用!Z203)</f>
        <v/>
      </c>
      <c r="AA203" s="34" t="str">
        <f>IF(貼り付け用!AA203="","",貼り付け用!AA203)</f>
        <v/>
      </c>
      <c r="AB203" s="34" t="str">
        <f>IF(貼り付け用!AB203="","",貼り付け用!AB203)</f>
        <v/>
      </c>
      <c r="AC203" s="2" t="str">
        <f>IF(貼り付け用!AC203="","",貼り付け用!AC203)</f>
        <v/>
      </c>
      <c r="AD203" s="31" t="str">
        <f>IFERROR(VLOOKUP(AC203,耐用年数表!$B:$J,9,FALSE),"")</f>
        <v/>
      </c>
      <c r="AE203" s="31" t="str">
        <f>IFERROR(VLOOKUP(AC203,耐用年数表!$B:$J,8,FALSE),"")</f>
        <v/>
      </c>
      <c r="AF203" s="2" t="str">
        <f>IF(貼り付け用!AF203="","",貼り付け用!AF203)</f>
        <v/>
      </c>
      <c r="AG203" s="26" t="str">
        <f>IF(貼り付け用!AG203="","",貼り付け用!AG203)</f>
        <v/>
      </c>
      <c r="AH203" s="54" t="str">
        <f>IF(貼り付け用!AH203="","",貼り付け用!AH203)</f>
        <v/>
      </c>
      <c r="AI203" s="54" t="str">
        <f>IF(貼り付け用!AI203="","",貼り付け用!AI203)</f>
        <v/>
      </c>
      <c r="AJ203" s="72" t="str">
        <f>IF(貼り付け用!AJ203="","",貼り付け用!AJ203)</f>
        <v/>
      </c>
      <c r="AK203" s="20" t="str">
        <f>IF(貼り付け用!AK203="","",貼り付け用!AK203)</f>
        <v/>
      </c>
      <c r="AL203" s="20" t="str">
        <f>IF(貼り付け用!AL203="","",貼り付け用!AL203)</f>
        <v/>
      </c>
      <c r="AM203" s="20" t="str">
        <f>IF(貼り付け用!AM203="","",貼り付け用!AM203)</f>
        <v/>
      </c>
      <c r="AN203" s="20" t="str">
        <f>IF(貼り付け用!AN203="","",貼り付け用!AN203)</f>
        <v/>
      </c>
      <c r="AO203" s="20" t="str">
        <f>IF(貼り付け用!AO203="","",貼り付け用!AO203)</f>
        <v/>
      </c>
      <c r="AP203" s="20" t="str">
        <f>IF(貼り付け用!AP203="","",貼り付け用!AP203)</f>
        <v/>
      </c>
      <c r="AQ203" s="20" t="str">
        <f>IF(貼り付け用!AQ203="","",貼り付け用!AQ203)</f>
        <v/>
      </c>
      <c r="AR203" s="20" t="str">
        <f>IF(貼り付け用!AR203="","",貼り付け用!AR203)</f>
        <v/>
      </c>
      <c r="AS203" s="20" t="str">
        <f>IF(貼り付け用!AS203="","",貼り付け用!AS203)</f>
        <v/>
      </c>
      <c r="AT203" s="90" t="str">
        <f t="shared" si="6"/>
        <v/>
      </c>
      <c r="AU203" s="90" t="str">
        <f t="shared" si="7"/>
        <v/>
      </c>
      <c r="AV203" s="34" t="str">
        <f>IF(貼り付け用!AV203="","",貼り付け用!AV203)</f>
        <v/>
      </c>
      <c r="AW203" s="34" t="str">
        <f>IF(貼り付け用!AW203="","",貼り付け用!AW203)</f>
        <v/>
      </c>
      <c r="AX203" s="34" t="str">
        <f>IF(貼り付け用!AX203="","",貼り付け用!AX203)</f>
        <v/>
      </c>
      <c r="AY203" s="34" t="str">
        <f>IF(貼り付け用!AY203="","",貼り付け用!AY203)</f>
        <v/>
      </c>
      <c r="AZ203" s="34" t="str">
        <f>IF(貼り付け用!AZ203="","",貼り付け用!AZ203)</f>
        <v/>
      </c>
      <c r="BA203" s="212"/>
      <c r="BB203" s="212"/>
      <c r="BC203" s="212"/>
      <c r="BD203" s="34" t="str">
        <f>IF(貼り付け用!BD203="","",貼り付け用!BD203)</f>
        <v/>
      </c>
      <c r="BE203" s="34" t="str">
        <f>IF(貼り付け用!BE203="","",貼り付け用!BE203)</f>
        <v/>
      </c>
      <c r="BF203" s="20"/>
      <c r="BG203" s="20"/>
      <c r="BH203" s="20"/>
      <c r="BI203" s="20"/>
      <c r="BJ203" s="20"/>
    </row>
    <row r="204" spans="5:62" ht="24" customHeight="1">
      <c r="E204" s="2"/>
      <c r="F204" s="217" t="str">
        <f>IF(貼り付け用!F204="","",貼り付け用!F204)</f>
        <v/>
      </c>
      <c r="G204" s="34" t="str">
        <f>IF(貼り付け用!G204="","",貼り付け用!G204)</f>
        <v/>
      </c>
      <c r="H204" s="2" t="str">
        <f>IF(貼り付け用!H204="","",貼り付け用!H204)</f>
        <v/>
      </c>
      <c r="I204" s="2" t="str">
        <f>IF(貼り付け用!I204="","",貼り付け用!I204)</f>
        <v/>
      </c>
      <c r="J204" s="2" t="str">
        <f>IF(貼り付け用!J204="","",貼り付け用!J204)</f>
        <v/>
      </c>
      <c r="K204" s="2" t="str">
        <f>IF(貼り付け用!K204="","",貼り付け用!K204)</f>
        <v/>
      </c>
      <c r="L204" s="2" t="str">
        <f>IF(貼り付け用!L204="","",貼り付け用!L204)</f>
        <v/>
      </c>
      <c r="M204" s="31" t="str">
        <f>IFERROR(VLOOKUP(L204,コード表!$B:$G,2,FALSE),"")</f>
        <v/>
      </c>
      <c r="N204" s="31" t="str">
        <f>IFERROR(VLOOKUP(L204,コード表!$B:$G,3,FALSE),"")</f>
        <v/>
      </c>
      <c r="O204" s="2" t="str">
        <f>IF(貼り付け用!O204="","",貼り付け用!O204)</f>
        <v/>
      </c>
      <c r="P204" s="31" t="str">
        <f>IFERROR(VLOOKUP(L204,コード表!$B:$G,5,FALSE),"")</f>
        <v/>
      </c>
      <c r="Q204" s="2" t="str">
        <f>IF(貼り付け用!Q204="","",貼り付け用!Q204)</f>
        <v/>
      </c>
      <c r="R204" s="2" t="str">
        <f>IF(貼り付け用!R204="","",貼り付け用!R204)</f>
        <v/>
      </c>
      <c r="S204" s="2" t="str">
        <f>IF(貼り付け用!S204="","",貼り付け用!S204)</f>
        <v/>
      </c>
      <c r="T204" s="2" t="str">
        <f>IF(貼り付け用!T204="","",貼り付け用!T204)</f>
        <v/>
      </c>
      <c r="U204" s="31" t="str">
        <f>IFERROR(VLOOKUP(T204,コード表!$I:$K,2,FALSE),"")</f>
        <v/>
      </c>
      <c r="V204" s="31" t="str">
        <f>IFERROR(VLOOKUP(T204,コード表!$I:$K,3,FALSE),"")</f>
        <v/>
      </c>
      <c r="W204" s="2" t="str">
        <f>IF(貼り付け用!W204="","",貼り付け用!W204)</f>
        <v/>
      </c>
      <c r="X204" s="31" t="str">
        <f>IFERROR(VLOOKUP(AX204,目的別資産分類変換表!$B$3:$C$16,2,FALSE),"")</f>
        <v/>
      </c>
      <c r="Y204" s="34" t="str">
        <f>IF(貼り付け用!Y204="","",貼り付け用!Y204)</f>
        <v/>
      </c>
      <c r="Z204" s="34" t="str">
        <f>IF(貼り付け用!Z204="","",貼り付け用!Z204)</f>
        <v/>
      </c>
      <c r="AA204" s="34" t="str">
        <f>IF(貼り付け用!AA204="","",貼り付け用!AA204)</f>
        <v/>
      </c>
      <c r="AB204" s="34" t="str">
        <f>IF(貼り付け用!AB204="","",貼り付け用!AB204)</f>
        <v/>
      </c>
      <c r="AC204" s="2" t="str">
        <f>IF(貼り付け用!AC204="","",貼り付け用!AC204)</f>
        <v/>
      </c>
      <c r="AD204" s="31" t="str">
        <f>IFERROR(VLOOKUP(AC204,耐用年数表!$B:$J,9,FALSE),"")</f>
        <v/>
      </c>
      <c r="AE204" s="31" t="str">
        <f>IFERROR(VLOOKUP(AC204,耐用年数表!$B:$J,8,FALSE),"")</f>
        <v/>
      </c>
      <c r="AF204" s="2" t="str">
        <f>IF(貼り付け用!AF204="","",貼り付け用!AF204)</f>
        <v/>
      </c>
      <c r="AG204" s="26" t="str">
        <f>IF(貼り付け用!AG204="","",貼り付け用!AG204)</f>
        <v/>
      </c>
      <c r="AH204" s="54" t="str">
        <f>IF(貼り付け用!AH204="","",貼り付け用!AH204)</f>
        <v/>
      </c>
      <c r="AI204" s="54" t="str">
        <f>IF(貼り付け用!AI204="","",貼り付け用!AI204)</f>
        <v/>
      </c>
      <c r="AJ204" s="72" t="str">
        <f>IF(貼り付け用!AJ204="","",貼り付け用!AJ204)</f>
        <v/>
      </c>
      <c r="AK204" s="20" t="str">
        <f>IF(貼り付け用!AK204="","",貼り付け用!AK204)</f>
        <v/>
      </c>
      <c r="AL204" s="20" t="str">
        <f>IF(貼り付け用!AL204="","",貼り付け用!AL204)</f>
        <v/>
      </c>
      <c r="AM204" s="20" t="str">
        <f>IF(貼り付け用!AM204="","",貼り付け用!AM204)</f>
        <v/>
      </c>
      <c r="AN204" s="20" t="str">
        <f>IF(貼り付け用!AN204="","",貼り付け用!AN204)</f>
        <v/>
      </c>
      <c r="AO204" s="20" t="str">
        <f>IF(貼り付け用!AO204="","",貼り付け用!AO204)</f>
        <v/>
      </c>
      <c r="AP204" s="20" t="str">
        <f>IF(貼り付け用!AP204="","",貼り付け用!AP204)</f>
        <v/>
      </c>
      <c r="AQ204" s="20" t="str">
        <f>IF(貼り付け用!AQ204="","",貼り付け用!AQ204)</f>
        <v/>
      </c>
      <c r="AR204" s="20" t="str">
        <f>IF(貼り付け用!AR204="","",貼り付け用!AR204)</f>
        <v/>
      </c>
      <c r="AS204" s="20" t="str">
        <f>IF(貼り付け用!AS204="","",貼り付け用!AS204)</f>
        <v/>
      </c>
      <c r="AT204" s="90" t="str">
        <f t="shared" si="6"/>
        <v/>
      </c>
      <c r="AU204" s="90" t="str">
        <f t="shared" si="7"/>
        <v/>
      </c>
      <c r="AV204" s="34" t="str">
        <f>IF(貼り付け用!AV204="","",貼り付け用!AV204)</f>
        <v/>
      </c>
      <c r="AW204" s="34" t="str">
        <f>IF(貼り付け用!AW204="","",貼り付け用!AW204)</f>
        <v/>
      </c>
      <c r="AX204" s="34" t="str">
        <f>IF(貼り付け用!AX204="","",貼り付け用!AX204)</f>
        <v/>
      </c>
      <c r="AY204" s="34" t="str">
        <f>IF(貼り付け用!AY204="","",貼り付け用!AY204)</f>
        <v/>
      </c>
      <c r="AZ204" s="34" t="str">
        <f>IF(貼り付け用!AZ204="","",貼り付け用!AZ204)</f>
        <v/>
      </c>
      <c r="BA204" s="212"/>
      <c r="BB204" s="212"/>
      <c r="BC204" s="212"/>
      <c r="BD204" s="34" t="str">
        <f>IF(貼り付け用!BD204="","",貼り付け用!BD204)</f>
        <v/>
      </c>
      <c r="BE204" s="34" t="str">
        <f>IF(貼り付け用!BE204="","",貼り付け用!BE204)</f>
        <v/>
      </c>
      <c r="BF204" s="20"/>
      <c r="BG204" s="20"/>
      <c r="BH204" s="20"/>
      <c r="BI204" s="20"/>
      <c r="BJ204" s="20"/>
    </row>
    <row r="205" spans="5:62" ht="24" customHeight="1">
      <c r="E205" s="2"/>
      <c r="F205" s="217" t="str">
        <f>IF(貼り付け用!F205="","",貼り付け用!F205)</f>
        <v/>
      </c>
      <c r="G205" s="34" t="str">
        <f>IF(貼り付け用!G205="","",貼り付け用!G205)</f>
        <v/>
      </c>
      <c r="H205" s="2" t="str">
        <f>IF(貼り付け用!H205="","",貼り付け用!H205)</f>
        <v/>
      </c>
      <c r="I205" s="2" t="str">
        <f>IF(貼り付け用!I205="","",貼り付け用!I205)</f>
        <v/>
      </c>
      <c r="J205" s="2" t="str">
        <f>IF(貼り付け用!J205="","",貼り付け用!J205)</f>
        <v/>
      </c>
      <c r="K205" s="2" t="str">
        <f>IF(貼り付け用!K205="","",貼り付け用!K205)</f>
        <v/>
      </c>
      <c r="L205" s="2" t="str">
        <f>IF(貼り付け用!L205="","",貼り付け用!L205)</f>
        <v/>
      </c>
      <c r="M205" s="31" t="str">
        <f>IFERROR(VLOOKUP(L205,コード表!$B:$G,2,FALSE),"")</f>
        <v/>
      </c>
      <c r="N205" s="31" t="str">
        <f>IFERROR(VLOOKUP(L205,コード表!$B:$G,3,FALSE),"")</f>
        <v/>
      </c>
      <c r="O205" s="2" t="str">
        <f>IF(貼り付け用!O205="","",貼り付け用!O205)</f>
        <v/>
      </c>
      <c r="P205" s="31" t="str">
        <f>IFERROR(VLOOKUP(L205,コード表!$B:$G,5,FALSE),"")</f>
        <v/>
      </c>
      <c r="Q205" s="2" t="str">
        <f>IF(貼り付け用!Q205="","",貼り付け用!Q205)</f>
        <v/>
      </c>
      <c r="R205" s="2" t="str">
        <f>IF(貼り付け用!R205="","",貼り付け用!R205)</f>
        <v/>
      </c>
      <c r="S205" s="2" t="str">
        <f>IF(貼り付け用!S205="","",貼り付け用!S205)</f>
        <v/>
      </c>
      <c r="T205" s="2" t="str">
        <f>IF(貼り付け用!T205="","",貼り付け用!T205)</f>
        <v/>
      </c>
      <c r="U205" s="31" t="str">
        <f>IFERROR(VLOOKUP(T205,コード表!$I:$K,2,FALSE),"")</f>
        <v/>
      </c>
      <c r="V205" s="31" t="str">
        <f>IFERROR(VLOOKUP(T205,コード表!$I:$K,3,FALSE),"")</f>
        <v/>
      </c>
      <c r="W205" s="2" t="str">
        <f>IF(貼り付け用!W205="","",貼り付け用!W205)</f>
        <v/>
      </c>
      <c r="X205" s="31" t="str">
        <f>IFERROR(VLOOKUP(AX205,目的別資産分類変換表!$B$3:$C$16,2,FALSE),"")</f>
        <v/>
      </c>
      <c r="Y205" s="34" t="str">
        <f>IF(貼り付け用!Y205="","",貼り付け用!Y205)</f>
        <v/>
      </c>
      <c r="Z205" s="34" t="str">
        <f>IF(貼り付け用!Z205="","",貼り付け用!Z205)</f>
        <v/>
      </c>
      <c r="AA205" s="34" t="str">
        <f>IF(貼り付け用!AA205="","",貼り付け用!AA205)</f>
        <v/>
      </c>
      <c r="AB205" s="34" t="str">
        <f>IF(貼り付け用!AB205="","",貼り付け用!AB205)</f>
        <v/>
      </c>
      <c r="AC205" s="2" t="str">
        <f>IF(貼り付け用!AC205="","",貼り付け用!AC205)</f>
        <v/>
      </c>
      <c r="AD205" s="31" t="str">
        <f>IFERROR(VLOOKUP(AC205,耐用年数表!$B:$J,9,FALSE),"")</f>
        <v/>
      </c>
      <c r="AE205" s="31" t="str">
        <f>IFERROR(VLOOKUP(AC205,耐用年数表!$B:$J,8,FALSE),"")</f>
        <v/>
      </c>
      <c r="AF205" s="2" t="str">
        <f>IF(貼り付け用!AF205="","",貼り付け用!AF205)</f>
        <v/>
      </c>
      <c r="AG205" s="26" t="str">
        <f>IF(貼り付け用!AG205="","",貼り付け用!AG205)</f>
        <v/>
      </c>
      <c r="AH205" s="54" t="str">
        <f>IF(貼り付け用!AH205="","",貼り付け用!AH205)</f>
        <v/>
      </c>
      <c r="AI205" s="54" t="str">
        <f>IF(貼り付け用!AI205="","",貼り付け用!AI205)</f>
        <v/>
      </c>
      <c r="AJ205" s="72" t="str">
        <f>IF(貼り付け用!AJ205="","",貼り付け用!AJ205)</f>
        <v/>
      </c>
      <c r="AK205" s="20" t="str">
        <f>IF(貼り付け用!AK205="","",貼り付け用!AK205)</f>
        <v/>
      </c>
      <c r="AL205" s="20" t="str">
        <f>IF(貼り付け用!AL205="","",貼り付け用!AL205)</f>
        <v/>
      </c>
      <c r="AM205" s="20" t="str">
        <f>IF(貼り付け用!AM205="","",貼り付け用!AM205)</f>
        <v/>
      </c>
      <c r="AN205" s="20" t="str">
        <f>IF(貼り付け用!AN205="","",貼り付け用!AN205)</f>
        <v/>
      </c>
      <c r="AO205" s="20" t="str">
        <f>IF(貼り付け用!AO205="","",貼り付け用!AO205)</f>
        <v/>
      </c>
      <c r="AP205" s="20" t="str">
        <f>IF(貼り付け用!AP205="","",貼り付け用!AP205)</f>
        <v/>
      </c>
      <c r="AQ205" s="20" t="str">
        <f>IF(貼り付け用!AQ205="","",貼り付け用!AQ205)</f>
        <v/>
      </c>
      <c r="AR205" s="20" t="str">
        <f>IF(貼り付け用!AR205="","",貼り付け用!AR205)</f>
        <v/>
      </c>
      <c r="AS205" s="20" t="str">
        <f>IF(貼り付け用!AS205="","",貼り付け用!AS205)</f>
        <v/>
      </c>
      <c r="AT205" s="90" t="str">
        <f t="shared" si="6"/>
        <v/>
      </c>
      <c r="AU205" s="90" t="str">
        <f t="shared" si="7"/>
        <v/>
      </c>
      <c r="AV205" s="34" t="str">
        <f>IF(貼り付け用!AV205="","",貼り付け用!AV205)</f>
        <v/>
      </c>
      <c r="AW205" s="34" t="str">
        <f>IF(貼り付け用!AW205="","",貼り付け用!AW205)</f>
        <v/>
      </c>
      <c r="AX205" s="34" t="str">
        <f>IF(貼り付け用!AX205="","",貼り付け用!AX205)</f>
        <v/>
      </c>
      <c r="AY205" s="34" t="str">
        <f>IF(貼り付け用!AY205="","",貼り付け用!AY205)</f>
        <v/>
      </c>
      <c r="AZ205" s="34" t="str">
        <f>IF(貼り付け用!AZ205="","",貼り付け用!AZ205)</f>
        <v/>
      </c>
      <c r="BA205" s="212"/>
      <c r="BB205" s="212"/>
      <c r="BC205" s="212"/>
      <c r="BD205" s="34" t="str">
        <f>IF(貼り付け用!BD205="","",貼り付け用!BD205)</f>
        <v/>
      </c>
      <c r="BE205" s="34" t="str">
        <f>IF(貼り付け用!BE205="","",貼り付け用!BE205)</f>
        <v/>
      </c>
      <c r="BF205" s="20"/>
      <c r="BG205" s="20"/>
      <c r="BH205" s="20"/>
      <c r="BI205" s="20"/>
      <c r="BJ205" s="20"/>
    </row>
    <row r="206" spans="5:62" ht="24" customHeight="1">
      <c r="E206" s="2"/>
      <c r="F206" s="217" t="str">
        <f>IF(貼り付け用!F206="","",貼り付け用!F206)</f>
        <v/>
      </c>
      <c r="G206" s="34" t="str">
        <f>IF(貼り付け用!G206="","",貼り付け用!G206)</f>
        <v/>
      </c>
      <c r="H206" s="2" t="str">
        <f>IF(貼り付け用!H206="","",貼り付け用!H206)</f>
        <v/>
      </c>
      <c r="I206" s="2" t="str">
        <f>IF(貼り付け用!I206="","",貼り付け用!I206)</f>
        <v/>
      </c>
      <c r="J206" s="2" t="str">
        <f>IF(貼り付け用!J206="","",貼り付け用!J206)</f>
        <v/>
      </c>
      <c r="K206" s="2" t="str">
        <f>IF(貼り付け用!K206="","",貼り付け用!K206)</f>
        <v/>
      </c>
      <c r="L206" s="2" t="str">
        <f>IF(貼り付け用!L206="","",貼り付け用!L206)</f>
        <v/>
      </c>
      <c r="M206" s="31" t="str">
        <f>IFERROR(VLOOKUP(L206,コード表!$B:$G,2,FALSE),"")</f>
        <v/>
      </c>
      <c r="N206" s="31" t="str">
        <f>IFERROR(VLOOKUP(L206,コード表!$B:$G,3,FALSE),"")</f>
        <v/>
      </c>
      <c r="O206" s="2" t="str">
        <f>IF(貼り付け用!O206="","",貼り付け用!O206)</f>
        <v/>
      </c>
      <c r="P206" s="31" t="str">
        <f>IFERROR(VLOOKUP(L206,コード表!$B:$G,5,FALSE),"")</f>
        <v/>
      </c>
      <c r="Q206" s="2" t="str">
        <f>IF(貼り付け用!Q206="","",貼り付け用!Q206)</f>
        <v/>
      </c>
      <c r="R206" s="2" t="str">
        <f>IF(貼り付け用!R206="","",貼り付け用!R206)</f>
        <v/>
      </c>
      <c r="S206" s="2" t="str">
        <f>IF(貼り付け用!S206="","",貼り付け用!S206)</f>
        <v/>
      </c>
      <c r="T206" s="2" t="str">
        <f>IF(貼り付け用!T206="","",貼り付け用!T206)</f>
        <v/>
      </c>
      <c r="U206" s="31" t="str">
        <f>IFERROR(VLOOKUP(T206,コード表!$I:$K,2,FALSE),"")</f>
        <v/>
      </c>
      <c r="V206" s="31" t="str">
        <f>IFERROR(VLOOKUP(T206,コード表!$I:$K,3,FALSE),"")</f>
        <v/>
      </c>
      <c r="W206" s="2" t="str">
        <f>IF(貼り付け用!W206="","",貼り付け用!W206)</f>
        <v/>
      </c>
      <c r="X206" s="31" t="str">
        <f>IFERROR(VLOOKUP(AX206,目的別資産分類変換表!$B$3:$C$16,2,FALSE),"")</f>
        <v/>
      </c>
      <c r="Y206" s="34" t="str">
        <f>IF(貼り付け用!Y206="","",貼り付け用!Y206)</f>
        <v/>
      </c>
      <c r="Z206" s="34" t="str">
        <f>IF(貼り付け用!Z206="","",貼り付け用!Z206)</f>
        <v/>
      </c>
      <c r="AA206" s="34" t="str">
        <f>IF(貼り付け用!AA206="","",貼り付け用!AA206)</f>
        <v/>
      </c>
      <c r="AB206" s="34" t="str">
        <f>IF(貼り付け用!AB206="","",貼り付け用!AB206)</f>
        <v/>
      </c>
      <c r="AC206" s="2" t="str">
        <f>IF(貼り付け用!AC206="","",貼り付け用!AC206)</f>
        <v/>
      </c>
      <c r="AD206" s="31" t="str">
        <f>IFERROR(VLOOKUP(AC206,耐用年数表!$B:$J,9,FALSE),"")</f>
        <v/>
      </c>
      <c r="AE206" s="31" t="str">
        <f>IFERROR(VLOOKUP(AC206,耐用年数表!$B:$J,8,FALSE),"")</f>
        <v/>
      </c>
      <c r="AF206" s="2" t="str">
        <f>IF(貼り付け用!AF206="","",貼り付け用!AF206)</f>
        <v/>
      </c>
      <c r="AG206" s="26" t="str">
        <f>IF(貼り付け用!AG206="","",貼り付け用!AG206)</f>
        <v/>
      </c>
      <c r="AH206" s="54" t="str">
        <f>IF(貼り付け用!AH206="","",貼り付け用!AH206)</f>
        <v/>
      </c>
      <c r="AI206" s="54" t="str">
        <f>IF(貼り付け用!AI206="","",貼り付け用!AI206)</f>
        <v/>
      </c>
      <c r="AJ206" s="72" t="str">
        <f>IF(貼り付け用!AJ206="","",貼り付け用!AJ206)</f>
        <v/>
      </c>
      <c r="AK206" s="20" t="str">
        <f>IF(貼り付け用!AK206="","",貼り付け用!AK206)</f>
        <v/>
      </c>
      <c r="AL206" s="20" t="str">
        <f>IF(貼り付け用!AL206="","",貼り付け用!AL206)</f>
        <v/>
      </c>
      <c r="AM206" s="20" t="str">
        <f>IF(貼り付け用!AM206="","",貼り付け用!AM206)</f>
        <v/>
      </c>
      <c r="AN206" s="20" t="str">
        <f>IF(貼り付け用!AN206="","",貼り付け用!AN206)</f>
        <v/>
      </c>
      <c r="AO206" s="20" t="str">
        <f>IF(貼り付け用!AO206="","",貼り付け用!AO206)</f>
        <v/>
      </c>
      <c r="AP206" s="20" t="str">
        <f>IF(貼り付け用!AP206="","",貼り付け用!AP206)</f>
        <v/>
      </c>
      <c r="AQ206" s="20" t="str">
        <f>IF(貼り付け用!AQ206="","",貼り付け用!AQ206)</f>
        <v/>
      </c>
      <c r="AR206" s="20" t="str">
        <f>IF(貼り付け用!AR206="","",貼り付け用!AR206)</f>
        <v/>
      </c>
      <c r="AS206" s="20" t="str">
        <f>IF(貼り付け用!AS206="","",貼り付け用!AS206)</f>
        <v/>
      </c>
      <c r="AT206" s="90" t="str">
        <f t="shared" si="6"/>
        <v/>
      </c>
      <c r="AU206" s="90" t="str">
        <f t="shared" si="7"/>
        <v/>
      </c>
      <c r="AV206" s="34" t="str">
        <f>IF(貼り付け用!AV206="","",貼り付け用!AV206)</f>
        <v/>
      </c>
      <c r="AW206" s="34" t="str">
        <f>IF(貼り付け用!AW206="","",貼り付け用!AW206)</f>
        <v/>
      </c>
      <c r="AX206" s="34" t="str">
        <f>IF(貼り付け用!AX206="","",貼り付け用!AX206)</f>
        <v/>
      </c>
      <c r="AY206" s="34" t="str">
        <f>IF(貼り付け用!AY206="","",貼り付け用!AY206)</f>
        <v/>
      </c>
      <c r="AZ206" s="34" t="str">
        <f>IF(貼り付け用!AZ206="","",貼り付け用!AZ206)</f>
        <v/>
      </c>
      <c r="BA206" s="212"/>
      <c r="BB206" s="212"/>
      <c r="BC206" s="212"/>
      <c r="BD206" s="34" t="str">
        <f>IF(貼り付け用!BD206="","",貼り付け用!BD206)</f>
        <v/>
      </c>
      <c r="BE206" s="34" t="str">
        <f>IF(貼り付け用!BE206="","",貼り付け用!BE206)</f>
        <v/>
      </c>
      <c r="BF206" s="20"/>
      <c r="BG206" s="20"/>
      <c r="BH206" s="20"/>
      <c r="BI206" s="20"/>
      <c r="BJ206" s="20"/>
    </row>
    <row r="207" spans="5:62" ht="24" customHeight="1">
      <c r="E207" s="2"/>
      <c r="F207" s="217" t="str">
        <f>IF(貼り付け用!F207="","",貼り付け用!F207)</f>
        <v/>
      </c>
      <c r="G207" s="34" t="str">
        <f>IF(貼り付け用!G207="","",貼り付け用!G207)</f>
        <v/>
      </c>
      <c r="H207" s="2" t="str">
        <f>IF(貼り付け用!H207="","",貼り付け用!H207)</f>
        <v/>
      </c>
      <c r="I207" s="2" t="str">
        <f>IF(貼り付け用!I207="","",貼り付け用!I207)</f>
        <v/>
      </c>
      <c r="J207" s="2" t="str">
        <f>IF(貼り付け用!J207="","",貼り付け用!J207)</f>
        <v/>
      </c>
      <c r="K207" s="2" t="str">
        <f>IF(貼り付け用!K207="","",貼り付け用!K207)</f>
        <v/>
      </c>
      <c r="L207" s="2" t="str">
        <f>IF(貼り付け用!L207="","",貼り付け用!L207)</f>
        <v/>
      </c>
      <c r="M207" s="31" t="str">
        <f>IFERROR(VLOOKUP(L207,コード表!$B:$G,2,FALSE),"")</f>
        <v/>
      </c>
      <c r="N207" s="31" t="str">
        <f>IFERROR(VLOOKUP(L207,コード表!$B:$G,3,FALSE),"")</f>
        <v/>
      </c>
      <c r="O207" s="2" t="str">
        <f>IF(貼り付け用!O207="","",貼り付け用!O207)</f>
        <v/>
      </c>
      <c r="P207" s="31" t="str">
        <f>IFERROR(VLOOKUP(L207,コード表!$B:$G,5,FALSE),"")</f>
        <v/>
      </c>
      <c r="Q207" s="2" t="str">
        <f>IF(貼り付け用!Q207="","",貼り付け用!Q207)</f>
        <v/>
      </c>
      <c r="R207" s="2" t="str">
        <f>IF(貼り付け用!R207="","",貼り付け用!R207)</f>
        <v/>
      </c>
      <c r="S207" s="2" t="str">
        <f>IF(貼り付け用!S207="","",貼り付け用!S207)</f>
        <v/>
      </c>
      <c r="T207" s="2" t="str">
        <f>IF(貼り付け用!T207="","",貼り付け用!T207)</f>
        <v/>
      </c>
      <c r="U207" s="31" t="str">
        <f>IFERROR(VLOOKUP(T207,コード表!$I:$K,2,FALSE),"")</f>
        <v/>
      </c>
      <c r="V207" s="31" t="str">
        <f>IFERROR(VLOOKUP(T207,コード表!$I:$K,3,FALSE),"")</f>
        <v/>
      </c>
      <c r="W207" s="2" t="str">
        <f>IF(貼り付け用!W207="","",貼り付け用!W207)</f>
        <v/>
      </c>
      <c r="X207" s="31" t="str">
        <f>IFERROR(VLOOKUP(AX207,目的別資産分類変換表!$B$3:$C$16,2,FALSE),"")</f>
        <v/>
      </c>
      <c r="Y207" s="34" t="str">
        <f>IF(貼り付け用!Y207="","",貼り付け用!Y207)</f>
        <v/>
      </c>
      <c r="Z207" s="34" t="str">
        <f>IF(貼り付け用!Z207="","",貼り付け用!Z207)</f>
        <v/>
      </c>
      <c r="AA207" s="34" t="str">
        <f>IF(貼り付け用!AA207="","",貼り付け用!AA207)</f>
        <v/>
      </c>
      <c r="AB207" s="34" t="str">
        <f>IF(貼り付け用!AB207="","",貼り付け用!AB207)</f>
        <v/>
      </c>
      <c r="AC207" s="2" t="str">
        <f>IF(貼り付け用!AC207="","",貼り付け用!AC207)</f>
        <v/>
      </c>
      <c r="AD207" s="31" t="str">
        <f>IFERROR(VLOOKUP(AC207,耐用年数表!$B:$J,9,FALSE),"")</f>
        <v/>
      </c>
      <c r="AE207" s="31" t="str">
        <f>IFERROR(VLOOKUP(AC207,耐用年数表!$B:$J,8,FALSE),"")</f>
        <v/>
      </c>
      <c r="AF207" s="2" t="str">
        <f>IF(貼り付け用!AF207="","",貼り付け用!AF207)</f>
        <v/>
      </c>
      <c r="AG207" s="26" t="str">
        <f>IF(貼り付け用!AG207="","",貼り付け用!AG207)</f>
        <v/>
      </c>
      <c r="AH207" s="54" t="str">
        <f>IF(貼り付け用!AH207="","",貼り付け用!AH207)</f>
        <v/>
      </c>
      <c r="AI207" s="54" t="str">
        <f>IF(貼り付け用!AI207="","",貼り付け用!AI207)</f>
        <v/>
      </c>
      <c r="AJ207" s="72" t="str">
        <f>IF(貼り付け用!AJ207="","",貼り付け用!AJ207)</f>
        <v/>
      </c>
      <c r="AK207" s="20" t="str">
        <f>IF(貼り付け用!AK207="","",貼り付け用!AK207)</f>
        <v/>
      </c>
      <c r="AL207" s="20" t="str">
        <f>IF(貼り付け用!AL207="","",貼り付け用!AL207)</f>
        <v/>
      </c>
      <c r="AM207" s="20" t="str">
        <f>IF(貼り付け用!AM207="","",貼り付け用!AM207)</f>
        <v/>
      </c>
      <c r="AN207" s="20" t="str">
        <f>IF(貼り付け用!AN207="","",貼り付け用!AN207)</f>
        <v/>
      </c>
      <c r="AO207" s="20" t="str">
        <f>IF(貼り付け用!AO207="","",貼り付け用!AO207)</f>
        <v/>
      </c>
      <c r="AP207" s="20" t="str">
        <f>IF(貼り付け用!AP207="","",貼り付け用!AP207)</f>
        <v/>
      </c>
      <c r="AQ207" s="20" t="str">
        <f>IF(貼り付け用!AQ207="","",貼り付け用!AQ207)</f>
        <v/>
      </c>
      <c r="AR207" s="20" t="str">
        <f>IF(貼り付け用!AR207="","",貼り付け用!AR207)</f>
        <v/>
      </c>
      <c r="AS207" s="20" t="str">
        <f>IF(貼り付け用!AS207="","",貼り付け用!AS207)</f>
        <v/>
      </c>
      <c r="AT207" s="90" t="str">
        <f t="shared" si="6"/>
        <v/>
      </c>
      <c r="AU207" s="90" t="str">
        <f t="shared" si="7"/>
        <v/>
      </c>
      <c r="AV207" s="34" t="str">
        <f>IF(貼り付け用!AV207="","",貼り付け用!AV207)</f>
        <v/>
      </c>
      <c r="AW207" s="34" t="str">
        <f>IF(貼り付け用!AW207="","",貼り付け用!AW207)</f>
        <v/>
      </c>
      <c r="AX207" s="34" t="str">
        <f>IF(貼り付け用!AX207="","",貼り付け用!AX207)</f>
        <v/>
      </c>
      <c r="AY207" s="34" t="str">
        <f>IF(貼り付け用!AY207="","",貼り付け用!AY207)</f>
        <v/>
      </c>
      <c r="AZ207" s="34" t="str">
        <f>IF(貼り付け用!AZ207="","",貼り付け用!AZ207)</f>
        <v/>
      </c>
      <c r="BA207" s="212"/>
      <c r="BB207" s="212"/>
      <c r="BC207" s="212"/>
      <c r="BD207" s="34" t="str">
        <f>IF(貼り付け用!BD207="","",貼り付け用!BD207)</f>
        <v/>
      </c>
      <c r="BE207" s="34" t="str">
        <f>IF(貼り付け用!BE207="","",貼り付け用!BE207)</f>
        <v/>
      </c>
      <c r="BF207" s="20"/>
      <c r="BG207" s="20"/>
      <c r="BH207" s="20"/>
      <c r="BI207" s="20"/>
      <c r="BJ207" s="20"/>
    </row>
    <row r="208" spans="5:62" ht="24" customHeight="1">
      <c r="E208" s="2"/>
      <c r="F208" s="217" t="str">
        <f>IF(貼り付け用!F208="","",貼り付け用!F208)</f>
        <v/>
      </c>
      <c r="G208" s="34" t="str">
        <f>IF(貼り付け用!G208="","",貼り付け用!G208)</f>
        <v/>
      </c>
      <c r="H208" s="2" t="str">
        <f>IF(貼り付け用!H208="","",貼り付け用!H208)</f>
        <v/>
      </c>
      <c r="I208" s="2" t="str">
        <f>IF(貼り付け用!I208="","",貼り付け用!I208)</f>
        <v/>
      </c>
      <c r="J208" s="2" t="str">
        <f>IF(貼り付け用!J208="","",貼り付け用!J208)</f>
        <v/>
      </c>
      <c r="K208" s="2" t="str">
        <f>IF(貼り付け用!K208="","",貼り付け用!K208)</f>
        <v/>
      </c>
      <c r="L208" s="2" t="str">
        <f>IF(貼り付け用!L208="","",貼り付け用!L208)</f>
        <v/>
      </c>
      <c r="M208" s="31" t="str">
        <f>IFERROR(VLOOKUP(L208,コード表!$B:$G,2,FALSE),"")</f>
        <v/>
      </c>
      <c r="N208" s="31" t="str">
        <f>IFERROR(VLOOKUP(L208,コード表!$B:$G,3,FALSE),"")</f>
        <v/>
      </c>
      <c r="O208" s="2" t="str">
        <f>IF(貼り付け用!O208="","",貼り付け用!O208)</f>
        <v/>
      </c>
      <c r="P208" s="31" t="str">
        <f>IFERROR(VLOOKUP(L208,コード表!$B:$G,5,FALSE),"")</f>
        <v/>
      </c>
      <c r="Q208" s="2" t="str">
        <f>IF(貼り付け用!Q208="","",貼り付け用!Q208)</f>
        <v/>
      </c>
      <c r="R208" s="2" t="str">
        <f>IF(貼り付け用!R208="","",貼り付け用!R208)</f>
        <v/>
      </c>
      <c r="S208" s="2" t="str">
        <f>IF(貼り付け用!S208="","",貼り付け用!S208)</f>
        <v/>
      </c>
      <c r="T208" s="2" t="str">
        <f>IF(貼り付け用!T208="","",貼り付け用!T208)</f>
        <v/>
      </c>
      <c r="U208" s="31" t="str">
        <f>IFERROR(VLOOKUP(T208,コード表!$I:$K,2,FALSE),"")</f>
        <v/>
      </c>
      <c r="V208" s="31" t="str">
        <f>IFERROR(VLOOKUP(T208,コード表!$I:$K,3,FALSE),"")</f>
        <v/>
      </c>
      <c r="W208" s="2" t="str">
        <f>IF(貼り付け用!W208="","",貼り付け用!W208)</f>
        <v/>
      </c>
      <c r="X208" s="31" t="str">
        <f>IFERROR(VLOOKUP(AX208,目的別資産分類変換表!$B$3:$C$16,2,FALSE),"")</f>
        <v/>
      </c>
      <c r="Y208" s="34" t="str">
        <f>IF(貼り付け用!Y208="","",貼り付け用!Y208)</f>
        <v/>
      </c>
      <c r="Z208" s="34" t="str">
        <f>IF(貼り付け用!Z208="","",貼り付け用!Z208)</f>
        <v/>
      </c>
      <c r="AA208" s="34" t="str">
        <f>IF(貼り付け用!AA208="","",貼り付け用!AA208)</f>
        <v/>
      </c>
      <c r="AB208" s="34" t="str">
        <f>IF(貼り付け用!AB208="","",貼り付け用!AB208)</f>
        <v/>
      </c>
      <c r="AC208" s="2" t="str">
        <f>IF(貼り付け用!AC208="","",貼り付け用!AC208)</f>
        <v/>
      </c>
      <c r="AD208" s="31" t="str">
        <f>IFERROR(VLOOKUP(AC208,耐用年数表!$B:$J,9,FALSE),"")</f>
        <v/>
      </c>
      <c r="AE208" s="31" t="str">
        <f>IFERROR(VLOOKUP(AC208,耐用年数表!$B:$J,8,FALSE),"")</f>
        <v/>
      </c>
      <c r="AF208" s="2" t="str">
        <f>IF(貼り付け用!AF208="","",貼り付け用!AF208)</f>
        <v/>
      </c>
      <c r="AG208" s="26" t="str">
        <f>IF(貼り付け用!AG208="","",貼り付け用!AG208)</f>
        <v/>
      </c>
      <c r="AH208" s="54" t="str">
        <f>IF(貼り付け用!AH208="","",貼り付け用!AH208)</f>
        <v/>
      </c>
      <c r="AI208" s="54" t="str">
        <f>IF(貼り付け用!AI208="","",貼り付け用!AI208)</f>
        <v/>
      </c>
      <c r="AJ208" s="72" t="str">
        <f>IF(貼り付け用!AJ208="","",貼り付け用!AJ208)</f>
        <v/>
      </c>
      <c r="AK208" s="20" t="str">
        <f>IF(貼り付け用!AK208="","",貼り付け用!AK208)</f>
        <v/>
      </c>
      <c r="AL208" s="20" t="str">
        <f>IF(貼り付け用!AL208="","",貼り付け用!AL208)</f>
        <v/>
      </c>
      <c r="AM208" s="20" t="str">
        <f>IF(貼り付け用!AM208="","",貼り付け用!AM208)</f>
        <v/>
      </c>
      <c r="AN208" s="20" t="str">
        <f>IF(貼り付け用!AN208="","",貼り付け用!AN208)</f>
        <v/>
      </c>
      <c r="AO208" s="20" t="str">
        <f>IF(貼り付け用!AO208="","",貼り付け用!AO208)</f>
        <v/>
      </c>
      <c r="AP208" s="20" t="str">
        <f>IF(貼り付け用!AP208="","",貼り付け用!AP208)</f>
        <v/>
      </c>
      <c r="AQ208" s="20" t="str">
        <f>IF(貼り付け用!AQ208="","",貼り付け用!AQ208)</f>
        <v/>
      </c>
      <c r="AR208" s="20" t="str">
        <f>IF(貼り付け用!AR208="","",貼り付け用!AR208)</f>
        <v/>
      </c>
      <c r="AS208" s="20" t="str">
        <f>IF(貼り付け用!AS208="","",貼り付け用!AS208)</f>
        <v/>
      </c>
      <c r="AT208" s="90" t="str">
        <f t="shared" si="6"/>
        <v/>
      </c>
      <c r="AU208" s="90" t="str">
        <f t="shared" si="7"/>
        <v/>
      </c>
      <c r="AV208" s="34" t="str">
        <f>IF(貼り付け用!AV208="","",貼り付け用!AV208)</f>
        <v/>
      </c>
      <c r="AW208" s="34" t="str">
        <f>IF(貼り付け用!AW208="","",貼り付け用!AW208)</f>
        <v/>
      </c>
      <c r="AX208" s="34" t="str">
        <f>IF(貼り付け用!AX208="","",貼り付け用!AX208)</f>
        <v/>
      </c>
      <c r="AY208" s="34" t="str">
        <f>IF(貼り付け用!AY208="","",貼り付け用!AY208)</f>
        <v/>
      </c>
      <c r="AZ208" s="34" t="str">
        <f>IF(貼り付け用!AZ208="","",貼り付け用!AZ208)</f>
        <v/>
      </c>
      <c r="BA208" s="212"/>
      <c r="BB208" s="212"/>
      <c r="BC208" s="212"/>
      <c r="BD208" s="34" t="str">
        <f>IF(貼り付け用!BD208="","",貼り付け用!BD208)</f>
        <v/>
      </c>
      <c r="BE208" s="34" t="str">
        <f>IF(貼り付け用!BE208="","",貼り付け用!BE208)</f>
        <v/>
      </c>
      <c r="BF208" s="20"/>
      <c r="BG208" s="20"/>
      <c r="BH208" s="20"/>
      <c r="BI208" s="20"/>
      <c r="BJ208" s="20"/>
    </row>
    <row r="209" spans="5:62" ht="24" customHeight="1">
      <c r="E209" s="2"/>
      <c r="F209" s="217" t="str">
        <f>IF(貼り付け用!F209="","",貼り付け用!F209)</f>
        <v/>
      </c>
      <c r="G209" s="34" t="str">
        <f>IF(貼り付け用!G209="","",貼り付け用!G209)</f>
        <v/>
      </c>
      <c r="H209" s="2" t="str">
        <f>IF(貼り付け用!H209="","",貼り付け用!H209)</f>
        <v/>
      </c>
      <c r="I209" s="2" t="str">
        <f>IF(貼り付け用!I209="","",貼り付け用!I209)</f>
        <v/>
      </c>
      <c r="J209" s="2" t="str">
        <f>IF(貼り付け用!J209="","",貼り付け用!J209)</f>
        <v/>
      </c>
      <c r="K209" s="2" t="str">
        <f>IF(貼り付け用!K209="","",貼り付け用!K209)</f>
        <v/>
      </c>
      <c r="L209" s="2" t="str">
        <f>IF(貼り付け用!L209="","",貼り付け用!L209)</f>
        <v/>
      </c>
      <c r="M209" s="31" t="str">
        <f>IFERROR(VLOOKUP(L209,コード表!$B:$G,2,FALSE),"")</f>
        <v/>
      </c>
      <c r="N209" s="31" t="str">
        <f>IFERROR(VLOOKUP(L209,コード表!$B:$G,3,FALSE),"")</f>
        <v/>
      </c>
      <c r="O209" s="2" t="str">
        <f>IF(貼り付け用!O209="","",貼り付け用!O209)</f>
        <v/>
      </c>
      <c r="P209" s="31" t="str">
        <f>IFERROR(VLOOKUP(L209,コード表!$B:$G,5,FALSE),"")</f>
        <v/>
      </c>
      <c r="Q209" s="2" t="str">
        <f>IF(貼り付け用!Q209="","",貼り付け用!Q209)</f>
        <v/>
      </c>
      <c r="R209" s="2" t="str">
        <f>IF(貼り付け用!R209="","",貼り付け用!R209)</f>
        <v/>
      </c>
      <c r="S209" s="2" t="str">
        <f>IF(貼り付け用!S209="","",貼り付け用!S209)</f>
        <v/>
      </c>
      <c r="T209" s="2" t="str">
        <f>IF(貼り付け用!T209="","",貼り付け用!T209)</f>
        <v/>
      </c>
      <c r="U209" s="31" t="str">
        <f>IFERROR(VLOOKUP(T209,コード表!$I:$K,2,FALSE),"")</f>
        <v/>
      </c>
      <c r="V209" s="31" t="str">
        <f>IFERROR(VLOOKUP(T209,コード表!$I:$K,3,FALSE),"")</f>
        <v/>
      </c>
      <c r="W209" s="2" t="str">
        <f>IF(貼り付け用!W209="","",貼り付け用!W209)</f>
        <v/>
      </c>
      <c r="X209" s="31" t="str">
        <f>IFERROR(VLOOKUP(AX209,目的別資産分類変換表!$B$3:$C$16,2,FALSE),"")</f>
        <v/>
      </c>
      <c r="Y209" s="34" t="str">
        <f>IF(貼り付け用!Y209="","",貼り付け用!Y209)</f>
        <v/>
      </c>
      <c r="Z209" s="34" t="str">
        <f>IF(貼り付け用!Z209="","",貼り付け用!Z209)</f>
        <v/>
      </c>
      <c r="AA209" s="34" t="str">
        <f>IF(貼り付け用!AA209="","",貼り付け用!AA209)</f>
        <v/>
      </c>
      <c r="AB209" s="34" t="str">
        <f>IF(貼り付け用!AB209="","",貼り付け用!AB209)</f>
        <v/>
      </c>
      <c r="AC209" s="2" t="str">
        <f>IF(貼り付け用!AC209="","",貼り付け用!AC209)</f>
        <v/>
      </c>
      <c r="AD209" s="31" t="str">
        <f>IFERROR(VLOOKUP(AC209,耐用年数表!$B:$J,9,FALSE),"")</f>
        <v/>
      </c>
      <c r="AE209" s="31" t="str">
        <f>IFERROR(VLOOKUP(AC209,耐用年数表!$B:$J,8,FALSE),"")</f>
        <v/>
      </c>
      <c r="AF209" s="2" t="str">
        <f>IF(貼り付け用!AF209="","",貼り付け用!AF209)</f>
        <v/>
      </c>
      <c r="AG209" s="26" t="str">
        <f>IF(貼り付け用!AG209="","",貼り付け用!AG209)</f>
        <v/>
      </c>
      <c r="AH209" s="54" t="str">
        <f>IF(貼り付け用!AH209="","",貼り付け用!AH209)</f>
        <v/>
      </c>
      <c r="AI209" s="54" t="str">
        <f>IF(貼り付け用!AI209="","",貼り付け用!AI209)</f>
        <v/>
      </c>
      <c r="AJ209" s="72" t="str">
        <f>IF(貼り付け用!AJ209="","",貼り付け用!AJ209)</f>
        <v/>
      </c>
      <c r="AK209" s="20" t="str">
        <f>IF(貼り付け用!AK209="","",貼り付け用!AK209)</f>
        <v/>
      </c>
      <c r="AL209" s="20" t="str">
        <f>IF(貼り付け用!AL209="","",貼り付け用!AL209)</f>
        <v/>
      </c>
      <c r="AM209" s="20" t="str">
        <f>IF(貼り付け用!AM209="","",貼り付け用!AM209)</f>
        <v/>
      </c>
      <c r="AN209" s="20" t="str">
        <f>IF(貼り付け用!AN209="","",貼り付け用!AN209)</f>
        <v/>
      </c>
      <c r="AO209" s="20" t="str">
        <f>IF(貼り付け用!AO209="","",貼り付け用!AO209)</f>
        <v/>
      </c>
      <c r="AP209" s="20" t="str">
        <f>IF(貼り付け用!AP209="","",貼り付け用!AP209)</f>
        <v/>
      </c>
      <c r="AQ209" s="20" t="str">
        <f>IF(貼り付け用!AQ209="","",貼り付け用!AQ209)</f>
        <v/>
      </c>
      <c r="AR209" s="20" t="str">
        <f>IF(貼り付け用!AR209="","",貼り付け用!AR209)</f>
        <v/>
      </c>
      <c r="AS209" s="20" t="str">
        <f>IF(貼り付け用!AS209="","",貼り付け用!AS209)</f>
        <v/>
      </c>
      <c r="AT209" s="90" t="str">
        <f t="shared" si="6"/>
        <v/>
      </c>
      <c r="AU209" s="90" t="str">
        <f t="shared" si="7"/>
        <v/>
      </c>
      <c r="AV209" s="34" t="str">
        <f>IF(貼り付け用!AV209="","",貼り付け用!AV209)</f>
        <v/>
      </c>
      <c r="AW209" s="34" t="str">
        <f>IF(貼り付け用!AW209="","",貼り付け用!AW209)</f>
        <v/>
      </c>
      <c r="AX209" s="34" t="str">
        <f>IF(貼り付け用!AX209="","",貼り付け用!AX209)</f>
        <v/>
      </c>
      <c r="AY209" s="34" t="str">
        <f>IF(貼り付け用!AY209="","",貼り付け用!AY209)</f>
        <v/>
      </c>
      <c r="AZ209" s="34" t="str">
        <f>IF(貼り付け用!AZ209="","",貼り付け用!AZ209)</f>
        <v/>
      </c>
      <c r="BA209" s="212"/>
      <c r="BB209" s="212"/>
      <c r="BC209" s="212"/>
      <c r="BD209" s="34" t="str">
        <f>IF(貼り付け用!BD209="","",貼り付け用!BD209)</f>
        <v/>
      </c>
      <c r="BE209" s="34" t="str">
        <f>IF(貼り付け用!BE209="","",貼り付け用!BE209)</f>
        <v/>
      </c>
      <c r="BF209" s="20"/>
      <c r="BG209" s="20"/>
      <c r="BH209" s="20"/>
      <c r="BI209" s="20"/>
      <c r="BJ209" s="20"/>
    </row>
    <row r="210" spans="5:62" ht="24" customHeight="1">
      <c r="E210" s="2"/>
      <c r="F210" s="217" t="str">
        <f>IF(貼り付け用!F210="","",貼り付け用!F210)</f>
        <v/>
      </c>
      <c r="G210" s="34" t="str">
        <f>IF(貼り付け用!G210="","",貼り付け用!G210)</f>
        <v/>
      </c>
      <c r="H210" s="2" t="str">
        <f>IF(貼り付け用!H210="","",貼り付け用!H210)</f>
        <v/>
      </c>
      <c r="I210" s="2" t="str">
        <f>IF(貼り付け用!I210="","",貼り付け用!I210)</f>
        <v/>
      </c>
      <c r="J210" s="2" t="str">
        <f>IF(貼り付け用!J210="","",貼り付け用!J210)</f>
        <v/>
      </c>
      <c r="K210" s="2" t="str">
        <f>IF(貼り付け用!K210="","",貼り付け用!K210)</f>
        <v/>
      </c>
      <c r="L210" s="2" t="str">
        <f>IF(貼り付け用!L210="","",貼り付け用!L210)</f>
        <v/>
      </c>
      <c r="M210" s="31" t="str">
        <f>IFERROR(VLOOKUP(L210,コード表!$B:$G,2,FALSE),"")</f>
        <v/>
      </c>
      <c r="N210" s="31" t="str">
        <f>IFERROR(VLOOKUP(L210,コード表!$B:$G,3,FALSE),"")</f>
        <v/>
      </c>
      <c r="O210" s="2" t="str">
        <f>IF(貼り付け用!O210="","",貼り付け用!O210)</f>
        <v/>
      </c>
      <c r="P210" s="31" t="str">
        <f>IFERROR(VLOOKUP(L210,コード表!$B:$G,5,FALSE),"")</f>
        <v/>
      </c>
      <c r="Q210" s="2" t="str">
        <f>IF(貼り付け用!Q210="","",貼り付け用!Q210)</f>
        <v/>
      </c>
      <c r="R210" s="2" t="str">
        <f>IF(貼り付け用!R210="","",貼り付け用!R210)</f>
        <v/>
      </c>
      <c r="S210" s="2" t="str">
        <f>IF(貼り付け用!S210="","",貼り付け用!S210)</f>
        <v/>
      </c>
      <c r="T210" s="2" t="str">
        <f>IF(貼り付け用!T210="","",貼り付け用!T210)</f>
        <v/>
      </c>
      <c r="U210" s="31" t="str">
        <f>IFERROR(VLOOKUP(T210,コード表!$I:$K,2,FALSE),"")</f>
        <v/>
      </c>
      <c r="V210" s="31" t="str">
        <f>IFERROR(VLOOKUP(T210,コード表!$I:$K,3,FALSE),"")</f>
        <v/>
      </c>
      <c r="W210" s="2" t="str">
        <f>IF(貼り付け用!W210="","",貼り付け用!W210)</f>
        <v/>
      </c>
      <c r="X210" s="31" t="str">
        <f>IFERROR(VLOOKUP(AX210,目的別資産分類変換表!$B$3:$C$16,2,FALSE),"")</f>
        <v/>
      </c>
      <c r="Y210" s="34" t="str">
        <f>IF(貼り付け用!Y210="","",貼り付け用!Y210)</f>
        <v/>
      </c>
      <c r="Z210" s="34" t="str">
        <f>IF(貼り付け用!Z210="","",貼り付け用!Z210)</f>
        <v/>
      </c>
      <c r="AA210" s="34" t="str">
        <f>IF(貼り付け用!AA210="","",貼り付け用!AA210)</f>
        <v/>
      </c>
      <c r="AB210" s="34" t="str">
        <f>IF(貼り付け用!AB210="","",貼り付け用!AB210)</f>
        <v/>
      </c>
      <c r="AC210" s="2" t="str">
        <f>IF(貼り付け用!AC210="","",貼り付け用!AC210)</f>
        <v/>
      </c>
      <c r="AD210" s="31" t="str">
        <f>IFERROR(VLOOKUP(AC210,耐用年数表!$B:$J,9,FALSE),"")</f>
        <v/>
      </c>
      <c r="AE210" s="31" t="str">
        <f>IFERROR(VLOOKUP(AC210,耐用年数表!$B:$J,8,FALSE),"")</f>
        <v/>
      </c>
      <c r="AF210" s="2" t="str">
        <f>IF(貼り付け用!AF210="","",貼り付け用!AF210)</f>
        <v/>
      </c>
      <c r="AG210" s="26" t="str">
        <f>IF(貼り付け用!AG210="","",貼り付け用!AG210)</f>
        <v/>
      </c>
      <c r="AH210" s="54" t="str">
        <f>IF(貼り付け用!AH210="","",貼り付け用!AH210)</f>
        <v/>
      </c>
      <c r="AI210" s="54" t="str">
        <f>IF(貼り付け用!AI210="","",貼り付け用!AI210)</f>
        <v/>
      </c>
      <c r="AJ210" s="72" t="str">
        <f>IF(貼り付け用!AJ210="","",貼り付け用!AJ210)</f>
        <v/>
      </c>
      <c r="AK210" s="20" t="str">
        <f>IF(貼り付け用!AK210="","",貼り付け用!AK210)</f>
        <v/>
      </c>
      <c r="AL210" s="20" t="str">
        <f>IF(貼り付け用!AL210="","",貼り付け用!AL210)</f>
        <v/>
      </c>
      <c r="AM210" s="20" t="str">
        <f>IF(貼り付け用!AM210="","",貼り付け用!AM210)</f>
        <v/>
      </c>
      <c r="AN210" s="20" t="str">
        <f>IF(貼り付け用!AN210="","",貼り付け用!AN210)</f>
        <v/>
      </c>
      <c r="AO210" s="20" t="str">
        <f>IF(貼り付け用!AO210="","",貼り付け用!AO210)</f>
        <v/>
      </c>
      <c r="AP210" s="20" t="str">
        <f>IF(貼り付け用!AP210="","",貼り付け用!AP210)</f>
        <v/>
      </c>
      <c r="AQ210" s="20" t="str">
        <f>IF(貼り付け用!AQ210="","",貼り付け用!AQ210)</f>
        <v/>
      </c>
      <c r="AR210" s="20" t="str">
        <f>IF(貼り付け用!AR210="","",貼り付け用!AR210)</f>
        <v/>
      </c>
      <c r="AS210" s="20" t="str">
        <f>IF(貼り付け用!AS210="","",貼り付け用!AS210)</f>
        <v/>
      </c>
      <c r="AT210" s="90" t="str">
        <f t="shared" si="6"/>
        <v/>
      </c>
      <c r="AU210" s="90" t="str">
        <f t="shared" si="7"/>
        <v/>
      </c>
      <c r="AV210" s="34" t="str">
        <f>IF(貼り付け用!AV210="","",貼り付け用!AV210)</f>
        <v/>
      </c>
      <c r="AW210" s="34" t="str">
        <f>IF(貼り付け用!AW210="","",貼り付け用!AW210)</f>
        <v/>
      </c>
      <c r="AX210" s="34" t="str">
        <f>IF(貼り付け用!AX210="","",貼り付け用!AX210)</f>
        <v/>
      </c>
      <c r="AY210" s="34" t="str">
        <f>IF(貼り付け用!AY210="","",貼り付け用!AY210)</f>
        <v/>
      </c>
      <c r="AZ210" s="34" t="str">
        <f>IF(貼り付け用!AZ210="","",貼り付け用!AZ210)</f>
        <v/>
      </c>
      <c r="BA210" s="212"/>
      <c r="BB210" s="212"/>
      <c r="BC210" s="212"/>
      <c r="BD210" s="34" t="str">
        <f>IF(貼り付け用!BD210="","",貼り付け用!BD210)</f>
        <v/>
      </c>
      <c r="BE210" s="34" t="str">
        <f>IF(貼り付け用!BE210="","",貼り付け用!BE210)</f>
        <v/>
      </c>
      <c r="BF210" s="20"/>
      <c r="BG210" s="20"/>
      <c r="BH210" s="20"/>
      <c r="BI210" s="20"/>
      <c r="BJ210" s="20"/>
    </row>
    <row r="211" spans="5:62" ht="24" customHeight="1">
      <c r="E211" s="2"/>
      <c r="F211" s="217" t="str">
        <f>IF(貼り付け用!F211="","",貼り付け用!F211)</f>
        <v/>
      </c>
      <c r="G211" s="34" t="str">
        <f>IF(貼り付け用!G211="","",貼り付け用!G211)</f>
        <v/>
      </c>
      <c r="H211" s="2" t="str">
        <f>IF(貼り付け用!H211="","",貼り付け用!H211)</f>
        <v/>
      </c>
      <c r="I211" s="2" t="str">
        <f>IF(貼り付け用!I211="","",貼り付け用!I211)</f>
        <v/>
      </c>
      <c r="J211" s="2" t="str">
        <f>IF(貼り付け用!J211="","",貼り付け用!J211)</f>
        <v/>
      </c>
      <c r="K211" s="2" t="str">
        <f>IF(貼り付け用!K211="","",貼り付け用!K211)</f>
        <v/>
      </c>
      <c r="L211" s="2" t="str">
        <f>IF(貼り付け用!L211="","",貼り付け用!L211)</f>
        <v/>
      </c>
      <c r="M211" s="31" t="str">
        <f>IFERROR(VLOOKUP(L211,コード表!$B:$G,2,FALSE),"")</f>
        <v/>
      </c>
      <c r="N211" s="31" t="str">
        <f>IFERROR(VLOOKUP(L211,コード表!$B:$G,3,FALSE),"")</f>
        <v/>
      </c>
      <c r="O211" s="2" t="str">
        <f>IF(貼り付け用!O211="","",貼り付け用!O211)</f>
        <v/>
      </c>
      <c r="P211" s="31" t="str">
        <f>IFERROR(VLOOKUP(L211,コード表!$B:$G,5,FALSE),"")</f>
        <v/>
      </c>
      <c r="Q211" s="2" t="str">
        <f>IF(貼り付け用!Q211="","",貼り付け用!Q211)</f>
        <v/>
      </c>
      <c r="R211" s="2" t="str">
        <f>IF(貼り付け用!R211="","",貼り付け用!R211)</f>
        <v/>
      </c>
      <c r="S211" s="2" t="str">
        <f>IF(貼り付け用!S211="","",貼り付け用!S211)</f>
        <v/>
      </c>
      <c r="T211" s="2" t="str">
        <f>IF(貼り付け用!T211="","",貼り付け用!T211)</f>
        <v/>
      </c>
      <c r="U211" s="31" t="str">
        <f>IFERROR(VLOOKUP(T211,コード表!$I:$K,2,FALSE),"")</f>
        <v/>
      </c>
      <c r="V211" s="31" t="str">
        <f>IFERROR(VLOOKUP(T211,コード表!$I:$K,3,FALSE),"")</f>
        <v/>
      </c>
      <c r="W211" s="2" t="str">
        <f>IF(貼り付け用!W211="","",貼り付け用!W211)</f>
        <v/>
      </c>
      <c r="X211" s="31" t="str">
        <f>IFERROR(VLOOKUP(AX211,目的別資産分類変換表!$B$3:$C$16,2,FALSE),"")</f>
        <v/>
      </c>
      <c r="Y211" s="34" t="str">
        <f>IF(貼り付け用!Y211="","",貼り付け用!Y211)</f>
        <v/>
      </c>
      <c r="Z211" s="34" t="str">
        <f>IF(貼り付け用!Z211="","",貼り付け用!Z211)</f>
        <v/>
      </c>
      <c r="AA211" s="34" t="str">
        <f>IF(貼り付け用!AA211="","",貼り付け用!AA211)</f>
        <v/>
      </c>
      <c r="AB211" s="34" t="str">
        <f>IF(貼り付け用!AB211="","",貼り付け用!AB211)</f>
        <v/>
      </c>
      <c r="AC211" s="2" t="str">
        <f>IF(貼り付け用!AC211="","",貼り付け用!AC211)</f>
        <v/>
      </c>
      <c r="AD211" s="31" t="str">
        <f>IFERROR(VLOOKUP(AC211,耐用年数表!$B:$J,9,FALSE),"")</f>
        <v/>
      </c>
      <c r="AE211" s="31" t="str">
        <f>IFERROR(VLOOKUP(AC211,耐用年数表!$B:$J,8,FALSE),"")</f>
        <v/>
      </c>
      <c r="AF211" s="2" t="str">
        <f>IF(貼り付け用!AF211="","",貼り付け用!AF211)</f>
        <v/>
      </c>
      <c r="AG211" s="26" t="str">
        <f>IF(貼り付け用!AG211="","",貼り付け用!AG211)</f>
        <v/>
      </c>
      <c r="AH211" s="54" t="str">
        <f>IF(貼り付け用!AH211="","",貼り付け用!AH211)</f>
        <v/>
      </c>
      <c r="AI211" s="54" t="str">
        <f>IF(貼り付け用!AI211="","",貼り付け用!AI211)</f>
        <v/>
      </c>
      <c r="AJ211" s="72" t="str">
        <f>IF(貼り付け用!AJ211="","",貼り付け用!AJ211)</f>
        <v/>
      </c>
      <c r="AK211" s="20" t="str">
        <f>IF(貼り付け用!AK211="","",貼り付け用!AK211)</f>
        <v/>
      </c>
      <c r="AL211" s="20" t="str">
        <f>IF(貼り付け用!AL211="","",貼り付け用!AL211)</f>
        <v/>
      </c>
      <c r="AM211" s="20" t="str">
        <f>IF(貼り付け用!AM211="","",貼り付け用!AM211)</f>
        <v/>
      </c>
      <c r="AN211" s="20" t="str">
        <f>IF(貼り付け用!AN211="","",貼り付け用!AN211)</f>
        <v/>
      </c>
      <c r="AO211" s="20" t="str">
        <f>IF(貼り付け用!AO211="","",貼り付け用!AO211)</f>
        <v/>
      </c>
      <c r="AP211" s="20" t="str">
        <f>IF(貼り付け用!AP211="","",貼り付け用!AP211)</f>
        <v/>
      </c>
      <c r="AQ211" s="20" t="str">
        <f>IF(貼り付け用!AQ211="","",貼り付け用!AQ211)</f>
        <v/>
      </c>
      <c r="AR211" s="20" t="str">
        <f>IF(貼り付け用!AR211="","",貼り付け用!AR211)</f>
        <v/>
      </c>
      <c r="AS211" s="20" t="str">
        <f>IF(貼り付け用!AS211="","",貼り付け用!AS211)</f>
        <v/>
      </c>
      <c r="AT211" s="90" t="str">
        <f t="shared" si="6"/>
        <v/>
      </c>
      <c r="AU211" s="90" t="str">
        <f t="shared" si="7"/>
        <v/>
      </c>
      <c r="AV211" s="34" t="str">
        <f>IF(貼り付け用!AV211="","",貼り付け用!AV211)</f>
        <v/>
      </c>
      <c r="AW211" s="34" t="str">
        <f>IF(貼り付け用!AW211="","",貼り付け用!AW211)</f>
        <v/>
      </c>
      <c r="AX211" s="34" t="str">
        <f>IF(貼り付け用!AX211="","",貼り付け用!AX211)</f>
        <v/>
      </c>
      <c r="AY211" s="34" t="str">
        <f>IF(貼り付け用!AY211="","",貼り付け用!AY211)</f>
        <v/>
      </c>
      <c r="AZ211" s="34" t="str">
        <f>IF(貼り付け用!AZ211="","",貼り付け用!AZ211)</f>
        <v/>
      </c>
      <c r="BA211" s="212"/>
      <c r="BB211" s="212"/>
      <c r="BC211" s="212"/>
      <c r="BD211" s="34" t="str">
        <f>IF(貼り付け用!BD211="","",貼り付け用!BD211)</f>
        <v/>
      </c>
      <c r="BE211" s="34" t="str">
        <f>IF(貼り付け用!BE211="","",貼り付け用!BE211)</f>
        <v/>
      </c>
      <c r="BF211" s="20"/>
      <c r="BG211" s="20"/>
      <c r="BH211" s="20"/>
      <c r="BI211" s="20"/>
      <c r="BJ211" s="20"/>
    </row>
    <row r="212" spans="5:62" ht="24" customHeight="1">
      <c r="E212" s="2"/>
      <c r="F212" s="217" t="str">
        <f>IF(貼り付け用!F212="","",貼り付け用!F212)</f>
        <v/>
      </c>
      <c r="G212" s="34" t="str">
        <f>IF(貼り付け用!G212="","",貼り付け用!G212)</f>
        <v/>
      </c>
      <c r="H212" s="2" t="str">
        <f>IF(貼り付け用!H212="","",貼り付け用!H212)</f>
        <v/>
      </c>
      <c r="I212" s="2" t="str">
        <f>IF(貼り付け用!I212="","",貼り付け用!I212)</f>
        <v/>
      </c>
      <c r="J212" s="2" t="str">
        <f>IF(貼り付け用!J212="","",貼り付け用!J212)</f>
        <v/>
      </c>
      <c r="K212" s="2" t="str">
        <f>IF(貼り付け用!K212="","",貼り付け用!K212)</f>
        <v/>
      </c>
      <c r="L212" s="2" t="str">
        <f>IF(貼り付け用!L212="","",貼り付け用!L212)</f>
        <v/>
      </c>
      <c r="M212" s="31" t="str">
        <f>IFERROR(VLOOKUP(L212,コード表!$B:$G,2,FALSE),"")</f>
        <v/>
      </c>
      <c r="N212" s="31" t="str">
        <f>IFERROR(VLOOKUP(L212,コード表!$B:$G,3,FALSE),"")</f>
        <v/>
      </c>
      <c r="O212" s="2" t="str">
        <f>IF(貼り付け用!O212="","",貼り付け用!O212)</f>
        <v/>
      </c>
      <c r="P212" s="31" t="str">
        <f>IFERROR(VLOOKUP(L212,コード表!$B:$G,5,FALSE),"")</f>
        <v/>
      </c>
      <c r="Q212" s="2" t="str">
        <f>IF(貼り付け用!Q212="","",貼り付け用!Q212)</f>
        <v/>
      </c>
      <c r="R212" s="2" t="str">
        <f>IF(貼り付け用!R212="","",貼り付け用!R212)</f>
        <v/>
      </c>
      <c r="S212" s="2" t="str">
        <f>IF(貼り付け用!S212="","",貼り付け用!S212)</f>
        <v/>
      </c>
      <c r="T212" s="2" t="str">
        <f>IF(貼り付け用!T212="","",貼り付け用!T212)</f>
        <v/>
      </c>
      <c r="U212" s="31" t="str">
        <f>IFERROR(VLOOKUP(T212,コード表!$I:$K,2,FALSE),"")</f>
        <v/>
      </c>
      <c r="V212" s="31" t="str">
        <f>IFERROR(VLOOKUP(T212,コード表!$I:$K,3,FALSE),"")</f>
        <v/>
      </c>
      <c r="W212" s="2" t="str">
        <f>IF(貼り付け用!W212="","",貼り付け用!W212)</f>
        <v/>
      </c>
      <c r="X212" s="31" t="str">
        <f>IFERROR(VLOOKUP(AX212,目的別資産分類変換表!$B$3:$C$16,2,FALSE),"")</f>
        <v/>
      </c>
      <c r="Y212" s="34" t="str">
        <f>IF(貼り付け用!Y212="","",貼り付け用!Y212)</f>
        <v/>
      </c>
      <c r="Z212" s="34" t="str">
        <f>IF(貼り付け用!Z212="","",貼り付け用!Z212)</f>
        <v/>
      </c>
      <c r="AA212" s="34" t="str">
        <f>IF(貼り付け用!AA212="","",貼り付け用!AA212)</f>
        <v/>
      </c>
      <c r="AB212" s="34" t="str">
        <f>IF(貼り付け用!AB212="","",貼り付け用!AB212)</f>
        <v/>
      </c>
      <c r="AC212" s="2" t="str">
        <f>IF(貼り付け用!AC212="","",貼り付け用!AC212)</f>
        <v/>
      </c>
      <c r="AD212" s="31" t="str">
        <f>IFERROR(VLOOKUP(AC212,耐用年数表!$B:$J,9,FALSE),"")</f>
        <v/>
      </c>
      <c r="AE212" s="31" t="str">
        <f>IFERROR(VLOOKUP(AC212,耐用年数表!$B:$J,8,FALSE),"")</f>
        <v/>
      </c>
      <c r="AF212" s="2" t="str">
        <f>IF(貼り付け用!AF212="","",貼り付け用!AF212)</f>
        <v/>
      </c>
      <c r="AG212" s="26" t="str">
        <f>IF(貼り付け用!AG212="","",貼り付け用!AG212)</f>
        <v/>
      </c>
      <c r="AH212" s="54" t="str">
        <f>IF(貼り付け用!AH212="","",貼り付け用!AH212)</f>
        <v/>
      </c>
      <c r="AI212" s="54" t="str">
        <f>IF(貼り付け用!AI212="","",貼り付け用!AI212)</f>
        <v/>
      </c>
      <c r="AJ212" s="72" t="str">
        <f>IF(貼り付け用!AJ212="","",貼り付け用!AJ212)</f>
        <v/>
      </c>
      <c r="AK212" s="20" t="str">
        <f>IF(貼り付け用!AK212="","",貼り付け用!AK212)</f>
        <v/>
      </c>
      <c r="AL212" s="20" t="str">
        <f>IF(貼り付け用!AL212="","",貼り付け用!AL212)</f>
        <v/>
      </c>
      <c r="AM212" s="20" t="str">
        <f>IF(貼り付け用!AM212="","",貼り付け用!AM212)</f>
        <v/>
      </c>
      <c r="AN212" s="20" t="str">
        <f>IF(貼り付け用!AN212="","",貼り付け用!AN212)</f>
        <v/>
      </c>
      <c r="AO212" s="20" t="str">
        <f>IF(貼り付け用!AO212="","",貼り付け用!AO212)</f>
        <v/>
      </c>
      <c r="AP212" s="20" t="str">
        <f>IF(貼り付け用!AP212="","",貼り付け用!AP212)</f>
        <v/>
      </c>
      <c r="AQ212" s="20" t="str">
        <f>IF(貼り付け用!AQ212="","",貼り付け用!AQ212)</f>
        <v/>
      </c>
      <c r="AR212" s="20" t="str">
        <f>IF(貼り付け用!AR212="","",貼り付け用!AR212)</f>
        <v/>
      </c>
      <c r="AS212" s="20" t="str">
        <f>IF(貼り付け用!AS212="","",貼り付け用!AS212)</f>
        <v/>
      </c>
      <c r="AT212" s="90" t="str">
        <f t="shared" si="6"/>
        <v/>
      </c>
      <c r="AU212" s="90" t="str">
        <f t="shared" si="7"/>
        <v/>
      </c>
      <c r="AV212" s="34" t="str">
        <f>IF(貼り付け用!AV212="","",貼り付け用!AV212)</f>
        <v/>
      </c>
      <c r="AW212" s="34" t="str">
        <f>IF(貼り付け用!AW212="","",貼り付け用!AW212)</f>
        <v/>
      </c>
      <c r="AX212" s="34" t="str">
        <f>IF(貼り付け用!AX212="","",貼り付け用!AX212)</f>
        <v/>
      </c>
      <c r="AY212" s="34" t="str">
        <f>IF(貼り付け用!AY212="","",貼り付け用!AY212)</f>
        <v/>
      </c>
      <c r="AZ212" s="34" t="str">
        <f>IF(貼り付け用!AZ212="","",貼り付け用!AZ212)</f>
        <v/>
      </c>
      <c r="BA212" s="212"/>
      <c r="BB212" s="212"/>
      <c r="BC212" s="212"/>
      <c r="BD212" s="34" t="str">
        <f>IF(貼り付け用!BD212="","",貼り付け用!BD212)</f>
        <v/>
      </c>
      <c r="BE212" s="34" t="str">
        <f>IF(貼り付け用!BE212="","",貼り付け用!BE212)</f>
        <v/>
      </c>
      <c r="BF212" s="20"/>
      <c r="BG212" s="20"/>
      <c r="BH212" s="20"/>
      <c r="BI212" s="20"/>
      <c r="BJ212" s="20"/>
    </row>
    <row r="213" spans="5:62" ht="24" customHeight="1">
      <c r="E213" s="2"/>
      <c r="F213" s="217" t="str">
        <f>IF(貼り付け用!F213="","",貼り付け用!F213)</f>
        <v/>
      </c>
      <c r="G213" s="34" t="str">
        <f>IF(貼り付け用!G213="","",貼り付け用!G213)</f>
        <v/>
      </c>
      <c r="H213" s="2" t="str">
        <f>IF(貼り付け用!H213="","",貼り付け用!H213)</f>
        <v/>
      </c>
      <c r="I213" s="2" t="str">
        <f>IF(貼り付け用!I213="","",貼り付け用!I213)</f>
        <v/>
      </c>
      <c r="J213" s="2" t="str">
        <f>IF(貼り付け用!J213="","",貼り付け用!J213)</f>
        <v/>
      </c>
      <c r="K213" s="2" t="str">
        <f>IF(貼り付け用!K213="","",貼り付け用!K213)</f>
        <v/>
      </c>
      <c r="L213" s="2" t="str">
        <f>IF(貼り付け用!L213="","",貼り付け用!L213)</f>
        <v/>
      </c>
      <c r="M213" s="31" t="str">
        <f>IFERROR(VLOOKUP(L213,コード表!$B:$G,2,FALSE),"")</f>
        <v/>
      </c>
      <c r="N213" s="31" t="str">
        <f>IFERROR(VLOOKUP(L213,コード表!$B:$G,3,FALSE),"")</f>
        <v/>
      </c>
      <c r="O213" s="2" t="str">
        <f>IF(貼り付け用!O213="","",貼り付け用!O213)</f>
        <v/>
      </c>
      <c r="P213" s="31" t="str">
        <f>IFERROR(VLOOKUP(L213,コード表!$B:$G,5,FALSE),"")</f>
        <v/>
      </c>
      <c r="Q213" s="2" t="str">
        <f>IF(貼り付け用!Q213="","",貼り付け用!Q213)</f>
        <v/>
      </c>
      <c r="R213" s="2" t="str">
        <f>IF(貼り付け用!R213="","",貼り付け用!R213)</f>
        <v/>
      </c>
      <c r="S213" s="2" t="str">
        <f>IF(貼り付け用!S213="","",貼り付け用!S213)</f>
        <v/>
      </c>
      <c r="T213" s="2" t="str">
        <f>IF(貼り付け用!T213="","",貼り付け用!T213)</f>
        <v/>
      </c>
      <c r="U213" s="31" t="str">
        <f>IFERROR(VLOOKUP(T213,コード表!$I:$K,2,FALSE),"")</f>
        <v/>
      </c>
      <c r="V213" s="31" t="str">
        <f>IFERROR(VLOOKUP(T213,コード表!$I:$K,3,FALSE),"")</f>
        <v/>
      </c>
      <c r="W213" s="2" t="str">
        <f>IF(貼り付け用!W213="","",貼り付け用!W213)</f>
        <v/>
      </c>
      <c r="X213" s="31" t="str">
        <f>IFERROR(VLOOKUP(AX213,目的別資産分類変換表!$B$3:$C$16,2,FALSE),"")</f>
        <v/>
      </c>
      <c r="Y213" s="34" t="str">
        <f>IF(貼り付け用!Y213="","",貼り付け用!Y213)</f>
        <v/>
      </c>
      <c r="Z213" s="34" t="str">
        <f>IF(貼り付け用!Z213="","",貼り付け用!Z213)</f>
        <v/>
      </c>
      <c r="AA213" s="34" t="str">
        <f>IF(貼り付け用!AA213="","",貼り付け用!AA213)</f>
        <v/>
      </c>
      <c r="AB213" s="34" t="str">
        <f>IF(貼り付け用!AB213="","",貼り付け用!AB213)</f>
        <v/>
      </c>
      <c r="AC213" s="2" t="str">
        <f>IF(貼り付け用!AC213="","",貼り付け用!AC213)</f>
        <v/>
      </c>
      <c r="AD213" s="31" t="str">
        <f>IFERROR(VLOOKUP(AC213,耐用年数表!$B:$J,9,FALSE),"")</f>
        <v/>
      </c>
      <c r="AE213" s="31" t="str">
        <f>IFERROR(VLOOKUP(AC213,耐用年数表!$B:$J,8,FALSE),"")</f>
        <v/>
      </c>
      <c r="AF213" s="2" t="str">
        <f>IF(貼り付け用!AF213="","",貼り付け用!AF213)</f>
        <v/>
      </c>
      <c r="AG213" s="26" t="str">
        <f>IF(貼り付け用!AG213="","",貼り付け用!AG213)</f>
        <v/>
      </c>
      <c r="AH213" s="54" t="str">
        <f>IF(貼り付け用!AH213="","",貼り付け用!AH213)</f>
        <v/>
      </c>
      <c r="AI213" s="54" t="str">
        <f>IF(貼り付け用!AI213="","",貼り付け用!AI213)</f>
        <v/>
      </c>
      <c r="AJ213" s="72" t="str">
        <f>IF(貼り付け用!AJ213="","",貼り付け用!AJ213)</f>
        <v/>
      </c>
      <c r="AK213" s="20" t="str">
        <f>IF(貼り付け用!AK213="","",貼り付け用!AK213)</f>
        <v/>
      </c>
      <c r="AL213" s="20" t="str">
        <f>IF(貼り付け用!AL213="","",貼り付け用!AL213)</f>
        <v/>
      </c>
      <c r="AM213" s="20" t="str">
        <f>IF(貼り付け用!AM213="","",貼り付け用!AM213)</f>
        <v/>
      </c>
      <c r="AN213" s="20" t="str">
        <f>IF(貼り付け用!AN213="","",貼り付け用!AN213)</f>
        <v/>
      </c>
      <c r="AO213" s="20" t="str">
        <f>IF(貼り付け用!AO213="","",貼り付け用!AO213)</f>
        <v/>
      </c>
      <c r="AP213" s="20" t="str">
        <f>IF(貼り付け用!AP213="","",貼り付け用!AP213)</f>
        <v/>
      </c>
      <c r="AQ213" s="20" t="str">
        <f>IF(貼り付け用!AQ213="","",貼り付け用!AQ213)</f>
        <v/>
      </c>
      <c r="AR213" s="20" t="str">
        <f>IF(貼り付け用!AR213="","",貼り付け用!AR213)</f>
        <v/>
      </c>
      <c r="AS213" s="20" t="str">
        <f>IF(貼り付け用!AS213="","",貼り付け用!AS213)</f>
        <v/>
      </c>
      <c r="AT213" s="90" t="str">
        <f t="shared" si="6"/>
        <v/>
      </c>
      <c r="AU213" s="90" t="str">
        <f t="shared" si="7"/>
        <v/>
      </c>
      <c r="AV213" s="34" t="str">
        <f>IF(貼り付け用!AV213="","",貼り付け用!AV213)</f>
        <v/>
      </c>
      <c r="AW213" s="34" t="str">
        <f>IF(貼り付け用!AW213="","",貼り付け用!AW213)</f>
        <v/>
      </c>
      <c r="AX213" s="34" t="str">
        <f>IF(貼り付け用!AX213="","",貼り付け用!AX213)</f>
        <v/>
      </c>
      <c r="AY213" s="34" t="str">
        <f>IF(貼り付け用!AY213="","",貼り付け用!AY213)</f>
        <v/>
      </c>
      <c r="AZ213" s="34" t="str">
        <f>IF(貼り付け用!AZ213="","",貼り付け用!AZ213)</f>
        <v/>
      </c>
      <c r="BA213" s="212"/>
      <c r="BB213" s="212"/>
      <c r="BC213" s="212"/>
      <c r="BD213" s="34" t="str">
        <f>IF(貼り付け用!BD213="","",貼り付け用!BD213)</f>
        <v/>
      </c>
      <c r="BE213" s="34" t="str">
        <f>IF(貼り付け用!BE213="","",貼り付け用!BE213)</f>
        <v/>
      </c>
      <c r="BF213" s="20"/>
      <c r="BG213" s="20"/>
      <c r="BH213" s="20"/>
      <c r="BI213" s="20"/>
      <c r="BJ213" s="20"/>
    </row>
    <row r="214" spans="5:62" ht="24" customHeight="1">
      <c r="E214" s="2"/>
      <c r="F214" s="217" t="str">
        <f>IF(貼り付け用!F214="","",貼り付け用!F214)</f>
        <v/>
      </c>
      <c r="G214" s="34" t="str">
        <f>IF(貼り付け用!G214="","",貼り付け用!G214)</f>
        <v/>
      </c>
      <c r="H214" s="2" t="str">
        <f>IF(貼り付け用!H214="","",貼り付け用!H214)</f>
        <v/>
      </c>
      <c r="I214" s="2" t="str">
        <f>IF(貼り付け用!I214="","",貼り付け用!I214)</f>
        <v/>
      </c>
      <c r="J214" s="2" t="str">
        <f>IF(貼り付け用!J214="","",貼り付け用!J214)</f>
        <v/>
      </c>
      <c r="K214" s="2" t="str">
        <f>IF(貼り付け用!K214="","",貼り付け用!K214)</f>
        <v/>
      </c>
      <c r="L214" s="2" t="str">
        <f>IF(貼り付け用!L214="","",貼り付け用!L214)</f>
        <v/>
      </c>
      <c r="M214" s="31" t="str">
        <f>IFERROR(VLOOKUP(L214,コード表!$B:$G,2,FALSE),"")</f>
        <v/>
      </c>
      <c r="N214" s="31" t="str">
        <f>IFERROR(VLOOKUP(L214,コード表!$B:$G,3,FALSE),"")</f>
        <v/>
      </c>
      <c r="O214" s="2" t="str">
        <f>IF(貼り付け用!O214="","",貼り付け用!O214)</f>
        <v/>
      </c>
      <c r="P214" s="31" t="str">
        <f>IFERROR(VLOOKUP(L214,コード表!$B:$G,5,FALSE),"")</f>
        <v/>
      </c>
      <c r="Q214" s="2" t="str">
        <f>IF(貼り付け用!Q214="","",貼り付け用!Q214)</f>
        <v/>
      </c>
      <c r="R214" s="2" t="str">
        <f>IF(貼り付け用!R214="","",貼り付け用!R214)</f>
        <v/>
      </c>
      <c r="S214" s="2" t="str">
        <f>IF(貼り付け用!S214="","",貼り付け用!S214)</f>
        <v/>
      </c>
      <c r="T214" s="2" t="str">
        <f>IF(貼り付け用!T214="","",貼り付け用!T214)</f>
        <v/>
      </c>
      <c r="U214" s="31" t="str">
        <f>IFERROR(VLOOKUP(T214,コード表!$I:$K,2,FALSE),"")</f>
        <v/>
      </c>
      <c r="V214" s="31" t="str">
        <f>IFERROR(VLOOKUP(T214,コード表!$I:$K,3,FALSE),"")</f>
        <v/>
      </c>
      <c r="W214" s="2" t="str">
        <f>IF(貼り付け用!W214="","",貼り付け用!W214)</f>
        <v/>
      </c>
      <c r="X214" s="31" t="str">
        <f>IFERROR(VLOOKUP(AX214,目的別資産分類変換表!$B$3:$C$16,2,FALSE),"")</f>
        <v/>
      </c>
      <c r="Y214" s="34" t="str">
        <f>IF(貼り付け用!Y214="","",貼り付け用!Y214)</f>
        <v/>
      </c>
      <c r="Z214" s="34" t="str">
        <f>IF(貼り付け用!Z214="","",貼り付け用!Z214)</f>
        <v/>
      </c>
      <c r="AA214" s="34" t="str">
        <f>IF(貼り付け用!AA214="","",貼り付け用!AA214)</f>
        <v/>
      </c>
      <c r="AB214" s="34" t="str">
        <f>IF(貼り付け用!AB214="","",貼り付け用!AB214)</f>
        <v/>
      </c>
      <c r="AC214" s="2" t="str">
        <f>IF(貼り付け用!AC214="","",貼り付け用!AC214)</f>
        <v/>
      </c>
      <c r="AD214" s="31" t="str">
        <f>IFERROR(VLOOKUP(AC214,耐用年数表!$B:$J,9,FALSE),"")</f>
        <v/>
      </c>
      <c r="AE214" s="31" t="str">
        <f>IFERROR(VLOOKUP(AC214,耐用年数表!$B:$J,8,FALSE),"")</f>
        <v/>
      </c>
      <c r="AF214" s="2" t="str">
        <f>IF(貼り付け用!AF214="","",貼り付け用!AF214)</f>
        <v/>
      </c>
      <c r="AG214" s="26" t="str">
        <f>IF(貼り付け用!AG214="","",貼り付け用!AG214)</f>
        <v/>
      </c>
      <c r="AH214" s="54" t="str">
        <f>IF(貼り付け用!AH214="","",貼り付け用!AH214)</f>
        <v/>
      </c>
      <c r="AI214" s="54" t="str">
        <f>IF(貼り付け用!AI214="","",貼り付け用!AI214)</f>
        <v/>
      </c>
      <c r="AJ214" s="72" t="str">
        <f>IF(貼り付け用!AJ214="","",貼り付け用!AJ214)</f>
        <v/>
      </c>
      <c r="AK214" s="20" t="str">
        <f>IF(貼り付け用!AK214="","",貼り付け用!AK214)</f>
        <v/>
      </c>
      <c r="AL214" s="20" t="str">
        <f>IF(貼り付け用!AL214="","",貼り付け用!AL214)</f>
        <v/>
      </c>
      <c r="AM214" s="20" t="str">
        <f>IF(貼り付け用!AM214="","",貼り付け用!AM214)</f>
        <v/>
      </c>
      <c r="AN214" s="20" t="str">
        <f>IF(貼り付け用!AN214="","",貼り付け用!AN214)</f>
        <v/>
      </c>
      <c r="AO214" s="20" t="str">
        <f>IF(貼り付け用!AO214="","",貼り付け用!AO214)</f>
        <v/>
      </c>
      <c r="AP214" s="20" t="str">
        <f>IF(貼り付け用!AP214="","",貼り付け用!AP214)</f>
        <v/>
      </c>
      <c r="AQ214" s="20" t="str">
        <f>IF(貼り付け用!AQ214="","",貼り付け用!AQ214)</f>
        <v/>
      </c>
      <c r="AR214" s="20" t="str">
        <f>IF(貼り付け用!AR214="","",貼り付け用!AR214)</f>
        <v/>
      </c>
      <c r="AS214" s="20" t="str">
        <f>IF(貼り付け用!AS214="","",貼り付け用!AS214)</f>
        <v/>
      </c>
      <c r="AT214" s="90" t="str">
        <f t="shared" si="6"/>
        <v/>
      </c>
      <c r="AU214" s="90" t="str">
        <f t="shared" si="7"/>
        <v/>
      </c>
      <c r="AV214" s="34" t="str">
        <f>IF(貼り付け用!AV214="","",貼り付け用!AV214)</f>
        <v/>
      </c>
      <c r="AW214" s="34" t="str">
        <f>IF(貼り付け用!AW214="","",貼り付け用!AW214)</f>
        <v/>
      </c>
      <c r="AX214" s="34" t="str">
        <f>IF(貼り付け用!AX214="","",貼り付け用!AX214)</f>
        <v/>
      </c>
      <c r="AY214" s="34" t="str">
        <f>IF(貼り付け用!AY214="","",貼り付け用!AY214)</f>
        <v/>
      </c>
      <c r="AZ214" s="34" t="str">
        <f>IF(貼り付け用!AZ214="","",貼り付け用!AZ214)</f>
        <v/>
      </c>
      <c r="BA214" s="212"/>
      <c r="BB214" s="212"/>
      <c r="BC214" s="212"/>
      <c r="BD214" s="34" t="str">
        <f>IF(貼り付け用!BD214="","",貼り付け用!BD214)</f>
        <v/>
      </c>
      <c r="BE214" s="34" t="str">
        <f>IF(貼り付け用!BE214="","",貼り付け用!BE214)</f>
        <v/>
      </c>
      <c r="BF214" s="20"/>
      <c r="BG214" s="20"/>
      <c r="BH214" s="20"/>
      <c r="BI214" s="20"/>
      <c r="BJ214" s="20"/>
    </row>
    <row r="215" spans="5:62" ht="24" customHeight="1">
      <c r="E215" s="2"/>
      <c r="F215" s="217" t="str">
        <f>IF(貼り付け用!F215="","",貼り付け用!F215)</f>
        <v/>
      </c>
      <c r="G215" s="34" t="str">
        <f>IF(貼り付け用!G215="","",貼り付け用!G215)</f>
        <v/>
      </c>
      <c r="H215" s="2" t="str">
        <f>IF(貼り付け用!H215="","",貼り付け用!H215)</f>
        <v/>
      </c>
      <c r="I215" s="2" t="str">
        <f>IF(貼り付け用!I215="","",貼り付け用!I215)</f>
        <v/>
      </c>
      <c r="J215" s="2" t="str">
        <f>IF(貼り付け用!J215="","",貼り付け用!J215)</f>
        <v/>
      </c>
      <c r="K215" s="2" t="str">
        <f>IF(貼り付け用!K215="","",貼り付け用!K215)</f>
        <v/>
      </c>
      <c r="L215" s="2" t="str">
        <f>IF(貼り付け用!L215="","",貼り付け用!L215)</f>
        <v/>
      </c>
      <c r="M215" s="31" t="str">
        <f>IFERROR(VLOOKUP(L215,コード表!$B:$G,2,FALSE),"")</f>
        <v/>
      </c>
      <c r="N215" s="31" t="str">
        <f>IFERROR(VLOOKUP(L215,コード表!$B:$G,3,FALSE),"")</f>
        <v/>
      </c>
      <c r="O215" s="2" t="str">
        <f>IF(貼り付け用!O215="","",貼り付け用!O215)</f>
        <v/>
      </c>
      <c r="P215" s="31" t="str">
        <f>IFERROR(VLOOKUP(L215,コード表!$B:$G,5,FALSE),"")</f>
        <v/>
      </c>
      <c r="Q215" s="2" t="str">
        <f>IF(貼り付け用!Q215="","",貼り付け用!Q215)</f>
        <v/>
      </c>
      <c r="R215" s="2" t="str">
        <f>IF(貼り付け用!R215="","",貼り付け用!R215)</f>
        <v/>
      </c>
      <c r="S215" s="2" t="str">
        <f>IF(貼り付け用!S215="","",貼り付け用!S215)</f>
        <v/>
      </c>
      <c r="T215" s="2" t="str">
        <f>IF(貼り付け用!T215="","",貼り付け用!T215)</f>
        <v/>
      </c>
      <c r="U215" s="31" t="str">
        <f>IFERROR(VLOOKUP(T215,コード表!$I:$K,2,FALSE),"")</f>
        <v/>
      </c>
      <c r="V215" s="31" t="str">
        <f>IFERROR(VLOOKUP(T215,コード表!$I:$K,3,FALSE),"")</f>
        <v/>
      </c>
      <c r="W215" s="2" t="str">
        <f>IF(貼り付け用!W215="","",貼り付け用!W215)</f>
        <v/>
      </c>
      <c r="X215" s="31" t="str">
        <f>IFERROR(VLOOKUP(AX215,目的別資産分類変換表!$B$3:$C$16,2,FALSE),"")</f>
        <v/>
      </c>
      <c r="Y215" s="34" t="str">
        <f>IF(貼り付け用!Y215="","",貼り付け用!Y215)</f>
        <v/>
      </c>
      <c r="Z215" s="34" t="str">
        <f>IF(貼り付け用!Z215="","",貼り付け用!Z215)</f>
        <v/>
      </c>
      <c r="AA215" s="34" t="str">
        <f>IF(貼り付け用!AA215="","",貼り付け用!AA215)</f>
        <v/>
      </c>
      <c r="AB215" s="34" t="str">
        <f>IF(貼り付け用!AB215="","",貼り付け用!AB215)</f>
        <v/>
      </c>
      <c r="AC215" s="2" t="str">
        <f>IF(貼り付け用!AC215="","",貼り付け用!AC215)</f>
        <v/>
      </c>
      <c r="AD215" s="31" t="str">
        <f>IFERROR(VLOOKUP(AC215,耐用年数表!$B:$J,9,FALSE),"")</f>
        <v/>
      </c>
      <c r="AE215" s="31" t="str">
        <f>IFERROR(VLOOKUP(AC215,耐用年数表!$B:$J,8,FALSE),"")</f>
        <v/>
      </c>
      <c r="AF215" s="2" t="str">
        <f>IF(貼り付け用!AF215="","",貼り付け用!AF215)</f>
        <v/>
      </c>
      <c r="AG215" s="26" t="str">
        <f>IF(貼り付け用!AG215="","",貼り付け用!AG215)</f>
        <v/>
      </c>
      <c r="AH215" s="54" t="str">
        <f>IF(貼り付け用!AH215="","",貼り付け用!AH215)</f>
        <v/>
      </c>
      <c r="AI215" s="54" t="str">
        <f>IF(貼り付け用!AI215="","",貼り付け用!AI215)</f>
        <v/>
      </c>
      <c r="AJ215" s="72" t="str">
        <f>IF(貼り付け用!AJ215="","",貼り付け用!AJ215)</f>
        <v/>
      </c>
      <c r="AK215" s="20" t="str">
        <f>IF(貼り付け用!AK215="","",貼り付け用!AK215)</f>
        <v/>
      </c>
      <c r="AL215" s="20" t="str">
        <f>IF(貼り付け用!AL215="","",貼り付け用!AL215)</f>
        <v/>
      </c>
      <c r="AM215" s="20" t="str">
        <f>IF(貼り付け用!AM215="","",貼り付け用!AM215)</f>
        <v/>
      </c>
      <c r="AN215" s="20" t="str">
        <f>IF(貼り付け用!AN215="","",貼り付け用!AN215)</f>
        <v/>
      </c>
      <c r="AO215" s="20" t="str">
        <f>IF(貼り付け用!AO215="","",貼り付け用!AO215)</f>
        <v/>
      </c>
      <c r="AP215" s="20" t="str">
        <f>IF(貼り付け用!AP215="","",貼り付け用!AP215)</f>
        <v/>
      </c>
      <c r="AQ215" s="20" t="str">
        <f>IF(貼り付け用!AQ215="","",貼り付け用!AQ215)</f>
        <v/>
      </c>
      <c r="AR215" s="20" t="str">
        <f>IF(貼り付け用!AR215="","",貼り付け用!AR215)</f>
        <v/>
      </c>
      <c r="AS215" s="20" t="str">
        <f>IF(貼り付け用!AS215="","",貼り付け用!AS215)</f>
        <v/>
      </c>
      <c r="AT215" s="90" t="str">
        <f t="shared" si="6"/>
        <v/>
      </c>
      <c r="AU215" s="90" t="str">
        <f t="shared" si="7"/>
        <v/>
      </c>
      <c r="AV215" s="34" t="str">
        <f>IF(貼り付け用!AV215="","",貼り付け用!AV215)</f>
        <v/>
      </c>
      <c r="AW215" s="34" t="str">
        <f>IF(貼り付け用!AW215="","",貼り付け用!AW215)</f>
        <v/>
      </c>
      <c r="AX215" s="34" t="str">
        <f>IF(貼り付け用!AX215="","",貼り付け用!AX215)</f>
        <v/>
      </c>
      <c r="AY215" s="34" t="str">
        <f>IF(貼り付け用!AY215="","",貼り付け用!AY215)</f>
        <v/>
      </c>
      <c r="AZ215" s="34" t="str">
        <f>IF(貼り付け用!AZ215="","",貼り付け用!AZ215)</f>
        <v/>
      </c>
      <c r="BA215" s="212"/>
      <c r="BB215" s="212"/>
      <c r="BC215" s="212"/>
      <c r="BD215" s="34" t="str">
        <f>IF(貼り付け用!BD215="","",貼り付け用!BD215)</f>
        <v/>
      </c>
      <c r="BE215" s="34" t="str">
        <f>IF(貼り付け用!BE215="","",貼り付け用!BE215)</f>
        <v/>
      </c>
      <c r="BF215" s="20"/>
      <c r="BG215" s="20"/>
      <c r="BH215" s="20"/>
      <c r="BI215" s="20"/>
      <c r="BJ215" s="20"/>
    </row>
    <row r="216" spans="5:62" ht="24" customHeight="1">
      <c r="E216" s="2"/>
      <c r="F216" s="217" t="str">
        <f>IF(貼り付け用!F216="","",貼り付け用!F216)</f>
        <v/>
      </c>
      <c r="G216" s="34" t="str">
        <f>IF(貼り付け用!G216="","",貼り付け用!G216)</f>
        <v/>
      </c>
      <c r="H216" s="2" t="str">
        <f>IF(貼り付け用!H216="","",貼り付け用!H216)</f>
        <v/>
      </c>
      <c r="I216" s="2" t="str">
        <f>IF(貼り付け用!I216="","",貼り付け用!I216)</f>
        <v/>
      </c>
      <c r="J216" s="2" t="str">
        <f>IF(貼り付け用!J216="","",貼り付け用!J216)</f>
        <v/>
      </c>
      <c r="K216" s="2" t="str">
        <f>IF(貼り付け用!K216="","",貼り付け用!K216)</f>
        <v/>
      </c>
      <c r="L216" s="2" t="str">
        <f>IF(貼り付け用!L216="","",貼り付け用!L216)</f>
        <v/>
      </c>
      <c r="M216" s="31" t="str">
        <f>IFERROR(VLOOKUP(L216,コード表!$B:$G,2,FALSE),"")</f>
        <v/>
      </c>
      <c r="N216" s="31" t="str">
        <f>IFERROR(VLOOKUP(L216,コード表!$B:$G,3,FALSE),"")</f>
        <v/>
      </c>
      <c r="O216" s="2" t="str">
        <f>IF(貼り付け用!O216="","",貼り付け用!O216)</f>
        <v/>
      </c>
      <c r="P216" s="31" t="str">
        <f>IFERROR(VLOOKUP(L216,コード表!$B:$G,5,FALSE),"")</f>
        <v/>
      </c>
      <c r="Q216" s="2" t="str">
        <f>IF(貼り付け用!Q216="","",貼り付け用!Q216)</f>
        <v/>
      </c>
      <c r="R216" s="2" t="str">
        <f>IF(貼り付け用!R216="","",貼り付け用!R216)</f>
        <v/>
      </c>
      <c r="S216" s="2" t="str">
        <f>IF(貼り付け用!S216="","",貼り付け用!S216)</f>
        <v/>
      </c>
      <c r="T216" s="2" t="str">
        <f>IF(貼り付け用!T216="","",貼り付け用!T216)</f>
        <v/>
      </c>
      <c r="U216" s="31" t="str">
        <f>IFERROR(VLOOKUP(T216,コード表!$I:$K,2,FALSE),"")</f>
        <v/>
      </c>
      <c r="V216" s="31" t="str">
        <f>IFERROR(VLOOKUP(T216,コード表!$I:$K,3,FALSE),"")</f>
        <v/>
      </c>
      <c r="W216" s="2" t="str">
        <f>IF(貼り付け用!W216="","",貼り付け用!W216)</f>
        <v/>
      </c>
      <c r="X216" s="31" t="str">
        <f>IFERROR(VLOOKUP(AX216,目的別資産分類変換表!$B$3:$C$16,2,FALSE),"")</f>
        <v/>
      </c>
      <c r="Y216" s="34" t="str">
        <f>IF(貼り付け用!Y216="","",貼り付け用!Y216)</f>
        <v/>
      </c>
      <c r="Z216" s="34" t="str">
        <f>IF(貼り付け用!Z216="","",貼り付け用!Z216)</f>
        <v/>
      </c>
      <c r="AA216" s="34" t="str">
        <f>IF(貼り付け用!AA216="","",貼り付け用!AA216)</f>
        <v/>
      </c>
      <c r="AB216" s="34" t="str">
        <f>IF(貼り付け用!AB216="","",貼り付け用!AB216)</f>
        <v/>
      </c>
      <c r="AC216" s="2" t="str">
        <f>IF(貼り付け用!AC216="","",貼り付け用!AC216)</f>
        <v/>
      </c>
      <c r="AD216" s="31" t="str">
        <f>IFERROR(VLOOKUP(AC216,耐用年数表!$B:$J,9,FALSE),"")</f>
        <v/>
      </c>
      <c r="AE216" s="31" t="str">
        <f>IFERROR(VLOOKUP(AC216,耐用年数表!$B:$J,8,FALSE),"")</f>
        <v/>
      </c>
      <c r="AF216" s="2" t="str">
        <f>IF(貼り付け用!AF216="","",貼り付け用!AF216)</f>
        <v/>
      </c>
      <c r="AG216" s="26" t="str">
        <f>IF(貼り付け用!AG216="","",貼り付け用!AG216)</f>
        <v/>
      </c>
      <c r="AH216" s="54" t="str">
        <f>IF(貼り付け用!AH216="","",貼り付け用!AH216)</f>
        <v/>
      </c>
      <c r="AI216" s="54" t="str">
        <f>IF(貼り付け用!AI216="","",貼り付け用!AI216)</f>
        <v/>
      </c>
      <c r="AJ216" s="72" t="str">
        <f>IF(貼り付け用!AJ216="","",貼り付け用!AJ216)</f>
        <v/>
      </c>
      <c r="AK216" s="20" t="str">
        <f>IF(貼り付け用!AK216="","",貼り付け用!AK216)</f>
        <v/>
      </c>
      <c r="AL216" s="20" t="str">
        <f>IF(貼り付け用!AL216="","",貼り付け用!AL216)</f>
        <v/>
      </c>
      <c r="AM216" s="20" t="str">
        <f>IF(貼り付け用!AM216="","",貼り付け用!AM216)</f>
        <v/>
      </c>
      <c r="AN216" s="20" t="str">
        <f>IF(貼り付け用!AN216="","",貼り付け用!AN216)</f>
        <v/>
      </c>
      <c r="AO216" s="20" t="str">
        <f>IF(貼り付け用!AO216="","",貼り付け用!AO216)</f>
        <v/>
      </c>
      <c r="AP216" s="20" t="str">
        <f>IF(貼り付け用!AP216="","",貼り付け用!AP216)</f>
        <v/>
      </c>
      <c r="AQ216" s="20" t="str">
        <f>IF(貼り付け用!AQ216="","",貼り付け用!AQ216)</f>
        <v/>
      </c>
      <c r="AR216" s="20" t="str">
        <f>IF(貼り付け用!AR216="","",貼り付け用!AR216)</f>
        <v/>
      </c>
      <c r="AS216" s="20" t="str">
        <f>IF(貼り付け用!AS216="","",貼り付け用!AS216)</f>
        <v/>
      </c>
      <c r="AT216" s="90" t="str">
        <f t="shared" si="6"/>
        <v/>
      </c>
      <c r="AU216" s="90" t="str">
        <f t="shared" si="7"/>
        <v/>
      </c>
      <c r="AV216" s="34" t="str">
        <f>IF(貼り付け用!AV216="","",貼り付け用!AV216)</f>
        <v/>
      </c>
      <c r="AW216" s="34" t="str">
        <f>IF(貼り付け用!AW216="","",貼り付け用!AW216)</f>
        <v/>
      </c>
      <c r="AX216" s="34" t="str">
        <f>IF(貼り付け用!AX216="","",貼り付け用!AX216)</f>
        <v/>
      </c>
      <c r="AY216" s="34" t="str">
        <f>IF(貼り付け用!AY216="","",貼り付け用!AY216)</f>
        <v/>
      </c>
      <c r="AZ216" s="34" t="str">
        <f>IF(貼り付け用!AZ216="","",貼り付け用!AZ216)</f>
        <v/>
      </c>
      <c r="BA216" s="212"/>
      <c r="BB216" s="212"/>
      <c r="BC216" s="212"/>
      <c r="BD216" s="34" t="str">
        <f>IF(貼り付け用!BD216="","",貼り付け用!BD216)</f>
        <v/>
      </c>
      <c r="BE216" s="34" t="str">
        <f>IF(貼り付け用!BE216="","",貼り付け用!BE216)</f>
        <v/>
      </c>
      <c r="BF216" s="20"/>
      <c r="BG216" s="20"/>
      <c r="BH216" s="20"/>
      <c r="BI216" s="20"/>
      <c r="BJ216" s="20"/>
    </row>
    <row r="217" spans="5:62" ht="24" customHeight="1">
      <c r="E217" s="2"/>
      <c r="F217" s="217" t="str">
        <f>IF(貼り付け用!F217="","",貼り付け用!F217)</f>
        <v/>
      </c>
      <c r="G217" s="34" t="str">
        <f>IF(貼り付け用!G217="","",貼り付け用!G217)</f>
        <v/>
      </c>
      <c r="H217" s="2" t="str">
        <f>IF(貼り付け用!H217="","",貼り付け用!H217)</f>
        <v/>
      </c>
      <c r="I217" s="2" t="str">
        <f>IF(貼り付け用!I217="","",貼り付け用!I217)</f>
        <v/>
      </c>
      <c r="J217" s="2" t="str">
        <f>IF(貼り付け用!J217="","",貼り付け用!J217)</f>
        <v/>
      </c>
      <c r="K217" s="2" t="str">
        <f>IF(貼り付け用!K217="","",貼り付け用!K217)</f>
        <v/>
      </c>
      <c r="L217" s="2" t="str">
        <f>IF(貼り付け用!L217="","",貼り付け用!L217)</f>
        <v/>
      </c>
      <c r="M217" s="31" t="str">
        <f>IFERROR(VLOOKUP(L217,コード表!$B:$G,2,FALSE),"")</f>
        <v/>
      </c>
      <c r="N217" s="31" t="str">
        <f>IFERROR(VLOOKUP(L217,コード表!$B:$G,3,FALSE),"")</f>
        <v/>
      </c>
      <c r="O217" s="2" t="str">
        <f>IF(貼り付け用!O217="","",貼り付け用!O217)</f>
        <v/>
      </c>
      <c r="P217" s="31" t="str">
        <f>IFERROR(VLOOKUP(L217,コード表!$B:$G,5,FALSE),"")</f>
        <v/>
      </c>
      <c r="Q217" s="2" t="str">
        <f>IF(貼り付け用!Q217="","",貼り付け用!Q217)</f>
        <v/>
      </c>
      <c r="R217" s="2" t="str">
        <f>IF(貼り付け用!R217="","",貼り付け用!R217)</f>
        <v/>
      </c>
      <c r="S217" s="2" t="str">
        <f>IF(貼り付け用!S217="","",貼り付け用!S217)</f>
        <v/>
      </c>
      <c r="T217" s="2" t="str">
        <f>IF(貼り付け用!T217="","",貼り付け用!T217)</f>
        <v/>
      </c>
      <c r="U217" s="31" t="str">
        <f>IFERROR(VLOOKUP(T217,コード表!$I:$K,2,FALSE),"")</f>
        <v/>
      </c>
      <c r="V217" s="31" t="str">
        <f>IFERROR(VLOOKUP(T217,コード表!$I:$K,3,FALSE),"")</f>
        <v/>
      </c>
      <c r="W217" s="2" t="str">
        <f>IF(貼り付け用!W217="","",貼り付け用!W217)</f>
        <v/>
      </c>
      <c r="X217" s="31" t="str">
        <f>IFERROR(VLOOKUP(AX217,目的別資産分類変換表!$B$3:$C$16,2,FALSE),"")</f>
        <v/>
      </c>
      <c r="Y217" s="34" t="str">
        <f>IF(貼り付け用!Y217="","",貼り付け用!Y217)</f>
        <v/>
      </c>
      <c r="Z217" s="34" t="str">
        <f>IF(貼り付け用!Z217="","",貼り付け用!Z217)</f>
        <v/>
      </c>
      <c r="AA217" s="34" t="str">
        <f>IF(貼り付け用!AA217="","",貼り付け用!AA217)</f>
        <v/>
      </c>
      <c r="AB217" s="34" t="str">
        <f>IF(貼り付け用!AB217="","",貼り付け用!AB217)</f>
        <v/>
      </c>
      <c r="AC217" s="2" t="str">
        <f>IF(貼り付け用!AC217="","",貼り付け用!AC217)</f>
        <v/>
      </c>
      <c r="AD217" s="31" t="str">
        <f>IFERROR(VLOOKUP(AC217,耐用年数表!$B:$J,9,FALSE),"")</f>
        <v/>
      </c>
      <c r="AE217" s="31" t="str">
        <f>IFERROR(VLOOKUP(AC217,耐用年数表!$B:$J,8,FALSE),"")</f>
        <v/>
      </c>
      <c r="AF217" s="2" t="str">
        <f>IF(貼り付け用!AF217="","",貼り付け用!AF217)</f>
        <v/>
      </c>
      <c r="AG217" s="26" t="str">
        <f>IF(貼り付け用!AG217="","",貼り付け用!AG217)</f>
        <v/>
      </c>
      <c r="AH217" s="54" t="str">
        <f>IF(貼り付け用!AH217="","",貼り付け用!AH217)</f>
        <v/>
      </c>
      <c r="AI217" s="54" t="str">
        <f>IF(貼り付け用!AI217="","",貼り付け用!AI217)</f>
        <v/>
      </c>
      <c r="AJ217" s="72" t="str">
        <f>IF(貼り付け用!AJ217="","",貼り付け用!AJ217)</f>
        <v/>
      </c>
      <c r="AK217" s="20" t="str">
        <f>IF(貼り付け用!AK217="","",貼り付け用!AK217)</f>
        <v/>
      </c>
      <c r="AL217" s="20" t="str">
        <f>IF(貼り付け用!AL217="","",貼り付け用!AL217)</f>
        <v/>
      </c>
      <c r="AM217" s="20" t="str">
        <f>IF(貼り付け用!AM217="","",貼り付け用!AM217)</f>
        <v/>
      </c>
      <c r="AN217" s="20" t="str">
        <f>IF(貼り付け用!AN217="","",貼り付け用!AN217)</f>
        <v/>
      </c>
      <c r="AO217" s="20" t="str">
        <f>IF(貼り付け用!AO217="","",貼り付け用!AO217)</f>
        <v/>
      </c>
      <c r="AP217" s="20" t="str">
        <f>IF(貼り付け用!AP217="","",貼り付け用!AP217)</f>
        <v/>
      </c>
      <c r="AQ217" s="20" t="str">
        <f>IF(貼り付け用!AQ217="","",貼り付け用!AQ217)</f>
        <v/>
      </c>
      <c r="AR217" s="20" t="str">
        <f>IF(貼り付け用!AR217="","",貼り付け用!AR217)</f>
        <v/>
      </c>
      <c r="AS217" s="20" t="str">
        <f>IF(貼り付け用!AS217="","",貼り付け用!AS217)</f>
        <v/>
      </c>
      <c r="AT217" s="90" t="str">
        <f t="shared" si="6"/>
        <v/>
      </c>
      <c r="AU217" s="90" t="str">
        <f t="shared" si="7"/>
        <v/>
      </c>
      <c r="AV217" s="34" t="str">
        <f>IF(貼り付け用!AV217="","",貼り付け用!AV217)</f>
        <v/>
      </c>
      <c r="AW217" s="34" t="str">
        <f>IF(貼り付け用!AW217="","",貼り付け用!AW217)</f>
        <v/>
      </c>
      <c r="AX217" s="34" t="str">
        <f>IF(貼り付け用!AX217="","",貼り付け用!AX217)</f>
        <v/>
      </c>
      <c r="AY217" s="34" t="str">
        <f>IF(貼り付け用!AY217="","",貼り付け用!AY217)</f>
        <v/>
      </c>
      <c r="AZ217" s="34" t="str">
        <f>IF(貼り付け用!AZ217="","",貼り付け用!AZ217)</f>
        <v/>
      </c>
      <c r="BA217" s="212"/>
      <c r="BB217" s="212"/>
      <c r="BC217" s="212"/>
      <c r="BD217" s="34" t="str">
        <f>IF(貼り付け用!BD217="","",貼り付け用!BD217)</f>
        <v/>
      </c>
      <c r="BE217" s="34" t="str">
        <f>IF(貼り付け用!BE217="","",貼り付け用!BE217)</f>
        <v/>
      </c>
      <c r="BF217" s="20"/>
      <c r="BG217" s="20"/>
      <c r="BH217" s="20"/>
      <c r="BI217" s="20"/>
      <c r="BJ217" s="20"/>
    </row>
    <row r="218" spans="5:62" ht="24" customHeight="1">
      <c r="E218" s="2"/>
      <c r="F218" s="217" t="str">
        <f>IF(貼り付け用!F218="","",貼り付け用!F218)</f>
        <v/>
      </c>
      <c r="G218" s="34" t="str">
        <f>IF(貼り付け用!G218="","",貼り付け用!G218)</f>
        <v/>
      </c>
      <c r="H218" s="2" t="str">
        <f>IF(貼り付け用!H218="","",貼り付け用!H218)</f>
        <v/>
      </c>
      <c r="I218" s="2" t="str">
        <f>IF(貼り付け用!I218="","",貼り付け用!I218)</f>
        <v/>
      </c>
      <c r="J218" s="2" t="str">
        <f>IF(貼り付け用!J218="","",貼り付け用!J218)</f>
        <v/>
      </c>
      <c r="K218" s="2" t="str">
        <f>IF(貼り付け用!K218="","",貼り付け用!K218)</f>
        <v/>
      </c>
      <c r="L218" s="2" t="str">
        <f>IF(貼り付け用!L218="","",貼り付け用!L218)</f>
        <v/>
      </c>
      <c r="M218" s="31" t="str">
        <f>IFERROR(VLOOKUP(L218,コード表!$B:$G,2,FALSE),"")</f>
        <v/>
      </c>
      <c r="N218" s="31" t="str">
        <f>IFERROR(VLOOKUP(L218,コード表!$B:$G,3,FALSE),"")</f>
        <v/>
      </c>
      <c r="O218" s="2" t="str">
        <f>IF(貼り付け用!O218="","",貼り付け用!O218)</f>
        <v/>
      </c>
      <c r="P218" s="31" t="str">
        <f>IFERROR(VLOOKUP(L218,コード表!$B:$G,5,FALSE),"")</f>
        <v/>
      </c>
      <c r="Q218" s="2" t="str">
        <f>IF(貼り付け用!Q218="","",貼り付け用!Q218)</f>
        <v/>
      </c>
      <c r="R218" s="2" t="str">
        <f>IF(貼り付け用!R218="","",貼り付け用!R218)</f>
        <v/>
      </c>
      <c r="S218" s="2" t="str">
        <f>IF(貼り付け用!S218="","",貼り付け用!S218)</f>
        <v/>
      </c>
      <c r="T218" s="2" t="str">
        <f>IF(貼り付け用!T218="","",貼り付け用!T218)</f>
        <v/>
      </c>
      <c r="U218" s="31" t="str">
        <f>IFERROR(VLOOKUP(T218,コード表!$I:$K,2,FALSE),"")</f>
        <v/>
      </c>
      <c r="V218" s="31" t="str">
        <f>IFERROR(VLOOKUP(T218,コード表!$I:$K,3,FALSE),"")</f>
        <v/>
      </c>
      <c r="W218" s="2" t="str">
        <f>IF(貼り付け用!W218="","",貼り付け用!W218)</f>
        <v/>
      </c>
      <c r="X218" s="31" t="str">
        <f>IFERROR(VLOOKUP(AX218,目的別資産分類変換表!$B$3:$C$16,2,FALSE),"")</f>
        <v/>
      </c>
      <c r="Y218" s="34" t="str">
        <f>IF(貼り付け用!Y218="","",貼り付け用!Y218)</f>
        <v/>
      </c>
      <c r="Z218" s="34" t="str">
        <f>IF(貼り付け用!Z218="","",貼り付け用!Z218)</f>
        <v/>
      </c>
      <c r="AA218" s="34" t="str">
        <f>IF(貼り付け用!AA218="","",貼り付け用!AA218)</f>
        <v/>
      </c>
      <c r="AB218" s="34" t="str">
        <f>IF(貼り付け用!AB218="","",貼り付け用!AB218)</f>
        <v/>
      </c>
      <c r="AC218" s="2" t="str">
        <f>IF(貼り付け用!AC218="","",貼り付け用!AC218)</f>
        <v/>
      </c>
      <c r="AD218" s="31" t="str">
        <f>IFERROR(VLOOKUP(AC218,耐用年数表!$B:$J,9,FALSE),"")</f>
        <v/>
      </c>
      <c r="AE218" s="31" t="str">
        <f>IFERROR(VLOOKUP(AC218,耐用年数表!$B:$J,8,FALSE),"")</f>
        <v/>
      </c>
      <c r="AF218" s="2" t="str">
        <f>IF(貼り付け用!AF218="","",貼り付け用!AF218)</f>
        <v/>
      </c>
      <c r="AG218" s="26" t="str">
        <f>IF(貼り付け用!AG218="","",貼り付け用!AG218)</f>
        <v/>
      </c>
      <c r="AH218" s="54" t="str">
        <f>IF(貼り付け用!AH218="","",貼り付け用!AH218)</f>
        <v/>
      </c>
      <c r="AI218" s="54" t="str">
        <f>IF(貼り付け用!AI218="","",貼り付け用!AI218)</f>
        <v/>
      </c>
      <c r="AJ218" s="72" t="str">
        <f>IF(貼り付け用!AJ218="","",貼り付け用!AJ218)</f>
        <v/>
      </c>
      <c r="AK218" s="20" t="str">
        <f>IF(貼り付け用!AK218="","",貼り付け用!AK218)</f>
        <v/>
      </c>
      <c r="AL218" s="20" t="str">
        <f>IF(貼り付け用!AL218="","",貼り付け用!AL218)</f>
        <v/>
      </c>
      <c r="AM218" s="20" t="str">
        <f>IF(貼り付け用!AM218="","",貼り付け用!AM218)</f>
        <v/>
      </c>
      <c r="AN218" s="20" t="str">
        <f>IF(貼り付け用!AN218="","",貼り付け用!AN218)</f>
        <v/>
      </c>
      <c r="AO218" s="20" t="str">
        <f>IF(貼り付け用!AO218="","",貼り付け用!AO218)</f>
        <v/>
      </c>
      <c r="AP218" s="20" t="str">
        <f>IF(貼り付け用!AP218="","",貼り付け用!AP218)</f>
        <v/>
      </c>
      <c r="AQ218" s="20" t="str">
        <f>IF(貼り付け用!AQ218="","",貼り付け用!AQ218)</f>
        <v/>
      </c>
      <c r="AR218" s="20" t="str">
        <f>IF(貼り付け用!AR218="","",貼り付け用!AR218)</f>
        <v/>
      </c>
      <c r="AS218" s="20" t="str">
        <f>IF(貼り付け用!AS218="","",貼り付け用!AS218)</f>
        <v/>
      </c>
      <c r="AT218" s="90" t="str">
        <f t="shared" si="6"/>
        <v/>
      </c>
      <c r="AU218" s="90" t="str">
        <f t="shared" si="7"/>
        <v/>
      </c>
      <c r="AV218" s="34" t="str">
        <f>IF(貼り付け用!AV218="","",貼り付け用!AV218)</f>
        <v/>
      </c>
      <c r="AW218" s="34" t="str">
        <f>IF(貼り付け用!AW218="","",貼り付け用!AW218)</f>
        <v/>
      </c>
      <c r="AX218" s="34" t="str">
        <f>IF(貼り付け用!AX218="","",貼り付け用!AX218)</f>
        <v/>
      </c>
      <c r="AY218" s="34" t="str">
        <f>IF(貼り付け用!AY218="","",貼り付け用!AY218)</f>
        <v/>
      </c>
      <c r="AZ218" s="34" t="str">
        <f>IF(貼り付け用!AZ218="","",貼り付け用!AZ218)</f>
        <v/>
      </c>
      <c r="BA218" s="212"/>
      <c r="BB218" s="212"/>
      <c r="BC218" s="212"/>
      <c r="BD218" s="34" t="str">
        <f>IF(貼り付け用!BD218="","",貼り付け用!BD218)</f>
        <v/>
      </c>
      <c r="BE218" s="34" t="str">
        <f>IF(貼り付け用!BE218="","",貼り付け用!BE218)</f>
        <v/>
      </c>
      <c r="BF218" s="20"/>
      <c r="BG218" s="20"/>
      <c r="BH218" s="20"/>
      <c r="BI218" s="20"/>
      <c r="BJ218" s="20"/>
    </row>
    <row r="219" spans="5:62" ht="24" customHeight="1">
      <c r="E219" s="2"/>
      <c r="F219" s="217" t="str">
        <f>IF(貼り付け用!F219="","",貼り付け用!F219)</f>
        <v/>
      </c>
      <c r="G219" s="34" t="str">
        <f>IF(貼り付け用!G219="","",貼り付け用!G219)</f>
        <v/>
      </c>
      <c r="H219" s="2" t="str">
        <f>IF(貼り付け用!H219="","",貼り付け用!H219)</f>
        <v/>
      </c>
      <c r="I219" s="2" t="str">
        <f>IF(貼り付け用!I219="","",貼り付け用!I219)</f>
        <v/>
      </c>
      <c r="J219" s="2" t="str">
        <f>IF(貼り付け用!J219="","",貼り付け用!J219)</f>
        <v/>
      </c>
      <c r="K219" s="2" t="str">
        <f>IF(貼り付け用!K219="","",貼り付け用!K219)</f>
        <v/>
      </c>
      <c r="L219" s="2" t="str">
        <f>IF(貼り付け用!L219="","",貼り付け用!L219)</f>
        <v/>
      </c>
      <c r="M219" s="31" t="str">
        <f>IFERROR(VLOOKUP(L219,コード表!$B:$G,2,FALSE),"")</f>
        <v/>
      </c>
      <c r="N219" s="31" t="str">
        <f>IFERROR(VLOOKUP(L219,コード表!$B:$G,3,FALSE),"")</f>
        <v/>
      </c>
      <c r="O219" s="2" t="str">
        <f>IF(貼り付け用!O219="","",貼り付け用!O219)</f>
        <v/>
      </c>
      <c r="P219" s="31" t="str">
        <f>IFERROR(VLOOKUP(L219,コード表!$B:$G,5,FALSE),"")</f>
        <v/>
      </c>
      <c r="Q219" s="2" t="str">
        <f>IF(貼り付け用!Q219="","",貼り付け用!Q219)</f>
        <v/>
      </c>
      <c r="R219" s="2" t="str">
        <f>IF(貼り付け用!R219="","",貼り付け用!R219)</f>
        <v/>
      </c>
      <c r="S219" s="2" t="str">
        <f>IF(貼り付け用!S219="","",貼り付け用!S219)</f>
        <v/>
      </c>
      <c r="T219" s="2" t="str">
        <f>IF(貼り付け用!T219="","",貼り付け用!T219)</f>
        <v/>
      </c>
      <c r="U219" s="31" t="str">
        <f>IFERROR(VLOOKUP(T219,コード表!$I:$K,2,FALSE),"")</f>
        <v/>
      </c>
      <c r="V219" s="31" t="str">
        <f>IFERROR(VLOOKUP(T219,コード表!$I:$K,3,FALSE),"")</f>
        <v/>
      </c>
      <c r="W219" s="2" t="str">
        <f>IF(貼り付け用!W219="","",貼り付け用!W219)</f>
        <v/>
      </c>
      <c r="X219" s="31" t="str">
        <f>IFERROR(VLOOKUP(AX219,目的別資産分類変換表!$B$3:$C$16,2,FALSE),"")</f>
        <v/>
      </c>
      <c r="Y219" s="34" t="str">
        <f>IF(貼り付け用!Y219="","",貼り付け用!Y219)</f>
        <v/>
      </c>
      <c r="Z219" s="34" t="str">
        <f>IF(貼り付け用!Z219="","",貼り付け用!Z219)</f>
        <v/>
      </c>
      <c r="AA219" s="34" t="str">
        <f>IF(貼り付け用!AA219="","",貼り付け用!AA219)</f>
        <v/>
      </c>
      <c r="AB219" s="34" t="str">
        <f>IF(貼り付け用!AB219="","",貼り付け用!AB219)</f>
        <v/>
      </c>
      <c r="AC219" s="2" t="str">
        <f>IF(貼り付け用!AC219="","",貼り付け用!AC219)</f>
        <v/>
      </c>
      <c r="AD219" s="31" t="str">
        <f>IFERROR(VLOOKUP(AC219,耐用年数表!$B:$J,9,FALSE),"")</f>
        <v/>
      </c>
      <c r="AE219" s="31" t="str">
        <f>IFERROR(VLOOKUP(AC219,耐用年数表!$B:$J,8,FALSE),"")</f>
        <v/>
      </c>
      <c r="AF219" s="2" t="str">
        <f>IF(貼り付け用!AF219="","",貼り付け用!AF219)</f>
        <v/>
      </c>
      <c r="AG219" s="26" t="str">
        <f>IF(貼り付け用!AG219="","",貼り付け用!AG219)</f>
        <v/>
      </c>
      <c r="AH219" s="54" t="str">
        <f>IF(貼り付け用!AH219="","",貼り付け用!AH219)</f>
        <v/>
      </c>
      <c r="AI219" s="54" t="str">
        <f>IF(貼り付け用!AI219="","",貼り付け用!AI219)</f>
        <v/>
      </c>
      <c r="AJ219" s="72" t="str">
        <f>IF(貼り付け用!AJ219="","",貼り付け用!AJ219)</f>
        <v/>
      </c>
      <c r="AK219" s="20" t="str">
        <f>IF(貼り付け用!AK219="","",貼り付け用!AK219)</f>
        <v/>
      </c>
      <c r="AL219" s="20" t="str">
        <f>IF(貼り付け用!AL219="","",貼り付け用!AL219)</f>
        <v/>
      </c>
      <c r="AM219" s="20" t="str">
        <f>IF(貼り付け用!AM219="","",貼り付け用!AM219)</f>
        <v/>
      </c>
      <c r="AN219" s="20" t="str">
        <f>IF(貼り付け用!AN219="","",貼り付け用!AN219)</f>
        <v/>
      </c>
      <c r="AO219" s="20" t="str">
        <f>IF(貼り付け用!AO219="","",貼り付け用!AO219)</f>
        <v/>
      </c>
      <c r="AP219" s="20" t="str">
        <f>IF(貼り付け用!AP219="","",貼り付け用!AP219)</f>
        <v/>
      </c>
      <c r="AQ219" s="20" t="str">
        <f>IF(貼り付け用!AQ219="","",貼り付け用!AQ219)</f>
        <v/>
      </c>
      <c r="AR219" s="20" t="str">
        <f>IF(貼り付け用!AR219="","",貼り付け用!AR219)</f>
        <v/>
      </c>
      <c r="AS219" s="20" t="str">
        <f>IF(貼り付け用!AS219="","",貼り付け用!AS219)</f>
        <v/>
      </c>
      <c r="AT219" s="90" t="str">
        <f t="shared" si="6"/>
        <v/>
      </c>
      <c r="AU219" s="90" t="str">
        <f t="shared" si="7"/>
        <v/>
      </c>
      <c r="AV219" s="34" t="str">
        <f>IF(貼り付け用!AV219="","",貼り付け用!AV219)</f>
        <v/>
      </c>
      <c r="AW219" s="34" t="str">
        <f>IF(貼り付け用!AW219="","",貼り付け用!AW219)</f>
        <v/>
      </c>
      <c r="AX219" s="34" t="str">
        <f>IF(貼り付け用!AX219="","",貼り付け用!AX219)</f>
        <v/>
      </c>
      <c r="AY219" s="34" t="str">
        <f>IF(貼り付け用!AY219="","",貼り付け用!AY219)</f>
        <v/>
      </c>
      <c r="AZ219" s="34" t="str">
        <f>IF(貼り付け用!AZ219="","",貼り付け用!AZ219)</f>
        <v/>
      </c>
      <c r="BA219" s="212"/>
      <c r="BB219" s="212"/>
      <c r="BC219" s="212"/>
      <c r="BD219" s="34" t="str">
        <f>IF(貼り付け用!BD219="","",貼り付け用!BD219)</f>
        <v/>
      </c>
      <c r="BE219" s="34" t="str">
        <f>IF(貼り付け用!BE219="","",貼り付け用!BE219)</f>
        <v/>
      </c>
      <c r="BF219" s="20"/>
      <c r="BG219" s="20"/>
      <c r="BH219" s="20"/>
      <c r="BI219" s="20"/>
      <c r="BJ219" s="20"/>
    </row>
    <row r="220" spans="5:62" ht="24" customHeight="1">
      <c r="E220" s="2"/>
      <c r="F220" s="217" t="str">
        <f>IF(貼り付け用!F220="","",貼り付け用!F220)</f>
        <v/>
      </c>
      <c r="G220" s="34" t="str">
        <f>IF(貼り付け用!G220="","",貼り付け用!G220)</f>
        <v/>
      </c>
      <c r="H220" s="2" t="str">
        <f>IF(貼り付け用!H220="","",貼り付け用!H220)</f>
        <v/>
      </c>
      <c r="I220" s="2" t="str">
        <f>IF(貼り付け用!I220="","",貼り付け用!I220)</f>
        <v/>
      </c>
      <c r="J220" s="2" t="str">
        <f>IF(貼り付け用!J220="","",貼り付け用!J220)</f>
        <v/>
      </c>
      <c r="K220" s="2" t="str">
        <f>IF(貼り付け用!K220="","",貼り付け用!K220)</f>
        <v/>
      </c>
      <c r="L220" s="2" t="str">
        <f>IF(貼り付け用!L220="","",貼り付け用!L220)</f>
        <v/>
      </c>
      <c r="M220" s="31" t="str">
        <f>IFERROR(VLOOKUP(L220,コード表!$B:$G,2,FALSE),"")</f>
        <v/>
      </c>
      <c r="N220" s="31" t="str">
        <f>IFERROR(VLOOKUP(L220,コード表!$B:$G,3,FALSE),"")</f>
        <v/>
      </c>
      <c r="O220" s="2" t="str">
        <f>IF(貼り付け用!O220="","",貼り付け用!O220)</f>
        <v/>
      </c>
      <c r="P220" s="31" t="str">
        <f>IFERROR(VLOOKUP(L220,コード表!$B:$G,5,FALSE),"")</f>
        <v/>
      </c>
      <c r="Q220" s="2" t="str">
        <f>IF(貼り付け用!Q220="","",貼り付け用!Q220)</f>
        <v/>
      </c>
      <c r="R220" s="2" t="str">
        <f>IF(貼り付け用!R220="","",貼り付け用!R220)</f>
        <v/>
      </c>
      <c r="S220" s="2" t="str">
        <f>IF(貼り付け用!S220="","",貼り付け用!S220)</f>
        <v/>
      </c>
      <c r="T220" s="2" t="str">
        <f>IF(貼り付け用!T220="","",貼り付け用!T220)</f>
        <v/>
      </c>
      <c r="U220" s="31" t="str">
        <f>IFERROR(VLOOKUP(T220,コード表!$I:$K,2,FALSE),"")</f>
        <v/>
      </c>
      <c r="V220" s="31" t="str">
        <f>IFERROR(VLOOKUP(T220,コード表!$I:$K,3,FALSE),"")</f>
        <v/>
      </c>
      <c r="W220" s="2" t="str">
        <f>IF(貼り付け用!W220="","",貼り付け用!W220)</f>
        <v/>
      </c>
      <c r="X220" s="31" t="str">
        <f>IFERROR(VLOOKUP(AX220,目的別資産分類変換表!$B$3:$C$16,2,FALSE),"")</f>
        <v/>
      </c>
      <c r="Y220" s="34" t="str">
        <f>IF(貼り付け用!Y220="","",貼り付け用!Y220)</f>
        <v/>
      </c>
      <c r="Z220" s="34" t="str">
        <f>IF(貼り付け用!Z220="","",貼り付け用!Z220)</f>
        <v/>
      </c>
      <c r="AA220" s="34" t="str">
        <f>IF(貼り付け用!AA220="","",貼り付け用!AA220)</f>
        <v/>
      </c>
      <c r="AB220" s="34" t="str">
        <f>IF(貼り付け用!AB220="","",貼り付け用!AB220)</f>
        <v/>
      </c>
      <c r="AC220" s="2" t="str">
        <f>IF(貼り付け用!AC220="","",貼り付け用!AC220)</f>
        <v/>
      </c>
      <c r="AD220" s="31" t="str">
        <f>IFERROR(VLOOKUP(AC220,耐用年数表!$B:$J,9,FALSE),"")</f>
        <v/>
      </c>
      <c r="AE220" s="31" t="str">
        <f>IFERROR(VLOOKUP(AC220,耐用年数表!$B:$J,8,FALSE),"")</f>
        <v/>
      </c>
      <c r="AF220" s="2" t="str">
        <f>IF(貼り付け用!AF220="","",貼り付け用!AF220)</f>
        <v/>
      </c>
      <c r="AG220" s="26" t="str">
        <f>IF(貼り付け用!AG220="","",貼り付け用!AG220)</f>
        <v/>
      </c>
      <c r="AH220" s="54" t="str">
        <f>IF(貼り付け用!AH220="","",貼り付け用!AH220)</f>
        <v/>
      </c>
      <c r="AI220" s="54" t="str">
        <f>IF(貼り付け用!AI220="","",貼り付け用!AI220)</f>
        <v/>
      </c>
      <c r="AJ220" s="72" t="str">
        <f>IF(貼り付け用!AJ220="","",貼り付け用!AJ220)</f>
        <v/>
      </c>
      <c r="AK220" s="20" t="str">
        <f>IF(貼り付け用!AK220="","",貼り付け用!AK220)</f>
        <v/>
      </c>
      <c r="AL220" s="20" t="str">
        <f>IF(貼り付け用!AL220="","",貼り付け用!AL220)</f>
        <v/>
      </c>
      <c r="AM220" s="20" t="str">
        <f>IF(貼り付け用!AM220="","",貼り付け用!AM220)</f>
        <v/>
      </c>
      <c r="AN220" s="20" t="str">
        <f>IF(貼り付け用!AN220="","",貼り付け用!AN220)</f>
        <v/>
      </c>
      <c r="AO220" s="20" t="str">
        <f>IF(貼り付け用!AO220="","",貼り付け用!AO220)</f>
        <v/>
      </c>
      <c r="AP220" s="20" t="str">
        <f>IF(貼り付け用!AP220="","",貼り付け用!AP220)</f>
        <v/>
      </c>
      <c r="AQ220" s="20" t="str">
        <f>IF(貼り付け用!AQ220="","",貼り付け用!AQ220)</f>
        <v/>
      </c>
      <c r="AR220" s="20" t="str">
        <f>IF(貼り付け用!AR220="","",貼り付け用!AR220)</f>
        <v/>
      </c>
      <c r="AS220" s="20" t="str">
        <f>IF(貼り付け用!AS220="","",貼り付け用!AS220)</f>
        <v/>
      </c>
      <c r="AT220" s="90" t="str">
        <f t="shared" si="6"/>
        <v/>
      </c>
      <c r="AU220" s="90" t="str">
        <f t="shared" si="7"/>
        <v/>
      </c>
      <c r="AV220" s="34" t="str">
        <f>IF(貼り付け用!AV220="","",貼り付け用!AV220)</f>
        <v/>
      </c>
      <c r="AW220" s="34" t="str">
        <f>IF(貼り付け用!AW220="","",貼り付け用!AW220)</f>
        <v/>
      </c>
      <c r="AX220" s="34" t="str">
        <f>IF(貼り付け用!AX220="","",貼り付け用!AX220)</f>
        <v/>
      </c>
      <c r="AY220" s="34" t="str">
        <f>IF(貼り付け用!AY220="","",貼り付け用!AY220)</f>
        <v/>
      </c>
      <c r="AZ220" s="34" t="str">
        <f>IF(貼り付け用!AZ220="","",貼り付け用!AZ220)</f>
        <v/>
      </c>
      <c r="BA220" s="212"/>
      <c r="BB220" s="212"/>
      <c r="BC220" s="212"/>
      <c r="BD220" s="34" t="str">
        <f>IF(貼り付け用!BD220="","",貼り付け用!BD220)</f>
        <v/>
      </c>
      <c r="BE220" s="34" t="str">
        <f>IF(貼り付け用!BE220="","",貼り付け用!BE220)</f>
        <v/>
      </c>
      <c r="BF220" s="20"/>
      <c r="BG220" s="20"/>
      <c r="BH220" s="20"/>
      <c r="BI220" s="20"/>
      <c r="BJ220" s="20"/>
    </row>
    <row r="221" spans="5:62" ht="24" customHeight="1">
      <c r="E221" s="2"/>
      <c r="F221" s="217" t="str">
        <f>IF(貼り付け用!F221="","",貼り付け用!F221)</f>
        <v/>
      </c>
      <c r="G221" s="34" t="str">
        <f>IF(貼り付け用!G221="","",貼り付け用!G221)</f>
        <v/>
      </c>
      <c r="H221" s="2" t="str">
        <f>IF(貼り付け用!H221="","",貼り付け用!H221)</f>
        <v/>
      </c>
      <c r="I221" s="2" t="str">
        <f>IF(貼り付け用!I221="","",貼り付け用!I221)</f>
        <v/>
      </c>
      <c r="J221" s="2" t="str">
        <f>IF(貼り付け用!J221="","",貼り付け用!J221)</f>
        <v/>
      </c>
      <c r="K221" s="2" t="str">
        <f>IF(貼り付け用!K221="","",貼り付け用!K221)</f>
        <v/>
      </c>
      <c r="L221" s="2" t="str">
        <f>IF(貼り付け用!L221="","",貼り付け用!L221)</f>
        <v/>
      </c>
      <c r="M221" s="31" t="str">
        <f>IFERROR(VLOOKUP(L221,コード表!$B:$G,2,FALSE),"")</f>
        <v/>
      </c>
      <c r="N221" s="31" t="str">
        <f>IFERROR(VLOOKUP(L221,コード表!$B:$G,3,FALSE),"")</f>
        <v/>
      </c>
      <c r="O221" s="2" t="str">
        <f>IF(貼り付け用!O221="","",貼り付け用!O221)</f>
        <v/>
      </c>
      <c r="P221" s="31" t="str">
        <f>IFERROR(VLOOKUP(L221,コード表!$B:$G,5,FALSE),"")</f>
        <v/>
      </c>
      <c r="Q221" s="2" t="str">
        <f>IF(貼り付け用!Q221="","",貼り付け用!Q221)</f>
        <v/>
      </c>
      <c r="R221" s="2" t="str">
        <f>IF(貼り付け用!R221="","",貼り付け用!R221)</f>
        <v/>
      </c>
      <c r="S221" s="2" t="str">
        <f>IF(貼り付け用!S221="","",貼り付け用!S221)</f>
        <v/>
      </c>
      <c r="T221" s="2" t="str">
        <f>IF(貼り付け用!T221="","",貼り付け用!T221)</f>
        <v/>
      </c>
      <c r="U221" s="31" t="str">
        <f>IFERROR(VLOOKUP(T221,コード表!$I:$K,2,FALSE),"")</f>
        <v/>
      </c>
      <c r="V221" s="31" t="str">
        <f>IFERROR(VLOOKUP(T221,コード表!$I:$K,3,FALSE),"")</f>
        <v/>
      </c>
      <c r="W221" s="2" t="str">
        <f>IF(貼り付け用!W221="","",貼り付け用!W221)</f>
        <v/>
      </c>
      <c r="X221" s="31" t="str">
        <f>IFERROR(VLOOKUP(AX221,目的別資産分類変換表!$B$3:$C$16,2,FALSE),"")</f>
        <v/>
      </c>
      <c r="Y221" s="34" t="str">
        <f>IF(貼り付け用!Y221="","",貼り付け用!Y221)</f>
        <v/>
      </c>
      <c r="Z221" s="34" t="str">
        <f>IF(貼り付け用!Z221="","",貼り付け用!Z221)</f>
        <v/>
      </c>
      <c r="AA221" s="34" t="str">
        <f>IF(貼り付け用!AA221="","",貼り付け用!AA221)</f>
        <v/>
      </c>
      <c r="AB221" s="34" t="str">
        <f>IF(貼り付け用!AB221="","",貼り付け用!AB221)</f>
        <v/>
      </c>
      <c r="AC221" s="2" t="str">
        <f>IF(貼り付け用!AC221="","",貼り付け用!AC221)</f>
        <v/>
      </c>
      <c r="AD221" s="31" t="str">
        <f>IFERROR(VLOOKUP(AC221,耐用年数表!$B:$J,9,FALSE),"")</f>
        <v/>
      </c>
      <c r="AE221" s="31" t="str">
        <f>IFERROR(VLOOKUP(AC221,耐用年数表!$B:$J,8,FALSE),"")</f>
        <v/>
      </c>
      <c r="AF221" s="2" t="str">
        <f>IF(貼り付け用!AF221="","",貼り付け用!AF221)</f>
        <v/>
      </c>
      <c r="AG221" s="26" t="str">
        <f>IF(貼り付け用!AG221="","",貼り付け用!AG221)</f>
        <v/>
      </c>
      <c r="AH221" s="54" t="str">
        <f>IF(貼り付け用!AH221="","",貼り付け用!AH221)</f>
        <v/>
      </c>
      <c r="AI221" s="54" t="str">
        <f>IF(貼り付け用!AI221="","",貼り付け用!AI221)</f>
        <v/>
      </c>
      <c r="AJ221" s="72" t="str">
        <f>IF(貼り付け用!AJ221="","",貼り付け用!AJ221)</f>
        <v/>
      </c>
      <c r="AK221" s="20" t="str">
        <f>IF(貼り付け用!AK221="","",貼り付け用!AK221)</f>
        <v/>
      </c>
      <c r="AL221" s="20" t="str">
        <f>IF(貼り付け用!AL221="","",貼り付け用!AL221)</f>
        <v/>
      </c>
      <c r="AM221" s="20" t="str">
        <f>IF(貼り付け用!AM221="","",貼り付け用!AM221)</f>
        <v/>
      </c>
      <c r="AN221" s="20" t="str">
        <f>IF(貼り付け用!AN221="","",貼り付け用!AN221)</f>
        <v/>
      </c>
      <c r="AO221" s="20" t="str">
        <f>IF(貼り付け用!AO221="","",貼り付け用!AO221)</f>
        <v/>
      </c>
      <c r="AP221" s="20" t="str">
        <f>IF(貼り付け用!AP221="","",貼り付け用!AP221)</f>
        <v/>
      </c>
      <c r="AQ221" s="20" t="str">
        <f>IF(貼り付け用!AQ221="","",貼り付け用!AQ221)</f>
        <v/>
      </c>
      <c r="AR221" s="20" t="str">
        <f>IF(貼り付け用!AR221="","",貼り付け用!AR221)</f>
        <v/>
      </c>
      <c r="AS221" s="20" t="str">
        <f>IF(貼り付け用!AS221="","",貼り付け用!AS221)</f>
        <v/>
      </c>
      <c r="AT221" s="90" t="str">
        <f t="shared" si="6"/>
        <v/>
      </c>
      <c r="AU221" s="90" t="str">
        <f t="shared" si="7"/>
        <v/>
      </c>
      <c r="AV221" s="34" t="str">
        <f>IF(貼り付け用!AV221="","",貼り付け用!AV221)</f>
        <v/>
      </c>
      <c r="AW221" s="34" t="str">
        <f>IF(貼り付け用!AW221="","",貼り付け用!AW221)</f>
        <v/>
      </c>
      <c r="AX221" s="34" t="str">
        <f>IF(貼り付け用!AX221="","",貼り付け用!AX221)</f>
        <v/>
      </c>
      <c r="AY221" s="34" t="str">
        <f>IF(貼り付け用!AY221="","",貼り付け用!AY221)</f>
        <v/>
      </c>
      <c r="AZ221" s="34" t="str">
        <f>IF(貼り付け用!AZ221="","",貼り付け用!AZ221)</f>
        <v/>
      </c>
      <c r="BA221" s="212"/>
      <c r="BB221" s="212"/>
      <c r="BC221" s="212"/>
      <c r="BD221" s="34" t="str">
        <f>IF(貼り付け用!BD221="","",貼り付け用!BD221)</f>
        <v/>
      </c>
      <c r="BE221" s="34" t="str">
        <f>IF(貼り付け用!BE221="","",貼り付け用!BE221)</f>
        <v/>
      </c>
      <c r="BF221" s="20"/>
      <c r="BG221" s="20"/>
      <c r="BH221" s="20"/>
      <c r="BI221" s="20"/>
      <c r="BJ221" s="20"/>
    </row>
    <row r="222" spans="5:62" ht="24" customHeight="1">
      <c r="E222" s="2"/>
      <c r="F222" s="217" t="str">
        <f>IF(貼り付け用!F222="","",貼り付け用!F222)</f>
        <v/>
      </c>
      <c r="G222" s="34" t="str">
        <f>IF(貼り付け用!G222="","",貼り付け用!G222)</f>
        <v/>
      </c>
      <c r="H222" s="2" t="str">
        <f>IF(貼り付け用!H222="","",貼り付け用!H222)</f>
        <v/>
      </c>
      <c r="I222" s="2" t="str">
        <f>IF(貼り付け用!I222="","",貼り付け用!I222)</f>
        <v/>
      </c>
      <c r="J222" s="2" t="str">
        <f>IF(貼り付け用!J222="","",貼り付け用!J222)</f>
        <v/>
      </c>
      <c r="K222" s="2" t="str">
        <f>IF(貼り付け用!K222="","",貼り付け用!K222)</f>
        <v/>
      </c>
      <c r="L222" s="2" t="str">
        <f>IF(貼り付け用!L222="","",貼り付け用!L222)</f>
        <v/>
      </c>
      <c r="M222" s="31" t="str">
        <f>IFERROR(VLOOKUP(L222,コード表!$B:$G,2,FALSE),"")</f>
        <v/>
      </c>
      <c r="N222" s="31" t="str">
        <f>IFERROR(VLOOKUP(L222,コード表!$B:$G,3,FALSE),"")</f>
        <v/>
      </c>
      <c r="O222" s="2" t="str">
        <f>IF(貼り付け用!O222="","",貼り付け用!O222)</f>
        <v/>
      </c>
      <c r="P222" s="31" t="str">
        <f>IFERROR(VLOOKUP(L222,コード表!$B:$G,5,FALSE),"")</f>
        <v/>
      </c>
      <c r="Q222" s="2" t="str">
        <f>IF(貼り付け用!Q222="","",貼り付け用!Q222)</f>
        <v/>
      </c>
      <c r="R222" s="2" t="str">
        <f>IF(貼り付け用!R222="","",貼り付け用!R222)</f>
        <v/>
      </c>
      <c r="S222" s="2" t="str">
        <f>IF(貼り付け用!S222="","",貼り付け用!S222)</f>
        <v/>
      </c>
      <c r="T222" s="2" t="str">
        <f>IF(貼り付け用!T222="","",貼り付け用!T222)</f>
        <v/>
      </c>
      <c r="U222" s="31" t="str">
        <f>IFERROR(VLOOKUP(T222,コード表!$I:$K,2,FALSE),"")</f>
        <v/>
      </c>
      <c r="V222" s="31" t="str">
        <f>IFERROR(VLOOKUP(T222,コード表!$I:$K,3,FALSE),"")</f>
        <v/>
      </c>
      <c r="W222" s="2" t="str">
        <f>IF(貼り付け用!W222="","",貼り付け用!W222)</f>
        <v/>
      </c>
      <c r="X222" s="31" t="str">
        <f>IFERROR(VLOOKUP(AX222,目的別資産分類変換表!$B$3:$C$16,2,FALSE),"")</f>
        <v/>
      </c>
      <c r="Y222" s="34" t="str">
        <f>IF(貼り付け用!Y222="","",貼り付け用!Y222)</f>
        <v/>
      </c>
      <c r="Z222" s="34" t="str">
        <f>IF(貼り付け用!Z222="","",貼り付け用!Z222)</f>
        <v/>
      </c>
      <c r="AA222" s="34" t="str">
        <f>IF(貼り付け用!AA222="","",貼り付け用!AA222)</f>
        <v/>
      </c>
      <c r="AB222" s="34" t="str">
        <f>IF(貼り付け用!AB222="","",貼り付け用!AB222)</f>
        <v/>
      </c>
      <c r="AC222" s="2" t="str">
        <f>IF(貼り付け用!AC222="","",貼り付け用!AC222)</f>
        <v/>
      </c>
      <c r="AD222" s="31" t="str">
        <f>IFERROR(VLOOKUP(AC222,耐用年数表!$B:$J,9,FALSE),"")</f>
        <v/>
      </c>
      <c r="AE222" s="31" t="str">
        <f>IFERROR(VLOOKUP(AC222,耐用年数表!$B:$J,8,FALSE),"")</f>
        <v/>
      </c>
      <c r="AF222" s="2" t="str">
        <f>IF(貼り付け用!AF222="","",貼り付け用!AF222)</f>
        <v/>
      </c>
      <c r="AG222" s="26" t="str">
        <f>IF(貼り付け用!AG222="","",貼り付け用!AG222)</f>
        <v/>
      </c>
      <c r="AH222" s="54" t="str">
        <f>IF(貼り付け用!AH222="","",貼り付け用!AH222)</f>
        <v/>
      </c>
      <c r="AI222" s="54" t="str">
        <f>IF(貼り付け用!AI222="","",貼り付け用!AI222)</f>
        <v/>
      </c>
      <c r="AJ222" s="72" t="str">
        <f>IF(貼り付け用!AJ222="","",貼り付け用!AJ222)</f>
        <v/>
      </c>
      <c r="AK222" s="20" t="str">
        <f>IF(貼り付け用!AK222="","",貼り付け用!AK222)</f>
        <v/>
      </c>
      <c r="AL222" s="20" t="str">
        <f>IF(貼り付け用!AL222="","",貼り付け用!AL222)</f>
        <v/>
      </c>
      <c r="AM222" s="20" t="str">
        <f>IF(貼り付け用!AM222="","",貼り付け用!AM222)</f>
        <v/>
      </c>
      <c r="AN222" s="20" t="str">
        <f>IF(貼り付け用!AN222="","",貼り付け用!AN222)</f>
        <v/>
      </c>
      <c r="AO222" s="20" t="str">
        <f>IF(貼り付け用!AO222="","",貼り付け用!AO222)</f>
        <v/>
      </c>
      <c r="AP222" s="20" t="str">
        <f>IF(貼り付け用!AP222="","",貼り付け用!AP222)</f>
        <v/>
      </c>
      <c r="AQ222" s="20" t="str">
        <f>IF(貼り付け用!AQ222="","",貼り付け用!AQ222)</f>
        <v/>
      </c>
      <c r="AR222" s="20" t="str">
        <f>IF(貼り付け用!AR222="","",貼り付け用!AR222)</f>
        <v/>
      </c>
      <c r="AS222" s="20" t="str">
        <f>IF(貼り付け用!AS222="","",貼り付け用!AS222)</f>
        <v/>
      </c>
      <c r="AT222" s="90" t="str">
        <f t="shared" si="6"/>
        <v/>
      </c>
      <c r="AU222" s="90" t="str">
        <f t="shared" si="7"/>
        <v/>
      </c>
      <c r="AV222" s="34" t="str">
        <f>IF(貼り付け用!AV222="","",貼り付け用!AV222)</f>
        <v/>
      </c>
      <c r="AW222" s="34" t="str">
        <f>IF(貼り付け用!AW222="","",貼り付け用!AW222)</f>
        <v/>
      </c>
      <c r="AX222" s="34" t="str">
        <f>IF(貼り付け用!AX222="","",貼り付け用!AX222)</f>
        <v/>
      </c>
      <c r="AY222" s="34" t="str">
        <f>IF(貼り付け用!AY222="","",貼り付け用!AY222)</f>
        <v/>
      </c>
      <c r="AZ222" s="34" t="str">
        <f>IF(貼り付け用!AZ222="","",貼り付け用!AZ222)</f>
        <v/>
      </c>
      <c r="BA222" s="212"/>
      <c r="BB222" s="212"/>
      <c r="BC222" s="212"/>
      <c r="BD222" s="34" t="str">
        <f>IF(貼り付け用!BD222="","",貼り付け用!BD222)</f>
        <v/>
      </c>
      <c r="BE222" s="34" t="str">
        <f>IF(貼り付け用!BE222="","",貼り付け用!BE222)</f>
        <v/>
      </c>
      <c r="BF222" s="20"/>
      <c r="BG222" s="20"/>
      <c r="BH222" s="20"/>
      <c r="BI222" s="20"/>
      <c r="BJ222" s="20"/>
    </row>
    <row r="223" spans="5:62" ht="24" customHeight="1">
      <c r="E223" s="2"/>
      <c r="F223" s="217" t="str">
        <f>IF(貼り付け用!F223="","",貼り付け用!F223)</f>
        <v/>
      </c>
      <c r="G223" s="34" t="str">
        <f>IF(貼り付け用!G223="","",貼り付け用!G223)</f>
        <v/>
      </c>
      <c r="H223" s="2" t="str">
        <f>IF(貼り付け用!H223="","",貼り付け用!H223)</f>
        <v/>
      </c>
      <c r="I223" s="2" t="str">
        <f>IF(貼り付け用!I223="","",貼り付け用!I223)</f>
        <v/>
      </c>
      <c r="J223" s="2" t="str">
        <f>IF(貼り付け用!J223="","",貼り付け用!J223)</f>
        <v/>
      </c>
      <c r="K223" s="2" t="str">
        <f>IF(貼り付け用!K223="","",貼り付け用!K223)</f>
        <v/>
      </c>
      <c r="L223" s="2" t="str">
        <f>IF(貼り付け用!L223="","",貼り付け用!L223)</f>
        <v/>
      </c>
      <c r="M223" s="31" t="str">
        <f>IFERROR(VLOOKUP(L223,コード表!$B:$G,2,FALSE),"")</f>
        <v/>
      </c>
      <c r="N223" s="31" t="str">
        <f>IFERROR(VLOOKUP(L223,コード表!$B:$G,3,FALSE),"")</f>
        <v/>
      </c>
      <c r="O223" s="2" t="str">
        <f>IF(貼り付け用!O223="","",貼り付け用!O223)</f>
        <v/>
      </c>
      <c r="P223" s="31" t="str">
        <f>IFERROR(VLOOKUP(L223,コード表!$B:$G,5,FALSE),"")</f>
        <v/>
      </c>
      <c r="Q223" s="2" t="str">
        <f>IF(貼り付け用!Q223="","",貼り付け用!Q223)</f>
        <v/>
      </c>
      <c r="R223" s="2" t="str">
        <f>IF(貼り付け用!R223="","",貼り付け用!R223)</f>
        <v/>
      </c>
      <c r="S223" s="2" t="str">
        <f>IF(貼り付け用!S223="","",貼り付け用!S223)</f>
        <v/>
      </c>
      <c r="T223" s="2" t="str">
        <f>IF(貼り付け用!T223="","",貼り付け用!T223)</f>
        <v/>
      </c>
      <c r="U223" s="31" t="str">
        <f>IFERROR(VLOOKUP(T223,コード表!$I:$K,2,FALSE),"")</f>
        <v/>
      </c>
      <c r="V223" s="31" t="str">
        <f>IFERROR(VLOOKUP(T223,コード表!$I:$K,3,FALSE),"")</f>
        <v/>
      </c>
      <c r="W223" s="2" t="str">
        <f>IF(貼り付け用!W223="","",貼り付け用!W223)</f>
        <v/>
      </c>
      <c r="X223" s="31" t="str">
        <f>IFERROR(VLOOKUP(AX223,目的別資産分類変換表!$B$3:$C$16,2,FALSE),"")</f>
        <v/>
      </c>
      <c r="Y223" s="34" t="str">
        <f>IF(貼り付け用!Y223="","",貼り付け用!Y223)</f>
        <v/>
      </c>
      <c r="Z223" s="34" t="str">
        <f>IF(貼り付け用!Z223="","",貼り付け用!Z223)</f>
        <v/>
      </c>
      <c r="AA223" s="34" t="str">
        <f>IF(貼り付け用!AA223="","",貼り付け用!AA223)</f>
        <v/>
      </c>
      <c r="AB223" s="34" t="str">
        <f>IF(貼り付け用!AB223="","",貼り付け用!AB223)</f>
        <v/>
      </c>
      <c r="AC223" s="2" t="str">
        <f>IF(貼り付け用!AC223="","",貼り付け用!AC223)</f>
        <v/>
      </c>
      <c r="AD223" s="31" t="str">
        <f>IFERROR(VLOOKUP(AC223,耐用年数表!$B:$J,9,FALSE),"")</f>
        <v/>
      </c>
      <c r="AE223" s="31" t="str">
        <f>IFERROR(VLOOKUP(AC223,耐用年数表!$B:$J,8,FALSE),"")</f>
        <v/>
      </c>
      <c r="AF223" s="2" t="str">
        <f>IF(貼り付け用!AF223="","",貼り付け用!AF223)</f>
        <v/>
      </c>
      <c r="AG223" s="26" t="str">
        <f>IF(貼り付け用!AG223="","",貼り付け用!AG223)</f>
        <v/>
      </c>
      <c r="AH223" s="54" t="str">
        <f>IF(貼り付け用!AH223="","",貼り付け用!AH223)</f>
        <v/>
      </c>
      <c r="AI223" s="54" t="str">
        <f>IF(貼り付け用!AI223="","",貼り付け用!AI223)</f>
        <v/>
      </c>
      <c r="AJ223" s="72" t="str">
        <f>IF(貼り付け用!AJ223="","",貼り付け用!AJ223)</f>
        <v/>
      </c>
      <c r="AK223" s="20" t="str">
        <f>IF(貼り付け用!AK223="","",貼り付け用!AK223)</f>
        <v/>
      </c>
      <c r="AL223" s="20" t="str">
        <f>IF(貼り付け用!AL223="","",貼り付け用!AL223)</f>
        <v/>
      </c>
      <c r="AM223" s="20" t="str">
        <f>IF(貼り付け用!AM223="","",貼り付け用!AM223)</f>
        <v/>
      </c>
      <c r="AN223" s="20" t="str">
        <f>IF(貼り付け用!AN223="","",貼り付け用!AN223)</f>
        <v/>
      </c>
      <c r="AO223" s="20" t="str">
        <f>IF(貼り付け用!AO223="","",貼り付け用!AO223)</f>
        <v/>
      </c>
      <c r="AP223" s="20" t="str">
        <f>IF(貼り付け用!AP223="","",貼り付け用!AP223)</f>
        <v/>
      </c>
      <c r="AQ223" s="20" t="str">
        <f>IF(貼り付け用!AQ223="","",貼り付け用!AQ223)</f>
        <v/>
      </c>
      <c r="AR223" s="20" t="str">
        <f>IF(貼り付け用!AR223="","",貼り付け用!AR223)</f>
        <v/>
      </c>
      <c r="AS223" s="20" t="str">
        <f>IF(貼り付け用!AS223="","",貼り付け用!AS223)</f>
        <v/>
      </c>
      <c r="AT223" s="90" t="str">
        <f t="shared" si="6"/>
        <v/>
      </c>
      <c r="AU223" s="90" t="str">
        <f t="shared" si="7"/>
        <v/>
      </c>
      <c r="AV223" s="34" t="str">
        <f>IF(貼り付け用!AV223="","",貼り付け用!AV223)</f>
        <v/>
      </c>
      <c r="AW223" s="34" t="str">
        <f>IF(貼り付け用!AW223="","",貼り付け用!AW223)</f>
        <v/>
      </c>
      <c r="AX223" s="34" t="str">
        <f>IF(貼り付け用!AX223="","",貼り付け用!AX223)</f>
        <v/>
      </c>
      <c r="AY223" s="34" t="str">
        <f>IF(貼り付け用!AY223="","",貼り付け用!AY223)</f>
        <v/>
      </c>
      <c r="AZ223" s="34" t="str">
        <f>IF(貼り付け用!AZ223="","",貼り付け用!AZ223)</f>
        <v/>
      </c>
      <c r="BA223" s="212"/>
      <c r="BB223" s="212"/>
      <c r="BC223" s="212"/>
      <c r="BD223" s="34" t="str">
        <f>IF(貼り付け用!BD223="","",貼り付け用!BD223)</f>
        <v/>
      </c>
      <c r="BE223" s="34" t="str">
        <f>IF(貼り付け用!BE223="","",貼り付け用!BE223)</f>
        <v/>
      </c>
      <c r="BF223" s="20"/>
      <c r="BG223" s="20"/>
      <c r="BH223" s="20"/>
      <c r="BI223" s="20"/>
      <c r="BJ223" s="20"/>
    </row>
    <row r="224" spans="5:62" ht="24" customHeight="1">
      <c r="E224" s="2"/>
      <c r="F224" s="217" t="str">
        <f>IF(貼り付け用!F224="","",貼り付け用!F224)</f>
        <v/>
      </c>
      <c r="G224" s="34" t="str">
        <f>IF(貼り付け用!G224="","",貼り付け用!G224)</f>
        <v/>
      </c>
      <c r="H224" s="2" t="str">
        <f>IF(貼り付け用!H224="","",貼り付け用!H224)</f>
        <v/>
      </c>
      <c r="I224" s="2" t="str">
        <f>IF(貼り付け用!I224="","",貼り付け用!I224)</f>
        <v/>
      </c>
      <c r="J224" s="2" t="str">
        <f>IF(貼り付け用!J224="","",貼り付け用!J224)</f>
        <v/>
      </c>
      <c r="K224" s="2" t="str">
        <f>IF(貼り付け用!K224="","",貼り付け用!K224)</f>
        <v/>
      </c>
      <c r="L224" s="2" t="str">
        <f>IF(貼り付け用!L224="","",貼り付け用!L224)</f>
        <v/>
      </c>
      <c r="M224" s="31" t="str">
        <f>IFERROR(VLOOKUP(L224,コード表!$B:$G,2,FALSE),"")</f>
        <v/>
      </c>
      <c r="N224" s="31" t="str">
        <f>IFERROR(VLOOKUP(L224,コード表!$B:$G,3,FALSE),"")</f>
        <v/>
      </c>
      <c r="O224" s="2" t="str">
        <f>IF(貼り付け用!O224="","",貼り付け用!O224)</f>
        <v/>
      </c>
      <c r="P224" s="31" t="str">
        <f>IFERROR(VLOOKUP(L224,コード表!$B:$G,5,FALSE),"")</f>
        <v/>
      </c>
      <c r="Q224" s="2" t="str">
        <f>IF(貼り付け用!Q224="","",貼り付け用!Q224)</f>
        <v/>
      </c>
      <c r="R224" s="2" t="str">
        <f>IF(貼り付け用!R224="","",貼り付け用!R224)</f>
        <v/>
      </c>
      <c r="S224" s="2" t="str">
        <f>IF(貼り付け用!S224="","",貼り付け用!S224)</f>
        <v/>
      </c>
      <c r="T224" s="2" t="str">
        <f>IF(貼り付け用!T224="","",貼り付け用!T224)</f>
        <v/>
      </c>
      <c r="U224" s="31" t="str">
        <f>IFERROR(VLOOKUP(T224,コード表!$I:$K,2,FALSE),"")</f>
        <v/>
      </c>
      <c r="V224" s="31" t="str">
        <f>IFERROR(VLOOKUP(T224,コード表!$I:$K,3,FALSE),"")</f>
        <v/>
      </c>
      <c r="W224" s="2" t="str">
        <f>IF(貼り付け用!W224="","",貼り付け用!W224)</f>
        <v/>
      </c>
      <c r="X224" s="31" t="str">
        <f>IFERROR(VLOOKUP(AX224,目的別資産分類変換表!$B$3:$C$16,2,FALSE),"")</f>
        <v/>
      </c>
      <c r="Y224" s="34" t="str">
        <f>IF(貼り付け用!Y224="","",貼り付け用!Y224)</f>
        <v/>
      </c>
      <c r="Z224" s="34" t="str">
        <f>IF(貼り付け用!Z224="","",貼り付け用!Z224)</f>
        <v/>
      </c>
      <c r="AA224" s="34" t="str">
        <f>IF(貼り付け用!AA224="","",貼り付け用!AA224)</f>
        <v/>
      </c>
      <c r="AB224" s="34" t="str">
        <f>IF(貼り付け用!AB224="","",貼り付け用!AB224)</f>
        <v/>
      </c>
      <c r="AC224" s="2" t="str">
        <f>IF(貼り付け用!AC224="","",貼り付け用!AC224)</f>
        <v/>
      </c>
      <c r="AD224" s="31" t="str">
        <f>IFERROR(VLOOKUP(AC224,耐用年数表!$B:$J,9,FALSE),"")</f>
        <v/>
      </c>
      <c r="AE224" s="31" t="str">
        <f>IFERROR(VLOOKUP(AC224,耐用年数表!$B:$J,8,FALSE),"")</f>
        <v/>
      </c>
      <c r="AF224" s="2" t="str">
        <f>IF(貼り付け用!AF224="","",貼り付け用!AF224)</f>
        <v/>
      </c>
      <c r="AG224" s="26" t="str">
        <f>IF(貼り付け用!AG224="","",貼り付け用!AG224)</f>
        <v/>
      </c>
      <c r="AH224" s="54" t="str">
        <f>IF(貼り付け用!AH224="","",貼り付け用!AH224)</f>
        <v/>
      </c>
      <c r="AI224" s="54" t="str">
        <f>IF(貼り付け用!AI224="","",貼り付け用!AI224)</f>
        <v/>
      </c>
      <c r="AJ224" s="72" t="str">
        <f>IF(貼り付け用!AJ224="","",貼り付け用!AJ224)</f>
        <v/>
      </c>
      <c r="AK224" s="20" t="str">
        <f>IF(貼り付け用!AK224="","",貼り付け用!AK224)</f>
        <v/>
      </c>
      <c r="AL224" s="20" t="str">
        <f>IF(貼り付け用!AL224="","",貼り付け用!AL224)</f>
        <v/>
      </c>
      <c r="AM224" s="20" t="str">
        <f>IF(貼り付け用!AM224="","",貼り付け用!AM224)</f>
        <v/>
      </c>
      <c r="AN224" s="20" t="str">
        <f>IF(貼り付け用!AN224="","",貼り付け用!AN224)</f>
        <v/>
      </c>
      <c r="AO224" s="20" t="str">
        <f>IF(貼り付け用!AO224="","",貼り付け用!AO224)</f>
        <v/>
      </c>
      <c r="AP224" s="20" t="str">
        <f>IF(貼り付け用!AP224="","",貼り付け用!AP224)</f>
        <v/>
      </c>
      <c r="AQ224" s="20" t="str">
        <f>IF(貼り付け用!AQ224="","",貼り付け用!AQ224)</f>
        <v/>
      </c>
      <c r="AR224" s="20" t="str">
        <f>IF(貼り付け用!AR224="","",貼り付け用!AR224)</f>
        <v/>
      </c>
      <c r="AS224" s="20" t="str">
        <f>IF(貼り付け用!AS224="","",貼り付け用!AS224)</f>
        <v/>
      </c>
      <c r="AT224" s="90" t="str">
        <f t="shared" si="6"/>
        <v/>
      </c>
      <c r="AU224" s="90" t="str">
        <f t="shared" si="7"/>
        <v/>
      </c>
      <c r="AV224" s="34" t="str">
        <f>IF(貼り付け用!AV224="","",貼り付け用!AV224)</f>
        <v/>
      </c>
      <c r="AW224" s="34" t="str">
        <f>IF(貼り付け用!AW224="","",貼り付け用!AW224)</f>
        <v/>
      </c>
      <c r="AX224" s="34" t="str">
        <f>IF(貼り付け用!AX224="","",貼り付け用!AX224)</f>
        <v/>
      </c>
      <c r="AY224" s="34" t="str">
        <f>IF(貼り付け用!AY224="","",貼り付け用!AY224)</f>
        <v/>
      </c>
      <c r="AZ224" s="34" t="str">
        <f>IF(貼り付け用!AZ224="","",貼り付け用!AZ224)</f>
        <v/>
      </c>
      <c r="BA224" s="212"/>
      <c r="BB224" s="212"/>
      <c r="BC224" s="212"/>
      <c r="BD224" s="34" t="str">
        <f>IF(貼り付け用!BD224="","",貼り付け用!BD224)</f>
        <v/>
      </c>
      <c r="BE224" s="34" t="str">
        <f>IF(貼り付け用!BE224="","",貼り付け用!BE224)</f>
        <v/>
      </c>
      <c r="BF224" s="20"/>
      <c r="BG224" s="20"/>
      <c r="BH224" s="20"/>
      <c r="BI224" s="20"/>
      <c r="BJ224" s="20"/>
    </row>
    <row r="225" spans="5:62" ht="24" customHeight="1">
      <c r="E225" s="2"/>
      <c r="F225" s="217" t="str">
        <f>IF(貼り付け用!F225="","",貼り付け用!F225)</f>
        <v/>
      </c>
      <c r="G225" s="34" t="str">
        <f>IF(貼り付け用!G225="","",貼り付け用!G225)</f>
        <v/>
      </c>
      <c r="H225" s="2" t="str">
        <f>IF(貼り付け用!H225="","",貼り付け用!H225)</f>
        <v/>
      </c>
      <c r="I225" s="2" t="str">
        <f>IF(貼り付け用!I225="","",貼り付け用!I225)</f>
        <v/>
      </c>
      <c r="J225" s="2" t="str">
        <f>IF(貼り付け用!J225="","",貼り付け用!J225)</f>
        <v/>
      </c>
      <c r="K225" s="2" t="str">
        <f>IF(貼り付け用!K225="","",貼り付け用!K225)</f>
        <v/>
      </c>
      <c r="L225" s="2" t="str">
        <f>IF(貼り付け用!L225="","",貼り付け用!L225)</f>
        <v/>
      </c>
      <c r="M225" s="31" t="str">
        <f>IFERROR(VLOOKUP(L225,コード表!$B:$G,2,FALSE),"")</f>
        <v/>
      </c>
      <c r="N225" s="31" t="str">
        <f>IFERROR(VLOOKUP(L225,コード表!$B:$G,3,FALSE),"")</f>
        <v/>
      </c>
      <c r="O225" s="2" t="str">
        <f>IF(貼り付け用!O225="","",貼り付け用!O225)</f>
        <v/>
      </c>
      <c r="P225" s="31" t="str">
        <f>IFERROR(VLOOKUP(L225,コード表!$B:$G,5,FALSE),"")</f>
        <v/>
      </c>
      <c r="Q225" s="2" t="str">
        <f>IF(貼り付け用!Q225="","",貼り付け用!Q225)</f>
        <v/>
      </c>
      <c r="R225" s="2" t="str">
        <f>IF(貼り付け用!R225="","",貼り付け用!R225)</f>
        <v/>
      </c>
      <c r="S225" s="2" t="str">
        <f>IF(貼り付け用!S225="","",貼り付け用!S225)</f>
        <v/>
      </c>
      <c r="T225" s="2" t="str">
        <f>IF(貼り付け用!T225="","",貼り付け用!T225)</f>
        <v/>
      </c>
      <c r="U225" s="31" t="str">
        <f>IFERROR(VLOOKUP(T225,コード表!$I:$K,2,FALSE),"")</f>
        <v/>
      </c>
      <c r="V225" s="31" t="str">
        <f>IFERROR(VLOOKUP(T225,コード表!$I:$K,3,FALSE),"")</f>
        <v/>
      </c>
      <c r="W225" s="2" t="str">
        <f>IF(貼り付け用!W225="","",貼り付け用!W225)</f>
        <v/>
      </c>
      <c r="X225" s="31" t="str">
        <f>IFERROR(VLOOKUP(AX225,目的別資産分類変換表!$B$3:$C$16,2,FALSE),"")</f>
        <v/>
      </c>
      <c r="Y225" s="34" t="str">
        <f>IF(貼り付け用!Y225="","",貼り付け用!Y225)</f>
        <v/>
      </c>
      <c r="Z225" s="34" t="str">
        <f>IF(貼り付け用!Z225="","",貼り付け用!Z225)</f>
        <v/>
      </c>
      <c r="AA225" s="34" t="str">
        <f>IF(貼り付け用!AA225="","",貼り付け用!AA225)</f>
        <v/>
      </c>
      <c r="AB225" s="34" t="str">
        <f>IF(貼り付け用!AB225="","",貼り付け用!AB225)</f>
        <v/>
      </c>
      <c r="AC225" s="2" t="str">
        <f>IF(貼り付け用!AC225="","",貼り付け用!AC225)</f>
        <v/>
      </c>
      <c r="AD225" s="31" t="str">
        <f>IFERROR(VLOOKUP(AC225,耐用年数表!$B:$J,9,FALSE),"")</f>
        <v/>
      </c>
      <c r="AE225" s="31" t="str">
        <f>IFERROR(VLOOKUP(AC225,耐用年数表!$B:$J,8,FALSE),"")</f>
        <v/>
      </c>
      <c r="AF225" s="2" t="str">
        <f>IF(貼り付け用!AF225="","",貼り付け用!AF225)</f>
        <v/>
      </c>
      <c r="AG225" s="26" t="str">
        <f>IF(貼り付け用!AG225="","",貼り付け用!AG225)</f>
        <v/>
      </c>
      <c r="AH225" s="54" t="str">
        <f>IF(貼り付け用!AH225="","",貼り付け用!AH225)</f>
        <v/>
      </c>
      <c r="AI225" s="54" t="str">
        <f>IF(貼り付け用!AI225="","",貼り付け用!AI225)</f>
        <v/>
      </c>
      <c r="AJ225" s="72" t="str">
        <f>IF(貼り付け用!AJ225="","",貼り付け用!AJ225)</f>
        <v/>
      </c>
      <c r="AK225" s="20" t="str">
        <f>IF(貼り付け用!AK225="","",貼り付け用!AK225)</f>
        <v/>
      </c>
      <c r="AL225" s="20" t="str">
        <f>IF(貼り付け用!AL225="","",貼り付け用!AL225)</f>
        <v/>
      </c>
      <c r="AM225" s="20" t="str">
        <f>IF(貼り付け用!AM225="","",貼り付け用!AM225)</f>
        <v/>
      </c>
      <c r="AN225" s="20" t="str">
        <f>IF(貼り付け用!AN225="","",貼り付け用!AN225)</f>
        <v/>
      </c>
      <c r="AO225" s="20" t="str">
        <f>IF(貼り付け用!AO225="","",貼り付け用!AO225)</f>
        <v/>
      </c>
      <c r="AP225" s="20" t="str">
        <f>IF(貼り付け用!AP225="","",貼り付け用!AP225)</f>
        <v/>
      </c>
      <c r="AQ225" s="20" t="str">
        <f>IF(貼り付け用!AQ225="","",貼り付け用!AQ225)</f>
        <v/>
      </c>
      <c r="AR225" s="20" t="str">
        <f>IF(貼り付け用!AR225="","",貼り付け用!AR225)</f>
        <v/>
      </c>
      <c r="AS225" s="20" t="str">
        <f>IF(貼り付け用!AS225="","",貼り付け用!AS225)</f>
        <v/>
      </c>
      <c r="AT225" s="90" t="str">
        <f t="shared" si="6"/>
        <v/>
      </c>
      <c r="AU225" s="90" t="str">
        <f t="shared" si="7"/>
        <v/>
      </c>
      <c r="AV225" s="34" t="str">
        <f>IF(貼り付け用!AV225="","",貼り付け用!AV225)</f>
        <v/>
      </c>
      <c r="AW225" s="34" t="str">
        <f>IF(貼り付け用!AW225="","",貼り付け用!AW225)</f>
        <v/>
      </c>
      <c r="AX225" s="34" t="str">
        <f>IF(貼り付け用!AX225="","",貼り付け用!AX225)</f>
        <v/>
      </c>
      <c r="AY225" s="34" t="str">
        <f>IF(貼り付け用!AY225="","",貼り付け用!AY225)</f>
        <v/>
      </c>
      <c r="AZ225" s="34" t="str">
        <f>IF(貼り付け用!AZ225="","",貼り付け用!AZ225)</f>
        <v/>
      </c>
      <c r="BA225" s="212"/>
      <c r="BB225" s="212"/>
      <c r="BC225" s="212"/>
      <c r="BD225" s="34" t="str">
        <f>IF(貼り付け用!BD225="","",貼り付け用!BD225)</f>
        <v/>
      </c>
      <c r="BE225" s="34" t="str">
        <f>IF(貼り付け用!BE225="","",貼り付け用!BE225)</f>
        <v/>
      </c>
      <c r="BF225" s="20"/>
      <c r="BG225" s="20"/>
      <c r="BH225" s="20"/>
      <c r="BI225" s="20"/>
      <c r="BJ225" s="20"/>
    </row>
    <row r="226" spans="5:62" ht="24" customHeight="1">
      <c r="E226" s="2"/>
      <c r="F226" s="217" t="str">
        <f>IF(貼り付け用!F226="","",貼り付け用!F226)</f>
        <v/>
      </c>
      <c r="G226" s="34" t="str">
        <f>IF(貼り付け用!G226="","",貼り付け用!G226)</f>
        <v/>
      </c>
      <c r="H226" s="2" t="str">
        <f>IF(貼り付け用!H226="","",貼り付け用!H226)</f>
        <v/>
      </c>
      <c r="I226" s="2" t="str">
        <f>IF(貼り付け用!I226="","",貼り付け用!I226)</f>
        <v/>
      </c>
      <c r="J226" s="2" t="str">
        <f>IF(貼り付け用!J226="","",貼り付け用!J226)</f>
        <v/>
      </c>
      <c r="K226" s="2" t="str">
        <f>IF(貼り付け用!K226="","",貼り付け用!K226)</f>
        <v/>
      </c>
      <c r="L226" s="2" t="str">
        <f>IF(貼り付け用!L226="","",貼り付け用!L226)</f>
        <v/>
      </c>
      <c r="M226" s="31" t="str">
        <f>IFERROR(VLOOKUP(L226,コード表!$B:$G,2,FALSE),"")</f>
        <v/>
      </c>
      <c r="N226" s="31" t="str">
        <f>IFERROR(VLOOKUP(L226,コード表!$B:$G,3,FALSE),"")</f>
        <v/>
      </c>
      <c r="O226" s="2" t="str">
        <f>IF(貼り付け用!O226="","",貼り付け用!O226)</f>
        <v/>
      </c>
      <c r="P226" s="31" t="str">
        <f>IFERROR(VLOOKUP(L226,コード表!$B:$G,5,FALSE),"")</f>
        <v/>
      </c>
      <c r="Q226" s="2" t="str">
        <f>IF(貼り付け用!Q226="","",貼り付け用!Q226)</f>
        <v/>
      </c>
      <c r="R226" s="2" t="str">
        <f>IF(貼り付け用!R226="","",貼り付け用!R226)</f>
        <v/>
      </c>
      <c r="S226" s="2" t="str">
        <f>IF(貼り付け用!S226="","",貼り付け用!S226)</f>
        <v/>
      </c>
      <c r="T226" s="2" t="str">
        <f>IF(貼り付け用!T226="","",貼り付け用!T226)</f>
        <v/>
      </c>
      <c r="U226" s="31" t="str">
        <f>IFERROR(VLOOKUP(T226,コード表!$I:$K,2,FALSE),"")</f>
        <v/>
      </c>
      <c r="V226" s="31" t="str">
        <f>IFERROR(VLOOKUP(T226,コード表!$I:$K,3,FALSE),"")</f>
        <v/>
      </c>
      <c r="W226" s="2" t="str">
        <f>IF(貼り付け用!W226="","",貼り付け用!W226)</f>
        <v/>
      </c>
      <c r="X226" s="31" t="str">
        <f>IFERROR(VLOOKUP(AX226,目的別資産分類変換表!$B$3:$C$16,2,FALSE),"")</f>
        <v/>
      </c>
      <c r="Y226" s="34" t="str">
        <f>IF(貼り付け用!Y226="","",貼り付け用!Y226)</f>
        <v/>
      </c>
      <c r="Z226" s="34" t="str">
        <f>IF(貼り付け用!Z226="","",貼り付け用!Z226)</f>
        <v/>
      </c>
      <c r="AA226" s="34" t="str">
        <f>IF(貼り付け用!AA226="","",貼り付け用!AA226)</f>
        <v/>
      </c>
      <c r="AB226" s="34" t="str">
        <f>IF(貼り付け用!AB226="","",貼り付け用!AB226)</f>
        <v/>
      </c>
      <c r="AC226" s="2" t="str">
        <f>IF(貼り付け用!AC226="","",貼り付け用!AC226)</f>
        <v/>
      </c>
      <c r="AD226" s="31" t="str">
        <f>IFERROR(VLOOKUP(AC226,耐用年数表!$B:$J,9,FALSE),"")</f>
        <v/>
      </c>
      <c r="AE226" s="31" t="str">
        <f>IFERROR(VLOOKUP(AC226,耐用年数表!$B:$J,8,FALSE),"")</f>
        <v/>
      </c>
      <c r="AF226" s="2" t="str">
        <f>IF(貼り付け用!AF226="","",貼り付け用!AF226)</f>
        <v/>
      </c>
      <c r="AG226" s="26" t="str">
        <f>IF(貼り付け用!AG226="","",貼り付け用!AG226)</f>
        <v/>
      </c>
      <c r="AH226" s="54" t="str">
        <f>IF(貼り付け用!AH226="","",貼り付け用!AH226)</f>
        <v/>
      </c>
      <c r="AI226" s="54" t="str">
        <f>IF(貼り付け用!AI226="","",貼り付け用!AI226)</f>
        <v/>
      </c>
      <c r="AJ226" s="72" t="str">
        <f>IF(貼り付け用!AJ226="","",貼り付け用!AJ226)</f>
        <v/>
      </c>
      <c r="AK226" s="20" t="str">
        <f>IF(貼り付け用!AK226="","",貼り付け用!AK226)</f>
        <v/>
      </c>
      <c r="AL226" s="20" t="str">
        <f>IF(貼り付け用!AL226="","",貼り付け用!AL226)</f>
        <v/>
      </c>
      <c r="AM226" s="20" t="str">
        <f>IF(貼り付け用!AM226="","",貼り付け用!AM226)</f>
        <v/>
      </c>
      <c r="AN226" s="20" t="str">
        <f>IF(貼り付け用!AN226="","",貼り付け用!AN226)</f>
        <v/>
      </c>
      <c r="AO226" s="20" t="str">
        <f>IF(貼り付け用!AO226="","",貼り付け用!AO226)</f>
        <v/>
      </c>
      <c r="AP226" s="20" t="str">
        <f>IF(貼り付け用!AP226="","",貼り付け用!AP226)</f>
        <v/>
      </c>
      <c r="AQ226" s="20" t="str">
        <f>IF(貼り付け用!AQ226="","",貼り付け用!AQ226)</f>
        <v/>
      </c>
      <c r="AR226" s="20" t="str">
        <f>IF(貼り付け用!AR226="","",貼り付け用!AR226)</f>
        <v/>
      </c>
      <c r="AS226" s="20" t="str">
        <f>IF(貼り付け用!AS226="","",貼り付け用!AS226)</f>
        <v/>
      </c>
      <c r="AT226" s="90" t="str">
        <f t="shared" si="6"/>
        <v/>
      </c>
      <c r="AU226" s="90" t="str">
        <f t="shared" si="7"/>
        <v/>
      </c>
      <c r="AV226" s="34" t="str">
        <f>IF(貼り付け用!AV226="","",貼り付け用!AV226)</f>
        <v/>
      </c>
      <c r="AW226" s="34" t="str">
        <f>IF(貼り付け用!AW226="","",貼り付け用!AW226)</f>
        <v/>
      </c>
      <c r="AX226" s="34" t="str">
        <f>IF(貼り付け用!AX226="","",貼り付け用!AX226)</f>
        <v/>
      </c>
      <c r="AY226" s="34" t="str">
        <f>IF(貼り付け用!AY226="","",貼り付け用!AY226)</f>
        <v/>
      </c>
      <c r="AZ226" s="34" t="str">
        <f>IF(貼り付け用!AZ226="","",貼り付け用!AZ226)</f>
        <v/>
      </c>
      <c r="BA226" s="212"/>
      <c r="BB226" s="212"/>
      <c r="BC226" s="212"/>
      <c r="BD226" s="34" t="str">
        <f>IF(貼り付け用!BD226="","",貼り付け用!BD226)</f>
        <v/>
      </c>
      <c r="BE226" s="34" t="str">
        <f>IF(貼り付け用!BE226="","",貼り付け用!BE226)</f>
        <v/>
      </c>
      <c r="BF226" s="20"/>
      <c r="BG226" s="20"/>
      <c r="BH226" s="20"/>
      <c r="BI226" s="20"/>
      <c r="BJ226" s="20"/>
    </row>
    <row r="227" spans="5:62" ht="24" customHeight="1">
      <c r="E227" s="2"/>
      <c r="F227" s="217" t="str">
        <f>IF(貼り付け用!F227="","",貼り付け用!F227)</f>
        <v/>
      </c>
      <c r="G227" s="34" t="str">
        <f>IF(貼り付け用!G227="","",貼り付け用!G227)</f>
        <v/>
      </c>
      <c r="H227" s="2" t="str">
        <f>IF(貼り付け用!H227="","",貼り付け用!H227)</f>
        <v/>
      </c>
      <c r="I227" s="2" t="str">
        <f>IF(貼り付け用!I227="","",貼り付け用!I227)</f>
        <v/>
      </c>
      <c r="J227" s="2" t="str">
        <f>IF(貼り付け用!J227="","",貼り付け用!J227)</f>
        <v/>
      </c>
      <c r="K227" s="2" t="str">
        <f>IF(貼り付け用!K227="","",貼り付け用!K227)</f>
        <v/>
      </c>
      <c r="L227" s="2" t="str">
        <f>IF(貼り付け用!L227="","",貼り付け用!L227)</f>
        <v/>
      </c>
      <c r="M227" s="31" t="str">
        <f>IFERROR(VLOOKUP(L227,コード表!$B:$G,2,FALSE),"")</f>
        <v/>
      </c>
      <c r="N227" s="31" t="str">
        <f>IFERROR(VLOOKUP(L227,コード表!$B:$G,3,FALSE),"")</f>
        <v/>
      </c>
      <c r="O227" s="2" t="str">
        <f>IF(貼り付け用!O227="","",貼り付け用!O227)</f>
        <v/>
      </c>
      <c r="P227" s="31" t="str">
        <f>IFERROR(VLOOKUP(L227,コード表!$B:$G,5,FALSE),"")</f>
        <v/>
      </c>
      <c r="Q227" s="2" t="str">
        <f>IF(貼り付け用!Q227="","",貼り付け用!Q227)</f>
        <v/>
      </c>
      <c r="R227" s="2" t="str">
        <f>IF(貼り付け用!R227="","",貼り付け用!R227)</f>
        <v/>
      </c>
      <c r="S227" s="2" t="str">
        <f>IF(貼り付け用!S227="","",貼り付け用!S227)</f>
        <v/>
      </c>
      <c r="T227" s="2" t="str">
        <f>IF(貼り付け用!T227="","",貼り付け用!T227)</f>
        <v/>
      </c>
      <c r="U227" s="31" t="str">
        <f>IFERROR(VLOOKUP(T227,コード表!$I:$K,2,FALSE),"")</f>
        <v/>
      </c>
      <c r="V227" s="31" t="str">
        <f>IFERROR(VLOOKUP(T227,コード表!$I:$K,3,FALSE),"")</f>
        <v/>
      </c>
      <c r="W227" s="2" t="str">
        <f>IF(貼り付け用!W227="","",貼り付け用!W227)</f>
        <v/>
      </c>
      <c r="X227" s="31" t="str">
        <f>IFERROR(VLOOKUP(AX227,目的別資産分類変換表!$B$3:$C$16,2,FALSE),"")</f>
        <v/>
      </c>
      <c r="Y227" s="34" t="str">
        <f>IF(貼り付け用!Y227="","",貼り付け用!Y227)</f>
        <v/>
      </c>
      <c r="Z227" s="34" t="str">
        <f>IF(貼り付け用!Z227="","",貼り付け用!Z227)</f>
        <v/>
      </c>
      <c r="AA227" s="34" t="str">
        <f>IF(貼り付け用!AA227="","",貼り付け用!AA227)</f>
        <v/>
      </c>
      <c r="AB227" s="34" t="str">
        <f>IF(貼り付け用!AB227="","",貼り付け用!AB227)</f>
        <v/>
      </c>
      <c r="AC227" s="2" t="str">
        <f>IF(貼り付け用!AC227="","",貼り付け用!AC227)</f>
        <v/>
      </c>
      <c r="AD227" s="31" t="str">
        <f>IFERROR(VLOOKUP(AC227,耐用年数表!$B:$J,9,FALSE),"")</f>
        <v/>
      </c>
      <c r="AE227" s="31" t="str">
        <f>IFERROR(VLOOKUP(AC227,耐用年数表!$B:$J,8,FALSE),"")</f>
        <v/>
      </c>
      <c r="AF227" s="2" t="str">
        <f>IF(貼り付け用!AF227="","",貼り付け用!AF227)</f>
        <v/>
      </c>
      <c r="AG227" s="26" t="str">
        <f>IF(貼り付け用!AG227="","",貼り付け用!AG227)</f>
        <v/>
      </c>
      <c r="AH227" s="54" t="str">
        <f>IF(貼り付け用!AH227="","",貼り付け用!AH227)</f>
        <v/>
      </c>
      <c r="AI227" s="54" t="str">
        <f>IF(貼り付け用!AI227="","",貼り付け用!AI227)</f>
        <v/>
      </c>
      <c r="AJ227" s="72" t="str">
        <f>IF(貼り付け用!AJ227="","",貼り付け用!AJ227)</f>
        <v/>
      </c>
      <c r="AK227" s="20" t="str">
        <f>IF(貼り付け用!AK227="","",貼り付け用!AK227)</f>
        <v/>
      </c>
      <c r="AL227" s="20" t="str">
        <f>IF(貼り付け用!AL227="","",貼り付け用!AL227)</f>
        <v/>
      </c>
      <c r="AM227" s="20" t="str">
        <f>IF(貼り付け用!AM227="","",貼り付け用!AM227)</f>
        <v/>
      </c>
      <c r="AN227" s="20" t="str">
        <f>IF(貼り付け用!AN227="","",貼り付け用!AN227)</f>
        <v/>
      </c>
      <c r="AO227" s="20" t="str">
        <f>IF(貼り付け用!AO227="","",貼り付け用!AO227)</f>
        <v/>
      </c>
      <c r="AP227" s="20" t="str">
        <f>IF(貼り付け用!AP227="","",貼り付け用!AP227)</f>
        <v/>
      </c>
      <c r="AQ227" s="20" t="str">
        <f>IF(貼り付け用!AQ227="","",貼り付け用!AQ227)</f>
        <v/>
      </c>
      <c r="AR227" s="20" t="str">
        <f>IF(貼り付け用!AR227="","",貼り付け用!AR227)</f>
        <v/>
      </c>
      <c r="AS227" s="20" t="str">
        <f>IF(貼り付け用!AS227="","",貼り付け用!AS227)</f>
        <v/>
      </c>
      <c r="AT227" s="90" t="str">
        <f t="shared" si="6"/>
        <v/>
      </c>
      <c r="AU227" s="90" t="str">
        <f t="shared" si="7"/>
        <v/>
      </c>
      <c r="AV227" s="34" t="str">
        <f>IF(貼り付け用!AV227="","",貼り付け用!AV227)</f>
        <v/>
      </c>
      <c r="AW227" s="34" t="str">
        <f>IF(貼り付け用!AW227="","",貼り付け用!AW227)</f>
        <v/>
      </c>
      <c r="AX227" s="34" t="str">
        <f>IF(貼り付け用!AX227="","",貼り付け用!AX227)</f>
        <v/>
      </c>
      <c r="AY227" s="34" t="str">
        <f>IF(貼り付け用!AY227="","",貼り付け用!AY227)</f>
        <v/>
      </c>
      <c r="AZ227" s="34" t="str">
        <f>IF(貼り付け用!AZ227="","",貼り付け用!AZ227)</f>
        <v/>
      </c>
      <c r="BA227" s="212"/>
      <c r="BB227" s="212"/>
      <c r="BC227" s="212"/>
      <c r="BD227" s="34" t="str">
        <f>IF(貼り付け用!BD227="","",貼り付け用!BD227)</f>
        <v/>
      </c>
      <c r="BE227" s="34" t="str">
        <f>IF(貼り付け用!BE227="","",貼り付け用!BE227)</f>
        <v/>
      </c>
      <c r="BF227" s="20"/>
      <c r="BG227" s="20"/>
      <c r="BH227" s="20"/>
      <c r="BI227" s="20"/>
      <c r="BJ227" s="20"/>
    </row>
    <row r="228" spans="5:62" ht="24" customHeight="1">
      <c r="E228" s="2"/>
      <c r="F228" s="217" t="str">
        <f>IF(貼り付け用!F228="","",貼り付け用!F228)</f>
        <v/>
      </c>
      <c r="G228" s="34" t="str">
        <f>IF(貼り付け用!G228="","",貼り付け用!G228)</f>
        <v/>
      </c>
      <c r="H228" s="2" t="str">
        <f>IF(貼り付け用!H228="","",貼り付け用!H228)</f>
        <v/>
      </c>
      <c r="I228" s="2" t="str">
        <f>IF(貼り付け用!I228="","",貼り付け用!I228)</f>
        <v/>
      </c>
      <c r="J228" s="2" t="str">
        <f>IF(貼り付け用!J228="","",貼り付け用!J228)</f>
        <v/>
      </c>
      <c r="K228" s="2" t="str">
        <f>IF(貼り付け用!K228="","",貼り付け用!K228)</f>
        <v/>
      </c>
      <c r="L228" s="2" t="str">
        <f>IF(貼り付け用!L228="","",貼り付け用!L228)</f>
        <v/>
      </c>
      <c r="M228" s="31" t="str">
        <f>IFERROR(VLOOKUP(L228,コード表!$B:$G,2,FALSE),"")</f>
        <v/>
      </c>
      <c r="N228" s="31" t="str">
        <f>IFERROR(VLOOKUP(L228,コード表!$B:$G,3,FALSE),"")</f>
        <v/>
      </c>
      <c r="O228" s="2" t="str">
        <f>IF(貼り付け用!O228="","",貼り付け用!O228)</f>
        <v/>
      </c>
      <c r="P228" s="31" t="str">
        <f>IFERROR(VLOOKUP(L228,コード表!$B:$G,5,FALSE),"")</f>
        <v/>
      </c>
      <c r="Q228" s="2" t="str">
        <f>IF(貼り付け用!Q228="","",貼り付け用!Q228)</f>
        <v/>
      </c>
      <c r="R228" s="2" t="str">
        <f>IF(貼り付け用!R228="","",貼り付け用!R228)</f>
        <v/>
      </c>
      <c r="S228" s="2" t="str">
        <f>IF(貼り付け用!S228="","",貼り付け用!S228)</f>
        <v/>
      </c>
      <c r="T228" s="2" t="str">
        <f>IF(貼り付け用!T228="","",貼り付け用!T228)</f>
        <v/>
      </c>
      <c r="U228" s="31" t="str">
        <f>IFERROR(VLOOKUP(T228,コード表!$I:$K,2,FALSE),"")</f>
        <v/>
      </c>
      <c r="V228" s="31" t="str">
        <f>IFERROR(VLOOKUP(T228,コード表!$I:$K,3,FALSE),"")</f>
        <v/>
      </c>
      <c r="W228" s="2" t="str">
        <f>IF(貼り付け用!W228="","",貼り付け用!W228)</f>
        <v/>
      </c>
      <c r="X228" s="31" t="str">
        <f>IFERROR(VLOOKUP(AX228,目的別資産分類変換表!$B$3:$C$16,2,FALSE),"")</f>
        <v/>
      </c>
      <c r="Y228" s="34" t="str">
        <f>IF(貼り付け用!Y228="","",貼り付け用!Y228)</f>
        <v/>
      </c>
      <c r="Z228" s="34" t="str">
        <f>IF(貼り付け用!Z228="","",貼り付け用!Z228)</f>
        <v/>
      </c>
      <c r="AA228" s="34" t="str">
        <f>IF(貼り付け用!AA228="","",貼り付け用!AA228)</f>
        <v/>
      </c>
      <c r="AB228" s="34" t="str">
        <f>IF(貼り付け用!AB228="","",貼り付け用!AB228)</f>
        <v/>
      </c>
      <c r="AC228" s="2" t="str">
        <f>IF(貼り付け用!AC228="","",貼り付け用!AC228)</f>
        <v/>
      </c>
      <c r="AD228" s="31" t="str">
        <f>IFERROR(VLOOKUP(AC228,耐用年数表!$B:$J,9,FALSE),"")</f>
        <v/>
      </c>
      <c r="AE228" s="31" t="str">
        <f>IFERROR(VLOOKUP(AC228,耐用年数表!$B:$J,8,FALSE),"")</f>
        <v/>
      </c>
      <c r="AF228" s="2" t="str">
        <f>IF(貼り付け用!AF228="","",貼り付け用!AF228)</f>
        <v/>
      </c>
      <c r="AG228" s="26" t="str">
        <f>IF(貼り付け用!AG228="","",貼り付け用!AG228)</f>
        <v/>
      </c>
      <c r="AH228" s="54" t="str">
        <f>IF(貼り付け用!AH228="","",貼り付け用!AH228)</f>
        <v/>
      </c>
      <c r="AI228" s="54" t="str">
        <f>IF(貼り付け用!AI228="","",貼り付け用!AI228)</f>
        <v/>
      </c>
      <c r="AJ228" s="72" t="str">
        <f>IF(貼り付け用!AJ228="","",貼り付け用!AJ228)</f>
        <v/>
      </c>
      <c r="AK228" s="20" t="str">
        <f>IF(貼り付け用!AK228="","",貼り付け用!AK228)</f>
        <v/>
      </c>
      <c r="AL228" s="20" t="str">
        <f>IF(貼り付け用!AL228="","",貼り付け用!AL228)</f>
        <v/>
      </c>
      <c r="AM228" s="20" t="str">
        <f>IF(貼り付け用!AM228="","",貼り付け用!AM228)</f>
        <v/>
      </c>
      <c r="AN228" s="20" t="str">
        <f>IF(貼り付け用!AN228="","",貼り付け用!AN228)</f>
        <v/>
      </c>
      <c r="AO228" s="20" t="str">
        <f>IF(貼り付け用!AO228="","",貼り付け用!AO228)</f>
        <v/>
      </c>
      <c r="AP228" s="20" t="str">
        <f>IF(貼り付け用!AP228="","",貼り付け用!AP228)</f>
        <v/>
      </c>
      <c r="AQ228" s="20" t="str">
        <f>IF(貼り付け用!AQ228="","",貼り付け用!AQ228)</f>
        <v/>
      </c>
      <c r="AR228" s="20" t="str">
        <f>IF(貼り付け用!AR228="","",貼り付け用!AR228)</f>
        <v/>
      </c>
      <c r="AS228" s="20" t="str">
        <f>IF(貼り付け用!AS228="","",貼り付け用!AS228)</f>
        <v/>
      </c>
      <c r="AT228" s="90" t="str">
        <f t="shared" si="6"/>
        <v/>
      </c>
      <c r="AU228" s="90" t="str">
        <f t="shared" si="7"/>
        <v/>
      </c>
      <c r="AV228" s="34" t="str">
        <f>IF(貼り付け用!AV228="","",貼り付け用!AV228)</f>
        <v/>
      </c>
      <c r="AW228" s="34" t="str">
        <f>IF(貼り付け用!AW228="","",貼り付け用!AW228)</f>
        <v/>
      </c>
      <c r="AX228" s="34" t="str">
        <f>IF(貼り付け用!AX228="","",貼り付け用!AX228)</f>
        <v/>
      </c>
      <c r="AY228" s="34" t="str">
        <f>IF(貼り付け用!AY228="","",貼り付け用!AY228)</f>
        <v/>
      </c>
      <c r="AZ228" s="34" t="str">
        <f>IF(貼り付け用!AZ228="","",貼り付け用!AZ228)</f>
        <v/>
      </c>
      <c r="BA228" s="212"/>
      <c r="BB228" s="212"/>
      <c r="BC228" s="212"/>
      <c r="BD228" s="34" t="str">
        <f>IF(貼り付け用!BD228="","",貼り付け用!BD228)</f>
        <v/>
      </c>
      <c r="BE228" s="34" t="str">
        <f>IF(貼り付け用!BE228="","",貼り付け用!BE228)</f>
        <v/>
      </c>
      <c r="BF228" s="20"/>
      <c r="BG228" s="20"/>
      <c r="BH228" s="20"/>
      <c r="BI228" s="20"/>
      <c r="BJ228" s="20"/>
    </row>
    <row r="229" spans="5:62" ht="24" customHeight="1">
      <c r="E229" s="2"/>
      <c r="F229" s="217" t="str">
        <f>IF(貼り付け用!F229="","",貼り付け用!F229)</f>
        <v/>
      </c>
      <c r="G229" s="34" t="str">
        <f>IF(貼り付け用!G229="","",貼り付け用!G229)</f>
        <v/>
      </c>
      <c r="H229" s="2" t="str">
        <f>IF(貼り付け用!H229="","",貼り付け用!H229)</f>
        <v/>
      </c>
      <c r="I229" s="2" t="str">
        <f>IF(貼り付け用!I229="","",貼り付け用!I229)</f>
        <v/>
      </c>
      <c r="J229" s="2" t="str">
        <f>IF(貼り付け用!J229="","",貼り付け用!J229)</f>
        <v/>
      </c>
      <c r="K229" s="2" t="str">
        <f>IF(貼り付け用!K229="","",貼り付け用!K229)</f>
        <v/>
      </c>
      <c r="L229" s="2" t="str">
        <f>IF(貼り付け用!L229="","",貼り付け用!L229)</f>
        <v/>
      </c>
      <c r="M229" s="31" t="str">
        <f>IFERROR(VLOOKUP(L229,コード表!$B:$G,2,FALSE),"")</f>
        <v/>
      </c>
      <c r="N229" s="31" t="str">
        <f>IFERROR(VLOOKUP(L229,コード表!$B:$G,3,FALSE),"")</f>
        <v/>
      </c>
      <c r="O229" s="2" t="str">
        <f>IF(貼り付け用!O229="","",貼り付け用!O229)</f>
        <v/>
      </c>
      <c r="P229" s="31" t="str">
        <f>IFERROR(VLOOKUP(L229,コード表!$B:$G,5,FALSE),"")</f>
        <v/>
      </c>
      <c r="Q229" s="2" t="str">
        <f>IF(貼り付け用!Q229="","",貼り付け用!Q229)</f>
        <v/>
      </c>
      <c r="R229" s="2" t="str">
        <f>IF(貼り付け用!R229="","",貼り付け用!R229)</f>
        <v/>
      </c>
      <c r="S229" s="2" t="str">
        <f>IF(貼り付け用!S229="","",貼り付け用!S229)</f>
        <v/>
      </c>
      <c r="T229" s="2" t="str">
        <f>IF(貼り付け用!T229="","",貼り付け用!T229)</f>
        <v/>
      </c>
      <c r="U229" s="31" t="str">
        <f>IFERROR(VLOOKUP(T229,コード表!$I:$K,2,FALSE),"")</f>
        <v/>
      </c>
      <c r="V229" s="31" t="str">
        <f>IFERROR(VLOOKUP(T229,コード表!$I:$K,3,FALSE),"")</f>
        <v/>
      </c>
      <c r="W229" s="2" t="str">
        <f>IF(貼り付け用!W229="","",貼り付け用!W229)</f>
        <v/>
      </c>
      <c r="X229" s="31" t="str">
        <f>IFERROR(VLOOKUP(AX229,目的別資産分類変換表!$B$3:$C$16,2,FALSE),"")</f>
        <v/>
      </c>
      <c r="Y229" s="34" t="str">
        <f>IF(貼り付け用!Y229="","",貼り付け用!Y229)</f>
        <v/>
      </c>
      <c r="Z229" s="34" t="str">
        <f>IF(貼り付け用!Z229="","",貼り付け用!Z229)</f>
        <v/>
      </c>
      <c r="AA229" s="34" t="str">
        <f>IF(貼り付け用!AA229="","",貼り付け用!AA229)</f>
        <v/>
      </c>
      <c r="AB229" s="34" t="str">
        <f>IF(貼り付け用!AB229="","",貼り付け用!AB229)</f>
        <v/>
      </c>
      <c r="AC229" s="2" t="str">
        <f>IF(貼り付け用!AC229="","",貼り付け用!AC229)</f>
        <v/>
      </c>
      <c r="AD229" s="31" t="str">
        <f>IFERROR(VLOOKUP(AC229,耐用年数表!$B:$J,9,FALSE),"")</f>
        <v/>
      </c>
      <c r="AE229" s="31" t="str">
        <f>IFERROR(VLOOKUP(AC229,耐用年数表!$B:$J,8,FALSE),"")</f>
        <v/>
      </c>
      <c r="AF229" s="2" t="str">
        <f>IF(貼り付け用!AF229="","",貼り付け用!AF229)</f>
        <v/>
      </c>
      <c r="AG229" s="26" t="str">
        <f>IF(貼り付け用!AG229="","",貼り付け用!AG229)</f>
        <v/>
      </c>
      <c r="AH229" s="54" t="str">
        <f>IF(貼り付け用!AH229="","",貼り付け用!AH229)</f>
        <v/>
      </c>
      <c r="AI229" s="54" t="str">
        <f>IF(貼り付け用!AI229="","",貼り付け用!AI229)</f>
        <v/>
      </c>
      <c r="AJ229" s="72" t="str">
        <f>IF(貼り付け用!AJ229="","",貼り付け用!AJ229)</f>
        <v/>
      </c>
      <c r="AK229" s="20" t="str">
        <f>IF(貼り付け用!AK229="","",貼り付け用!AK229)</f>
        <v/>
      </c>
      <c r="AL229" s="20" t="str">
        <f>IF(貼り付け用!AL229="","",貼り付け用!AL229)</f>
        <v/>
      </c>
      <c r="AM229" s="20" t="str">
        <f>IF(貼り付け用!AM229="","",貼り付け用!AM229)</f>
        <v/>
      </c>
      <c r="AN229" s="20" t="str">
        <f>IF(貼り付け用!AN229="","",貼り付け用!AN229)</f>
        <v/>
      </c>
      <c r="AO229" s="20" t="str">
        <f>IF(貼り付け用!AO229="","",貼り付け用!AO229)</f>
        <v/>
      </c>
      <c r="AP229" s="20" t="str">
        <f>IF(貼り付け用!AP229="","",貼り付け用!AP229)</f>
        <v/>
      </c>
      <c r="AQ229" s="20" t="str">
        <f>IF(貼り付け用!AQ229="","",貼り付け用!AQ229)</f>
        <v/>
      </c>
      <c r="AR229" s="20" t="str">
        <f>IF(貼り付け用!AR229="","",貼り付け用!AR229)</f>
        <v/>
      </c>
      <c r="AS229" s="20" t="str">
        <f>IF(貼り付け用!AS229="","",貼り付け用!AS229)</f>
        <v/>
      </c>
      <c r="AT229" s="90" t="str">
        <f t="shared" si="6"/>
        <v/>
      </c>
      <c r="AU229" s="90" t="str">
        <f t="shared" si="7"/>
        <v/>
      </c>
      <c r="AV229" s="34" t="str">
        <f>IF(貼り付け用!AV229="","",貼り付け用!AV229)</f>
        <v/>
      </c>
      <c r="AW229" s="34" t="str">
        <f>IF(貼り付け用!AW229="","",貼り付け用!AW229)</f>
        <v/>
      </c>
      <c r="AX229" s="34" t="str">
        <f>IF(貼り付け用!AX229="","",貼り付け用!AX229)</f>
        <v/>
      </c>
      <c r="AY229" s="34" t="str">
        <f>IF(貼り付け用!AY229="","",貼り付け用!AY229)</f>
        <v/>
      </c>
      <c r="AZ229" s="34" t="str">
        <f>IF(貼り付け用!AZ229="","",貼り付け用!AZ229)</f>
        <v/>
      </c>
      <c r="BA229" s="212"/>
      <c r="BB229" s="212"/>
      <c r="BC229" s="212"/>
      <c r="BD229" s="34" t="str">
        <f>IF(貼り付け用!BD229="","",貼り付け用!BD229)</f>
        <v/>
      </c>
      <c r="BE229" s="34" t="str">
        <f>IF(貼り付け用!BE229="","",貼り付け用!BE229)</f>
        <v/>
      </c>
      <c r="BF229" s="20"/>
      <c r="BG229" s="20"/>
      <c r="BH229" s="20"/>
      <c r="BI229" s="20"/>
      <c r="BJ229" s="20"/>
    </row>
    <row r="230" spans="5:62" ht="24" customHeight="1">
      <c r="E230" s="2"/>
      <c r="F230" s="217" t="str">
        <f>IF(貼り付け用!F230="","",貼り付け用!F230)</f>
        <v/>
      </c>
      <c r="G230" s="34" t="str">
        <f>IF(貼り付け用!G230="","",貼り付け用!G230)</f>
        <v/>
      </c>
      <c r="H230" s="2" t="str">
        <f>IF(貼り付け用!H230="","",貼り付け用!H230)</f>
        <v/>
      </c>
      <c r="I230" s="2" t="str">
        <f>IF(貼り付け用!I230="","",貼り付け用!I230)</f>
        <v/>
      </c>
      <c r="J230" s="2" t="str">
        <f>IF(貼り付け用!J230="","",貼り付け用!J230)</f>
        <v/>
      </c>
      <c r="K230" s="2" t="str">
        <f>IF(貼り付け用!K230="","",貼り付け用!K230)</f>
        <v/>
      </c>
      <c r="L230" s="2" t="str">
        <f>IF(貼り付け用!L230="","",貼り付け用!L230)</f>
        <v/>
      </c>
      <c r="M230" s="31" t="str">
        <f>IFERROR(VLOOKUP(L230,コード表!$B:$G,2,FALSE),"")</f>
        <v/>
      </c>
      <c r="N230" s="31" t="str">
        <f>IFERROR(VLOOKUP(L230,コード表!$B:$G,3,FALSE),"")</f>
        <v/>
      </c>
      <c r="O230" s="2" t="str">
        <f>IF(貼り付け用!O230="","",貼り付け用!O230)</f>
        <v/>
      </c>
      <c r="P230" s="31" t="str">
        <f>IFERROR(VLOOKUP(L230,コード表!$B:$G,5,FALSE),"")</f>
        <v/>
      </c>
      <c r="Q230" s="2" t="str">
        <f>IF(貼り付け用!Q230="","",貼り付け用!Q230)</f>
        <v/>
      </c>
      <c r="R230" s="2" t="str">
        <f>IF(貼り付け用!R230="","",貼り付け用!R230)</f>
        <v/>
      </c>
      <c r="S230" s="2" t="str">
        <f>IF(貼り付け用!S230="","",貼り付け用!S230)</f>
        <v/>
      </c>
      <c r="T230" s="2" t="str">
        <f>IF(貼り付け用!T230="","",貼り付け用!T230)</f>
        <v/>
      </c>
      <c r="U230" s="31" t="str">
        <f>IFERROR(VLOOKUP(T230,コード表!$I:$K,2,FALSE),"")</f>
        <v/>
      </c>
      <c r="V230" s="31" t="str">
        <f>IFERROR(VLOOKUP(T230,コード表!$I:$K,3,FALSE),"")</f>
        <v/>
      </c>
      <c r="W230" s="2" t="str">
        <f>IF(貼り付け用!W230="","",貼り付け用!W230)</f>
        <v/>
      </c>
      <c r="X230" s="31" t="str">
        <f>IFERROR(VLOOKUP(AX230,目的別資産分類変換表!$B$3:$C$16,2,FALSE),"")</f>
        <v/>
      </c>
      <c r="Y230" s="34" t="str">
        <f>IF(貼り付け用!Y230="","",貼り付け用!Y230)</f>
        <v/>
      </c>
      <c r="Z230" s="34" t="str">
        <f>IF(貼り付け用!Z230="","",貼り付け用!Z230)</f>
        <v/>
      </c>
      <c r="AA230" s="34" t="str">
        <f>IF(貼り付け用!AA230="","",貼り付け用!AA230)</f>
        <v/>
      </c>
      <c r="AB230" s="34" t="str">
        <f>IF(貼り付け用!AB230="","",貼り付け用!AB230)</f>
        <v/>
      </c>
      <c r="AC230" s="2" t="str">
        <f>IF(貼り付け用!AC230="","",貼り付け用!AC230)</f>
        <v/>
      </c>
      <c r="AD230" s="31" t="str">
        <f>IFERROR(VLOOKUP(AC230,耐用年数表!$B:$J,9,FALSE),"")</f>
        <v/>
      </c>
      <c r="AE230" s="31" t="str">
        <f>IFERROR(VLOOKUP(AC230,耐用年数表!$B:$J,8,FALSE),"")</f>
        <v/>
      </c>
      <c r="AF230" s="2" t="str">
        <f>IF(貼り付け用!AF230="","",貼り付け用!AF230)</f>
        <v/>
      </c>
      <c r="AG230" s="26" t="str">
        <f>IF(貼り付け用!AG230="","",貼り付け用!AG230)</f>
        <v/>
      </c>
      <c r="AH230" s="54" t="str">
        <f>IF(貼り付け用!AH230="","",貼り付け用!AH230)</f>
        <v/>
      </c>
      <c r="AI230" s="54" t="str">
        <f>IF(貼り付け用!AI230="","",貼り付け用!AI230)</f>
        <v/>
      </c>
      <c r="AJ230" s="72" t="str">
        <f>IF(貼り付け用!AJ230="","",貼り付け用!AJ230)</f>
        <v/>
      </c>
      <c r="AK230" s="20" t="str">
        <f>IF(貼り付け用!AK230="","",貼り付け用!AK230)</f>
        <v/>
      </c>
      <c r="AL230" s="20" t="str">
        <f>IF(貼り付け用!AL230="","",貼り付け用!AL230)</f>
        <v/>
      </c>
      <c r="AM230" s="20" t="str">
        <f>IF(貼り付け用!AM230="","",貼り付け用!AM230)</f>
        <v/>
      </c>
      <c r="AN230" s="20" t="str">
        <f>IF(貼り付け用!AN230="","",貼り付け用!AN230)</f>
        <v/>
      </c>
      <c r="AO230" s="20" t="str">
        <f>IF(貼り付け用!AO230="","",貼り付け用!AO230)</f>
        <v/>
      </c>
      <c r="AP230" s="20" t="str">
        <f>IF(貼り付け用!AP230="","",貼り付け用!AP230)</f>
        <v/>
      </c>
      <c r="AQ230" s="20" t="str">
        <f>IF(貼り付け用!AQ230="","",貼り付け用!AQ230)</f>
        <v/>
      </c>
      <c r="AR230" s="20" t="str">
        <f>IF(貼り付け用!AR230="","",貼り付け用!AR230)</f>
        <v/>
      </c>
      <c r="AS230" s="20" t="str">
        <f>IF(貼り付け用!AS230="","",貼り付け用!AS230)</f>
        <v/>
      </c>
      <c r="AT230" s="90" t="str">
        <f t="shared" si="6"/>
        <v/>
      </c>
      <c r="AU230" s="90" t="str">
        <f t="shared" si="7"/>
        <v/>
      </c>
      <c r="AV230" s="34" t="str">
        <f>IF(貼り付け用!AV230="","",貼り付け用!AV230)</f>
        <v/>
      </c>
      <c r="AW230" s="34" t="str">
        <f>IF(貼り付け用!AW230="","",貼り付け用!AW230)</f>
        <v/>
      </c>
      <c r="AX230" s="34" t="str">
        <f>IF(貼り付け用!AX230="","",貼り付け用!AX230)</f>
        <v/>
      </c>
      <c r="AY230" s="34" t="str">
        <f>IF(貼り付け用!AY230="","",貼り付け用!AY230)</f>
        <v/>
      </c>
      <c r="AZ230" s="34" t="str">
        <f>IF(貼り付け用!AZ230="","",貼り付け用!AZ230)</f>
        <v/>
      </c>
      <c r="BA230" s="212"/>
      <c r="BB230" s="212"/>
      <c r="BC230" s="212"/>
      <c r="BD230" s="34" t="str">
        <f>IF(貼り付け用!BD230="","",貼り付け用!BD230)</f>
        <v/>
      </c>
      <c r="BE230" s="34" t="str">
        <f>IF(貼り付け用!BE230="","",貼り付け用!BE230)</f>
        <v/>
      </c>
      <c r="BF230" s="20"/>
      <c r="BG230" s="20"/>
      <c r="BH230" s="20"/>
      <c r="BI230" s="20"/>
      <c r="BJ230" s="20"/>
    </row>
    <row r="231" spans="5:62" ht="24" customHeight="1">
      <c r="E231" s="2"/>
      <c r="F231" s="217" t="str">
        <f>IF(貼り付け用!F231="","",貼り付け用!F231)</f>
        <v/>
      </c>
      <c r="G231" s="34" t="str">
        <f>IF(貼り付け用!G231="","",貼り付け用!G231)</f>
        <v/>
      </c>
      <c r="H231" s="2" t="str">
        <f>IF(貼り付け用!H231="","",貼り付け用!H231)</f>
        <v/>
      </c>
      <c r="I231" s="2" t="str">
        <f>IF(貼り付け用!I231="","",貼り付け用!I231)</f>
        <v/>
      </c>
      <c r="J231" s="2" t="str">
        <f>IF(貼り付け用!J231="","",貼り付け用!J231)</f>
        <v/>
      </c>
      <c r="K231" s="2" t="str">
        <f>IF(貼り付け用!K231="","",貼り付け用!K231)</f>
        <v/>
      </c>
      <c r="L231" s="2" t="str">
        <f>IF(貼り付け用!L231="","",貼り付け用!L231)</f>
        <v/>
      </c>
      <c r="M231" s="31" t="str">
        <f>IFERROR(VLOOKUP(L231,コード表!$B:$G,2,FALSE),"")</f>
        <v/>
      </c>
      <c r="N231" s="31" t="str">
        <f>IFERROR(VLOOKUP(L231,コード表!$B:$G,3,FALSE),"")</f>
        <v/>
      </c>
      <c r="O231" s="2" t="str">
        <f>IF(貼り付け用!O231="","",貼り付け用!O231)</f>
        <v/>
      </c>
      <c r="P231" s="31" t="str">
        <f>IFERROR(VLOOKUP(L231,コード表!$B:$G,5,FALSE),"")</f>
        <v/>
      </c>
      <c r="Q231" s="2" t="str">
        <f>IF(貼り付け用!Q231="","",貼り付け用!Q231)</f>
        <v/>
      </c>
      <c r="R231" s="2" t="str">
        <f>IF(貼り付け用!R231="","",貼り付け用!R231)</f>
        <v/>
      </c>
      <c r="S231" s="2" t="str">
        <f>IF(貼り付け用!S231="","",貼り付け用!S231)</f>
        <v/>
      </c>
      <c r="T231" s="2" t="str">
        <f>IF(貼り付け用!T231="","",貼り付け用!T231)</f>
        <v/>
      </c>
      <c r="U231" s="31" t="str">
        <f>IFERROR(VLOOKUP(T231,コード表!$I:$K,2,FALSE),"")</f>
        <v/>
      </c>
      <c r="V231" s="31" t="str">
        <f>IFERROR(VLOOKUP(T231,コード表!$I:$K,3,FALSE),"")</f>
        <v/>
      </c>
      <c r="W231" s="2" t="str">
        <f>IF(貼り付け用!W231="","",貼り付け用!W231)</f>
        <v/>
      </c>
      <c r="X231" s="31" t="str">
        <f>IFERROR(VLOOKUP(AX231,目的別資産分類変換表!$B$3:$C$16,2,FALSE),"")</f>
        <v/>
      </c>
      <c r="Y231" s="34" t="str">
        <f>IF(貼り付け用!Y231="","",貼り付け用!Y231)</f>
        <v/>
      </c>
      <c r="Z231" s="34" t="str">
        <f>IF(貼り付け用!Z231="","",貼り付け用!Z231)</f>
        <v/>
      </c>
      <c r="AA231" s="34" t="str">
        <f>IF(貼り付け用!AA231="","",貼り付け用!AA231)</f>
        <v/>
      </c>
      <c r="AB231" s="34" t="str">
        <f>IF(貼り付け用!AB231="","",貼り付け用!AB231)</f>
        <v/>
      </c>
      <c r="AC231" s="2" t="str">
        <f>IF(貼り付け用!AC231="","",貼り付け用!AC231)</f>
        <v/>
      </c>
      <c r="AD231" s="31" t="str">
        <f>IFERROR(VLOOKUP(AC231,耐用年数表!$B:$J,9,FALSE),"")</f>
        <v/>
      </c>
      <c r="AE231" s="31" t="str">
        <f>IFERROR(VLOOKUP(AC231,耐用年数表!$B:$J,8,FALSE),"")</f>
        <v/>
      </c>
      <c r="AF231" s="2" t="str">
        <f>IF(貼り付け用!AF231="","",貼り付け用!AF231)</f>
        <v/>
      </c>
      <c r="AG231" s="26" t="str">
        <f>IF(貼り付け用!AG231="","",貼り付け用!AG231)</f>
        <v/>
      </c>
      <c r="AH231" s="54" t="str">
        <f>IF(貼り付け用!AH231="","",貼り付け用!AH231)</f>
        <v/>
      </c>
      <c r="AI231" s="54" t="str">
        <f>IF(貼り付け用!AI231="","",貼り付け用!AI231)</f>
        <v/>
      </c>
      <c r="AJ231" s="72" t="str">
        <f>IF(貼り付け用!AJ231="","",貼り付け用!AJ231)</f>
        <v/>
      </c>
      <c r="AK231" s="20" t="str">
        <f>IF(貼り付け用!AK231="","",貼り付け用!AK231)</f>
        <v/>
      </c>
      <c r="AL231" s="20" t="str">
        <f>IF(貼り付け用!AL231="","",貼り付け用!AL231)</f>
        <v/>
      </c>
      <c r="AM231" s="20" t="str">
        <f>IF(貼り付け用!AM231="","",貼り付け用!AM231)</f>
        <v/>
      </c>
      <c r="AN231" s="20" t="str">
        <f>IF(貼り付け用!AN231="","",貼り付け用!AN231)</f>
        <v/>
      </c>
      <c r="AO231" s="20" t="str">
        <f>IF(貼り付け用!AO231="","",貼り付け用!AO231)</f>
        <v/>
      </c>
      <c r="AP231" s="20" t="str">
        <f>IF(貼り付け用!AP231="","",貼り付け用!AP231)</f>
        <v/>
      </c>
      <c r="AQ231" s="20" t="str">
        <f>IF(貼り付け用!AQ231="","",貼り付け用!AQ231)</f>
        <v/>
      </c>
      <c r="AR231" s="20" t="str">
        <f>IF(貼り付け用!AR231="","",貼り付け用!AR231)</f>
        <v/>
      </c>
      <c r="AS231" s="20" t="str">
        <f>IF(貼り付け用!AS231="","",貼り付け用!AS231)</f>
        <v/>
      </c>
      <c r="AT231" s="90" t="str">
        <f t="shared" si="6"/>
        <v/>
      </c>
      <c r="AU231" s="90" t="str">
        <f t="shared" si="7"/>
        <v/>
      </c>
      <c r="AV231" s="34" t="str">
        <f>IF(貼り付け用!AV231="","",貼り付け用!AV231)</f>
        <v/>
      </c>
      <c r="AW231" s="34" t="str">
        <f>IF(貼り付け用!AW231="","",貼り付け用!AW231)</f>
        <v/>
      </c>
      <c r="AX231" s="34" t="str">
        <f>IF(貼り付け用!AX231="","",貼り付け用!AX231)</f>
        <v/>
      </c>
      <c r="AY231" s="34" t="str">
        <f>IF(貼り付け用!AY231="","",貼り付け用!AY231)</f>
        <v/>
      </c>
      <c r="AZ231" s="34" t="str">
        <f>IF(貼り付け用!AZ231="","",貼り付け用!AZ231)</f>
        <v/>
      </c>
      <c r="BA231" s="212"/>
      <c r="BB231" s="212"/>
      <c r="BC231" s="212"/>
      <c r="BD231" s="34" t="str">
        <f>IF(貼り付け用!BD231="","",貼り付け用!BD231)</f>
        <v/>
      </c>
      <c r="BE231" s="34" t="str">
        <f>IF(貼り付け用!BE231="","",貼り付け用!BE231)</f>
        <v/>
      </c>
      <c r="BF231" s="20"/>
      <c r="BG231" s="20"/>
      <c r="BH231" s="20"/>
      <c r="BI231" s="20"/>
      <c r="BJ231" s="20"/>
    </row>
    <row r="232" spans="5:62" ht="24" customHeight="1">
      <c r="E232" s="2"/>
      <c r="F232" s="217" t="str">
        <f>IF(貼り付け用!F232="","",貼り付け用!F232)</f>
        <v/>
      </c>
      <c r="G232" s="34" t="str">
        <f>IF(貼り付け用!G232="","",貼り付け用!G232)</f>
        <v/>
      </c>
      <c r="H232" s="2" t="str">
        <f>IF(貼り付け用!H232="","",貼り付け用!H232)</f>
        <v/>
      </c>
      <c r="I232" s="2" t="str">
        <f>IF(貼り付け用!I232="","",貼り付け用!I232)</f>
        <v/>
      </c>
      <c r="J232" s="2" t="str">
        <f>IF(貼り付け用!J232="","",貼り付け用!J232)</f>
        <v/>
      </c>
      <c r="K232" s="2" t="str">
        <f>IF(貼り付け用!K232="","",貼り付け用!K232)</f>
        <v/>
      </c>
      <c r="L232" s="2" t="str">
        <f>IF(貼り付け用!L232="","",貼り付け用!L232)</f>
        <v/>
      </c>
      <c r="M232" s="31" t="str">
        <f>IFERROR(VLOOKUP(L232,コード表!$B:$G,2,FALSE),"")</f>
        <v/>
      </c>
      <c r="N232" s="31" t="str">
        <f>IFERROR(VLOOKUP(L232,コード表!$B:$G,3,FALSE),"")</f>
        <v/>
      </c>
      <c r="O232" s="2" t="str">
        <f>IF(貼り付け用!O232="","",貼り付け用!O232)</f>
        <v/>
      </c>
      <c r="P232" s="31" t="str">
        <f>IFERROR(VLOOKUP(L232,コード表!$B:$G,5,FALSE),"")</f>
        <v/>
      </c>
      <c r="Q232" s="2" t="str">
        <f>IF(貼り付け用!Q232="","",貼り付け用!Q232)</f>
        <v/>
      </c>
      <c r="R232" s="2" t="str">
        <f>IF(貼り付け用!R232="","",貼り付け用!R232)</f>
        <v/>
      </c>
      <c r="S232" s="2" t="str">
        <f>IF(貼り付け用!S232="","",貼り付け用!S232)</f>
        <v/>
      </c>
      <c r="T232" s="2" t="str">
        <f>IF(貼り付け用!T232="","",貼り付け用!T232)</f>
        <v/>
      </c>
      <c r="U232" s="31" t="str">
        <f>IFERROR(VLOOKUP(T232,コード表!$I:$K,2,FALSE),"")</f>
        <v/>
      </c>
      <c r="V232" s="31" t="str">
        <f>IFERROR(VLOOKUP(T232,コード表!$I:$K,3,FALSE),"")</f>
        <v/>
      </c>
      <c r="W232" s="2" t="str">
        <f>IF(貼り付け用!W232="","",貼り付け用!W232)</f>
        <v/>
      </c>
      <c r="X232" s="31" t="str">
        <f>IFERROR(VLOOKUP(AX232,目的別資産分類変換表!$B$3:$C$16,2,FALSE),"")</f>
        <v/>
      </c>
      <c r="Y232" s="34" t="str">
        <f>IF(貼り付け用!Y232="","",貼り付け用!Y232)</f>
        <v/>
      </c>
      <c r="Z232" s="34" t="str">
        <f>IF(貼り付け用!Z232="","",貼り付け用!Z232)</f>
        <v/>
      </c>
      <c r="AA232" s="34" t="str">
        <f>IF(貼り付け用!AA232="","",貼り付け用!AA232)</f>
        <v/>
      </c>
      <c r="AB232" s="34" t="str">
        <f>IF(貼り付け用!AB232="","",貼り付け用!AB232)</f>
        <v/>
      </c>
      <c r="AC232" s="2" t="str">
        <f>IF(貼り付け用!AC232="","",貼り付け用!AC232)</f>
        <v/>
      </c>
      <c r="AD232" s="31" t="str">
        <f>IFERROR(VLOOKUP(AC232,耐用年数表!$B:$J,9,FALSE),"")</f>
        <v/>
      </c>
      <c r="AE232" s="31" t="str">
        <f>IFERROR(VLOOKUP(AC232,耐用年数表!$B:$J,8,FALSE),"")</f>
        <v/>
      </c>
      <c r="AF232" s="2" t="str">
        <f>IF(貼り付け用!AF232="","",貼り付け用!AF232)</f>
        <v/>
      </c>
      <c r="AG232" s="26" t="str">
        <f>IF(貼り付け用!AG232="","",貼り付け用!AG232)</f>
        <v/>
      </c>
      <c r="AH232" s="54" t="str">
        <f>IF(貼り付け用!AH232="","",貼り付け用!AH232)</f>
        <v/>
      </c>
      <c r="AI232" s="54" t="str">
        <f>IF(貼り付け用!AI232="","",貼り付け用!AI232)</f>
        <v/>
      </c>
      <c r="AJ232" s="72" t="str">
        <f>IF(貼り付け用!AJ232="","",貼り付け用!AJ232)</f>
        <v/>
      </c>
      <c r="AK232" s="20" t="str">
        <f>IF(貼り付け用!AK232="","",貼り付け用!AK232)</f>
        <v/>
      </c>
      <c r="AL232" s="20" t="str">
        <f>IF(貼り付け用!AL232="","",貼り付け用!AL232)</f>
        <v/>
      </c>
      <c r="AM232" s="20" t="str">
        <f>IF(貼り付け用!AM232="","",貼り付け用!AM232)</f>
        <v/>
      </c>
      <c r="AN232" s="20" t="str">
        <f>IF(貼り付け用!AN232="","",貼り付け用!AN232)</f>
        <v/>
      </c>
      <c r="AO232" s="20" t="str">
        <f>IF(貼り付け用!AO232="","",貼り付け用!AO232)</f>
        <v/>
      </c>
      <c r="AP232" s="20" t="str">
        <f>IF(貼り付け用!AP232="","",貼り付け用!AP232)</f>
        <v/>
      </c>
      <c r="AQ232" s="20" t="str">
        <f>IF(貼り付け用!AQ232="","",貼り付け用!AQ232)</f>
        <v/>
      </c>
      <c r="AR232" s="20" t="str">
        <f>IF(貼り付け用!AR232="","",貼り付け用!AR232)</f>
        <v/>
      </c>
      <c r="AS232" s="20" t="str">
        <f>IF(貼り付け用!AS232="","",貼り付け用!AS232)</f>
        <v/>
      </c>
      <c r="AT232" s="90" t="str">
        <f t="shared" si="6"/>
        <v/>
      </c>
      <c r="AU232" s="90" t="str">
        <f t="shared" si="7"/>
        <v/>
      </c>
      <c r="AV232" s="34" t="str">
        <f>IF(貼り付け用!AV232="","",貼り付け用!AV232)</f>
        <v/>
      </c>
      <c r="AW232" s="34" t="str">
        <f>IF(貼り付け用!AW232="","",貼り付け用!AW232)</f>
        <v/>
      </c>
      <c r="AX232" s="34" t="str">
        <f>IF(貼り付け用!AX232="","",貼り付け用!AX232)</f>
        <v/>
      </c>
      <c r="AY232" s="34" t="str">
        <f>IF(貼り付け用!AY232="","",貼り付け用!AY232)</f>
        <v/>
      </c>
      <c r="AZ232" s="34" t="str">
        <f>IF(貼り付け用!AZ232="","",貼り付け用!AZ232)</f>
        <v/>
      </c>
      <c r="BA232" s="212"/>
      <c r="BB232" s="212"/>
      <c r="BC232" s="212"/>
      <c r="BD232" s="34" t="str">
        <f>IF(貼り付け用!BD232="","",貼り付け用!BD232)</f>
        <v/>
      </c>
      <c r="BE232" s="34" t="str">
        <f>IF(貼り付け用!BE232="","",貼り付け用!BE232)</f>
        <v/>
      </c>
      <c r="BF232" s="20"/>
      <c r="BG232" s="20"/>
      <c r="BH232" s="20"/>
      <c r="BI232" s="20"/>
      <c r="BJ232" s="20"/>
    </row>
    <row r="233" spans="5:62" ht="24" customHeight="1">
      <c r="E233" s="2"/>
      <c r="F233" s="217" t="str">
        <f>IF(貼り付け用!F233="","",貼り付け用!F233)</f>
        <v/>
      </c>
      <c r="G233" s="34" t="str">
        <f>IF(貼り付け用!G233="","",貼り付け用!G233)</f>
        <v/>
      </c>
      <c r="H233" s="2" t="str">
        <f>IF(貼り付け用!H233="","",貼り付け用!H233)</f>
        <v/>
      </c>
      <c r="I233" s="2" t="str">
        <f>IF(貼り付け用!I233="","",貼り付け用!I233)</f>
        <v/>
      </c>
      <c r="J233" s="2" t="str">
        <f>IF(貼り付け用!J233="","",貼り付け用!J233)</f>
        <v/>
      </c>
      <c r="K233" s="2" t="str">
        <f>IF(貼り付け用!K233="","",貼り付け用!K233)</f>
        <v/>
      </c>
      <c r="L233" s="2" t="str">
        <f>IF(貼り付け用!L233="","",貼り付け用!L233)</f>
        <v/>
      </c>
      <c r="M233" s="31" t="str">
        <f>IFERROR(VLOOKUP(L233,コード表!$B:$G,2,FALSE),"")</f>
        <v/>
      </c>
      <c r="N233" s="31" t="str">
        <f>IFERROR(VLOOKUP(L233,コード表!$B:$G,3,FALSE),"")</f>
        <v/>
      </c>
      <c r="O233" s="2" t="str">
        <f>IF(貼り付け用!O233="","",貼り付け用!O233)</f>
        <v/>
      </c>
      <c r="P233" s="31" t="str">
        <f>IFERROR(VLOOKUP(L233,コード表!$B:$G,5,FALSE),"")</f>
        <v/>
      </c>
      <c r="Q233" s="2" t="str">
        <f>IF(貼り付け用!Q233="","",貼り付け用!Q233)</f>
        <v/>
      </c>
      <c r="R233" s="2" t="str">
        <f>IF(貼り付け用!R233="","",貼り付け用!R233)</f>
        <v/>
      </c>
      <c r="S233" s="2" t="str">
        <f>IF(貼り付け用!S233="","",貼り付け用!S233)</f>
        <v/>
      </c>
      <c r="T233" s="2" t="str">
        <f>IF(貼り付け用!T233="","",貼り付け用!T233)</f>
        <v/>
      </c>
      <c r="U233" s="31" t="str">
        <f>IFERROR(VLOOKUP(T233,コード表!$I:$K,2,FALSE),"")</f>
        <v/>
      </c>
      <c r="V233" s="31" t="str">
        <f>IFERROR(VLOOKUP(T233,コード表!$I:$K,3,FALSE),"")</f>
        <v/>
      </c>
      <c r="W233" s="2" t="str">
        <f>IF(貼り付け用!W233="","",貼り付け用!W233)</f>
        <v/>
      </c>
      <c r="X233" s="31" t="str">
        <f>IFERROR(VLOOKUP(AX233,目的別資産分類変換表!$B$3:$C$16,2,FALSE),"")</f>
        <v/>
      </c>
      <c r="Y233" s="34" t="str">
        <f>IF(貼り付け用!Y233="","",貼り付け用!Y233)</f>
        <v/>
      </c>
      <c r="Z233" s="34" t="str">
        <f>IF(貼り付け用!Z233="","",貼り付け用!Z233)</f>
        <v/>
      </c>
      <c r="AA233" s="34" t="str">
        <f>IF(貼り付け用!AA233="","",貼り付け用!AA233)</f>
        <v/>
      </c>
      <c r="AB233" s="34" t="str">
        <f>IF(貼り付け用!AB233="","",貼り付け用!AB233)</f>
        <v/>
      </c>
      <c r="AC233" s="2" t="str">
        <f>IF(貼り付け用!AC233="","",貼り付け用!AC233)</f>
        <v/>
      </c>
      <c r="AD233" s="31" t="str">
        <f>IFERROR(VLOOKUP(AC233,耐用年数表!$B:$J,9,FALSE),"")</f>
        <v/>
      </c>
      <c r="AE233" s="31" t="str">
        <f>IFERROR(VLOOKUP(AC233,耐用年数表!$B:$J,8,FALSE),"")</f>
        <v/>
      </c>
      <c r="AF233" s="2" t="str">
        <f>IF(貼り付け用!AF233="","",貼り付け用!AF233)</f>
        <v/>
      </c>
      <c r="AG233" s="26" t="str">
        <f>IF(貼り付け用!AG233="","",貼り付け用!AG233)</f>
        <v/>
      </c>
      <c r="AH233" s="54" t="str">
        <f>IF(貼り付け用!AH233="","",貼り付け用!AH233)</f>
        <v/>
      </c>
      <c r="AI233" s="54" t="str">
        <f>IF(貼り付け用!AI233="","",貼り付け用!AI233)</f>
        <v/>
      </c>
      <c r="AJ233" s="72" t="str">
        <f>IF(貼り付け用!AJ233="","",貼り付け用!AJ233)</f>
        <v/>
      </c>
      <c r="AK233" s="20" t="str">
        <f>IF(貼り付け用!AK233="","",貼り付け用!AK233)</f>
        <v/>
      </c>
      <c r="AL233" s="20" t="str">
        <f>IF(貼り付け用!AL233="","",貼り付け用!AL233)</f>
        <v/>
      </c>
      <c r="AM233" s="20" t="str">
        <f>IF(貼り付け用!AM233="","",貼り付け用!AM233)</f>
        <v/>
      </c>
      <c r="AN233" s="20" t="str">
        <f>IF(貼り付け用!AN233="","",貼り付け用!AN233)</f>
        <v/>
      </c>
      <c r="AO233" s="20" t="str">
        <f>IF(貼り付け用!AO233="","",貼り付け用!AO233)</f>
        <v/>
      </c>
      <c r="AP233" s="20" t="str">
        <f>IF(貼り付け用!AP233="","",貼り付け用!AP233)</f>
        <v/>
      </c>
      <c r="AQ233" s="20" t="str">
        <f>IF(貼り付け用!AQ233="","",貼り付け用!AQ233)</f>
        <v/>
      </c>
      <c r="AR233" s="20" t="str">
        <f>IF(貼り付け用!AR233="","",貼り付け用!AR233)</f>
        <v/>
      </c>
      <c r="AS233" s="20" t="str">
        <f>IF(貼り付け用!AS233="","",貼り付け用!AS233)</f>
        <v/>
      </c>
      <c r="AT233" s="90" t="str">
        <f t="shared" si="6"/>
        <v/>
      </c>
      <c r="AU233" s="90" t="str">
        <f t="shared" si="7"/>
        <v/>
      </c>
      <c r="AV233" s="34" t="str">
        <f>IF(貼り付け用!AV233="","",貼り付け用!AV233)</f>
        <v/>
      </c>
      <c r="AW233" s="34" t="str">
        <f>IF(貼り付け用!AW233="","",貼り付け用!AW233)</f>
        <v/>
      </c>
      <c r="AX233" s="34" t="str">
        <f>IF(貼り付け用!AX233="","",貼り付け用!AX233)</f>
        <v/>
      </c>
      <c r="AY233" s="34" t="str">
        <f>IF(貼り付け用!AY233="","",貼り付け用!AY233)</f>
        <v/>
      </c>
      <c r="AZ233" s="34" t="str">
        <f>IF(貼り付け用!AZ233="","",貼り付け用!AZ233)</f>
        <v/>
      </c>
      <c r="BA233" s="212"/>
      <c r="BB233" s="212"/>
      <c r="BC233" s="212"/>
      <c r="BD233" s="34" t="str">
        <f>IF(貼り付け用!BD233="","",貼り付け用!BD233)</f>
        <v/>
      </c>
      <c r="BE233" s="34" t="str">
        <f>IF(貼り付け用!BE233="","",貼り付け用!BE233)</f>
        <v/>
      </c>
      <c r="BF233" s="20"/>
      <c r="BG233" s="20"/>
      <c r="BH233" s="20"/>
      <c r="BI233" s="20"/>
      <c r="BJ233" s="20"/>
    </row>
    <row r="234" spans="5:62" ht="24" customHeight="1">
      <c r="E234" s="2"/>
      <c r="F234" s="217" t="str">
        <f>IF(貼り付け用!F234="","",貼り付け用!F234)</f>
        <v/>
      </c>
      <c r="G234" s="34" t="str">
        <f>IF(貼り付け用!G234="","",貼り付け用!G234)</f>
        <v/>
      </c>
      <c r="H234" s="2" t="str">
        <f>IF(貼り付け用!H234="","",貼り付け用!H234)</f>
        <v/>
      </c>
      <c r="I234" s="2" t="str">
        <f>IF(貼り付け用!I234="","",貼り付け用!I234)</f>
        <v/>
      </c>
      <c r="J234" s="2" t="str">
        <f>IF(貼り付け用!J234="","",貼り付け用!J234)</f>
        <v/>
      </c>
      <c r="K234" s="2" t="str">
        <f>IF(貼り付け用!K234="","",貼り付け用!K234)</f>
        <v/>
      </c>
      <c r="L234" s="2" t="str">
        <f>IF(貼り付け用!L234="","",貼り付け用!L234)</f>
        <v/>
      </c>
      <c r="M234" s="31" t="str">
        <f>IFERROR(VLOOKUP(L234,コード表!$B:$G,2,FALSE),"")</f>
        <v/>
      </c>
      <c r="N234" s="31" t="str">
        <f>IFERROR(VLOOKUP(L234,コード表!$B:$G,3,FALSE),"")</f>
        <v/>
      </c>
      <c r="O234" s="2" t="str">
        <f>IF(貼り付け用!O234="","",貼り付け用!O234)</f>
        <v/>
      </c>
      <c r="P234" s="31" t="str">
        <f>IFERROR(VLOOKUP(L234,コード表!$B:$G,5,FALSE),"")</f>
        <v/>
      </c>
      <c r="Q234" s="2" t="str">
        <f>IF(貼り付け用!Q234="","",貼り付け用!Q234)</f>
        <v/>
      </c>
      <c r="R234" s="2" t="str">
        <f>IF(貼り付け用!R234="","",貼り付け用!R234)</f>
        <v/>
      </c>
      <c r="S234" s="2" t="str">
        <f>IF(貼り付け用!S234="","",貼り付け用!S234)</f>
        <v/>
      </c>
      <c r="T234" s="2" t="str">
        <f>IF(貼り付け用!T234="","",貼り付け用!T234)</f>
        <v/>
      </c>
      <c r="U234" s="31" t="str">
        <f>IFERROR(VLOOKUP(T234,コード表!$I:$K,2,FALSE),"")</f>
        <v/>
      </c>
      <c r="V234" s="31" t="str">
        <f>IFERROR(VLOOKUP(T234,コード表!$I:$K,3,FALSE),"")</f>
        <v/>
      </c>
      <c r="W234" s="2" t="str">
        <f>IF(貼り付け用!W234="","",貼り付け用!W234)</f>
        <v/>
      </c>
      <c r="X234" s="31" t="str">
        <f>IFERROR(VLOOKUP(AX234,目的別資産分類変換表!$B$3:$C$16,2,FALSE),"")</f>
        <v/>
      </c>
      <c r="Y234" s="34" t="str">
        <f>IF(貼り付け用!Y234="","",貼り付け用!Y234)</f>
        <v/>
      </c>
      <c r="Z234" s="34" t="str">
        <f>IF(貼り付け用!Z234="","",貼り付け用!Z234)</f>
        <v/>
      </c>
      <c r="AA234" s="34" t="str">
        <f>IF(貼り付け用!AA234="","",貼り付け用!AA234)</f>
        <v/>
      </c>
      <c r="AB234" s="34" t="str">
        <f>IF(貼り付け用!AB234="","",貼り付け用!AB234)</f>
        <v/>
      </c>
      <c r="AC234" s="2" t="str">
        <f>IF(貼り付け用!AC234="","",貼り付け用!AC234)</f>
        <v/>
      </c>
      <c r="AD234" s="31" t="str">
        <f>IFERROR(VLOOKUP(AC234,耐用年数表!$B:$J,9,FALSE),"")</f>
        <v/>
      </c>
      <c r="AE234" s="31" t="str">
        <f>IFERROR(VLOOKUP(AC234,耐用年数表!$B:$J,8,FALSE),"")</f>
        <v/>
      </c>
      <c r="AF234" s="2" t="str">
        <f>IF(貼り付け用!AF234="","",貼り付け用!AF234)</f>
        <v/>
      </c>
      <c r="AG234" s="26" t="str">
        <f>IF(貼り付け用!AG234="","",貼り付け用!AG234)</f>
        <v/>
      </c>
      <c r="AH234" s="54" t="str">
        <f>IF(貼り付け用!AH234="","",貼り付け用!AH234)</f>
        <v/>
      </c>
      <c r="AI234" s="54" t="str">
        <f>IF(貼り付け用!AI234="","",貼り付け用!AI234)</f>
        <v/>
      </c>
      <c r="AJ234" s="72" t="str">
        <f>IF(貼り付け用!AJ234="","",貼り付け用!AJ234)</f>
        <v/>
      </c>
      <c r="AK234" s="20" t="str">
        <f>IF(貼り付け用!AK234="","",貼り付け用!AK234)</f>
        <v/>
      </c>
      <c r="AL234" s="20" t="str">
        <f>IF(貼り付け用!AL234="","",貼り付け用!AL234)</f>
        <v/>
      </c>
      <c r="AM234" s="20" t="str">
        <f>IF(貼り付け用!AM234="","",貼り付け用!AM234)</f>
        <v/>
      </c>
      <c r="AN234" s="20" t="str">
        <f>IF(貼り付け用!AN234="","",貼り付け用!AN234)</f>
        <v/>
      </c>
      <c r="AO234" s="20" t="str">
        <f>IF(貼り付け用!AO234="","",貼り付け用!AO234)</f>
        <v/>
      </c>
      <c r="AP234" s="20" t="str">
        <f>IF(貼り付け用!AP234="","",貼り付け用!AP234)</f>
        <v/>
      </c>
      <c r="AQ234" s="20" t="str">
        <f>IF(貼り付け用!AQ234="","",貼り付け用!AQ234)</f>
        <v/>
      </c>
      <c r="AR234" s="20" t="str">
        <f>IF(貼り付け用!AR234="","",貼り付け用!AR234)</f>
        <v/>
      </c>
      <c r="AS234" s="20" t="str">
        <f>IF(貼り付け用!AS234="","",貼り付け用!AS234)</f>
        <v/>
      </c>
      <c r="AT234" s="90" t="str">
        <f t="shared" si="6"/>
        <v/>
      </c>
      <c r="AU234" s="90" t="str">
        <f t="shared" si="7"/>
        <v/>
      </c>
      <c r="AV234" s="34" t="str">
        <f>IF(貼り付け用!AV234="","",貼り付け用!AV234)</f>
        <v/>
      </c>
      <c r="AW234" s="34" t="str">
        <f>IF(貼り付け用!AW234="","",貼り付け用!AW234)</f>
        <v/>
      </c>
      <c r="AX234" s="34" t="str">
        <f>IF(貼り付け用!AX234="","",貼り付け用!AX234)</f>
        <v/>
      </c>
      <c r="AY234" s="34" t="str">
        <f>IF(貼り付け用!AY234="","",貼り付け用!AY234)</f>
        <v/>
      </c>
      <c r="AZ234" s="34" t="str">
        <f>IF(貼り付け用!AZ234="","",貼り付け用!AZ234)</f>
        <v/>
      </c>
      <c r="BA234" s="212"/>
      <c r="BB234" s="212"/>
      <c r="BC234" s="212"/>
      <c r="BD234" s="34" t="str">
        <f>IF(貼り付け用!BD234="","",貼り付け用!BD234)</f>
        <v/>
      </c>
      <c r="BE234" s="34" t="str">
        <f>IF(貼り付け用!BE234="","",貼り付け用!BE234)</f>
        <v/>
      </c>
      <c r="BF234" s="20"/>
      <c r="BG234" s="20"/>
      <c r="BH234" s="20"/>
      <c r="BI234" s="20"/>
      <c r="BJ234" s="20"/>
    </row>
    <row r="235" spans="5:62" ht="24" customHeight="1">
      <c r="E235" s="2"/>
      <c r="F235" s="217" t="str">
        <f>IF(貼り付け用!F235="","",貼り付け用!F235)</f>
        <v/>
      </c>
      <c r="G235" s="34" t="str">
        <f>IF(貼り付け用!G235="","",貼り付け用!G235)</f>
        <v/>
      </c>
      <c r="H235" s="2" t="str">
        <f>IF(貼り付け用!H235="","",貼り付け用!H235)</f>
        <v/>
      </c>
      <c r="I235" s="2" t="str">
        <f>IF(貼り付け用!I235="","",貼り付け用!I235)</f>
        <v/>
      </c>
      <c r="J235" s="2" t="str">
        <f>IF(貼り付け用!J235="","",貼り付け用!J235)</f>
        <v/>
      </c>
      <c r="K235" s="2" t="str">
        <f>IF(貼り付け用!K235="","",貼り付け用!K235)</f>
        <v/>
      </c>
      <c r="L235" s="2" t="str">
        <f>IF(貼り付け用!L235="","",貼り付け用!L235)</f>
        <v/>
      </c>
      <c r="M235" s="31" t="str">
        <f>IFERROR(VLOOKUP(L235,コード表!$B:$G,2,FALSE),"")</f>
        <v/>
      </c>
      <c r="N235" s="31" t="str">
        <f>IFERROR(VLOOKUP(L235,コード表!$B:$G,3,FALSE),"")</f>
        <v/>
      </c>
      <c r="O235" s="2" t="str">
        <f>IF(貼り付け用!O235="","",貼り付け用!O235)</f>
        <v/>
      </c>
      <c r="P235" s="31" t="str">
        <f>IFERROR(VLOOKUP(L235,コード表!$B:$G,5,FALSE),"")</f>
        <v/>
      </c>
      <c r="Q235" s="2" t="str">
        <f>IF(貼り付け用!Q235="","",貼り付け用!Q235)</f>
        <v/>
      </c>
      <c r="R235" s="2" t="str">
        <f>IF(貼り付け用!R235="","",貼り付け用!R235)</f>
        <v/>
      </c>
      <c r="S235" s="2" t="str">
        <f>IF(貼り付け用!S235="","",貼り付け用!S235)</f>
        <v/>
      </c>
      <c r="T235" s="2" t="str">
        <f>IF(貼り付け用!T235="","",貼り付け用!T235)</f>
        <v/>
      </c>
      <c r="U235" s="31" t="str">
        <f>IFERROR(VLOOKUP(T235,コード表!$I:$K,2,FALSE),"")</f>
        <v/>
      </c>
      <c r="V235" s="31" t="str">
        <f>IFERROR(VLOOKUP(T235,コード表!$I:$K,3,FALSE),"")</f>
        <v/>
      </c>
      <c r="W235" s="2" t="str">
        <f>IF(貼り付け用!W235="","",貼り付け用!W235)</f>
        <v/>
      </c>
      <c r="X235" s="31" t="str">
        <f>IFERROR(VLOOKUP(AX235,目的別資産分類変換表!$B$3:$C$16,2,FALSE),"")</f>
        <v/>
      </c>
      <c r="Y235" s="34" t="str">
        <f>IF(貼り付け用!Y235="","",貼り付け用!Y235)</f>
        <v/>
      </c>
      <c r="Z235" s="34" t="str">
        <f>IF(貼り付け用!Z235="","",貼り付け用!Z235)</f>
        <v/>
      </c>
      <c r="AA235" s="34" t="str">
        <f>IF(貼り付け用!AA235="","",貼り付け用!AA235)</f>
        <v/>
      </c>
      <c r="AB235" s="34" t="str">
        <f>IF(貼り付け用!AB235="","",貼り付け用!AB235)</f>
        <v/>
      </c>
      <c r="AC235" s="2" t="str">
        <f>IF(貼り付け用!AC235="","",貼り付け用!AC235)</f>
        <v/>
      </c>
      <c r="AD235" s="31" t="str">
        <f>IFERROR(VLOOKUP(AC235,耐用年数表!$B:$J,9,FALSE),"")</f>
        <v/>
      </c>
      <c r="AE235" s="31" t="str">
        <f>IFERROR(VLOOKUP(AC235,耐用年数表!$B:$J,8,FALSE),"")</f>
        <v/>
      </c>
      <c r="AF235" s="2" t="str">
        <f>IF(貼り付け用!AF235="","",貼り付け用!AF235)</f>
        <v/>
      </c>
      <c r="AG235" s="26" t="str">
        <f>IF(貼り付け用!AG235="","",貼り付け用!AG235)</f>
        <v/>
      </c>
      <c r="AH235" s="54" t="str">
        <f>IF(貼り付け用!AH235="","",貼り付け用!AH235)</f>
        <v/>
      </c>
      <c r="AI235" s="54" t="str">
        <f>IF(貼り付け用!AI235="","",貼り付け用!AI235)</f>
        <v/>
      </c>
      <c r="AJ235" s="72" t="str">
        <f>IF(貼り付け用!AJ235="","",貼り付け用!AJ235)</f>
        <v/>
      </c>
      <c r="AK235" s="20" t="str">
        <f>IF(貼り付け用!AK235="","",貼り付け用!AK235)</f>
        <v/>
      </c>
      <c r="AL235" s="20" t="str">
        <f>IF(貼り付け用!AL235="","",貼り付け用!AL235)</f>
        <v/>
      </c>
      <c r="AM235" s="20" t="str">
        <f>IF(貼り付け用!AM235="","",貼り付け用!AM235)</f>
        <v/>
      </c>
      <c r="AN235" s="20" t="str">
        <f>IF(貼り付け用!AN235="","",貼り付け用!AN235)</f>
        <v/>
      </c>
      <c r="AO235" s="20" t="str">
        <f>IF(貼り付け用!AO235="","",貼り付け用!AO235)</f>
        <v/>
      </c>
      <c r="AP235" s="20" t="str">
        <f>IF(貼り付け用!AP235="","",貼り付け用!AP235)</f>
        <v/>
      </c>
      <c r="AQ235" s="20" t="str">
        <f>IF(貼り付け用!AQ235="","",貼り付け用!AQ235)</f>
        <v/>
      </c>
      <c r="AR235" s="20" t="str">
        <f>IF(貼り付け用!AR235="","",貼り付け用!AR235)</f>
        <v/>
      </c>
      <c r="AS235" s="20" t="str">
        <f>IF(貼り付け用!AS235="","",貼り付け用!AS235)</f>
        <v/>
      </c>
      <c r="AT235" s="90" t="str">
        <f t="shared" si="6"/>
        <v/>
      </c>
      <c r="AU235" s="90" t="str">
        <f t="shared" si="7"/>
        <v/>
      </c>
      <c r="AV235" s="34" t="str">
        <f>IF(貼り付け用!AV235="","",貼り付け用!AV235)</f>
        <v/>
      </c>
      <c r="AW235" s="34" t="str">
        <f>IF(貼り付け用!AW235="","",貼り付け用!AW235)</f>
        <v/>
      </c>
      <c r="AX235" s="34" t="str">
        <f>IF(貼り付け用!AX235="","",貼り付け用!AX235)</f>
        <v/>
      </c>
      <c r="AY235" s="34" t="str">
        <f>IF(貼り付け用!AY235="","",貼り付け用!AY235)</f>
        <v/>
      </c>
      <c r="AZ235" s="34" t="str">
        <f>IF(貼り付け用!AZ235="","",貼り付け用!AZ235)</f>
        <v/>
      </c>
      <c r="BA235" s="212"/>
      <c r="BB235" s="212"/>
      <c r="BC235" s="212"/>
      <c r="BD235" s="34" t="str">
        <f>IF(貼り付け用!BD235="","",貼り付け用!BD235)</f>
        <v/>
      </c>
      <c r="BE235" s="34" t="str">
        <f>IF(貼り付け用!BE235="","",貼り付け用!BE235)</f>
        <v/>
      </c>
      <c r="BF235" s="20"/>
      <c r="BG235" s="20"/>
      <c r="BH235" s="20"/>
      <c r="BI235" s="20"/>
      <c r="BJ235" s="20"/>
    </row>
    <row r="236" spans="5:62" ht="24" customHeight="1">
      <c r="E236" s="2"/>
      <c r="F236" s="217" t="str">
        <f>IF(貼り付け用!F236="","",貼り付け用!F236)</f>
        <v/>
      </c>
      <c r="G236" s="34" t="str">
        <f>IF(貼り付け用!G236="","",貼り付け用!G236)</f>
        <v/>
      </c>
      <c r="H236" s="2" t="str">
        <f>IF(貼り付け用!H236="","",貼り付け用!H236)</f>
        <v/>
      </c>
      <c r="I236" s="2" t="str">
        <f>IF(貼り付け用!I236="","",貼り付け用!I236)</f>
        <v/>
      </c>
      <c r="J236" s="2" t="str">
        <f>IF(貼り付け用!J236="","",貼り付け用!J236)</f>
        <v/>
      </c>
      <c r="K236" s="2" t="str">
        <f>IF(貼り付け用!K236="","",貼り付け用!K236)</f>
        <v/>
      </c>
      <c r="L236" s="2" t="str">
        <f>IF(貼り付け用!L236="","",貼り付け用!L236)</f>
        <v/>
      </c>
      <c r="M236" s="31" t="str">
        <f>IFERROR(VLOOKUP(L236,コード表!$B:$G,2,FALSE),"")</f>
        <v/>
      </c>
      <c r="N236" s="31" t="str">
        <f>IFERROR(VLOOKUP(L236,コード表!$B:$G,3,FALSE),"")</f>
        <v/>
      </c>
      <c r="O236" s="2" t="str">
        <f>IF(貼り付け用!O236="","",貼り付け用!O236)</f>
        <v/>
      </c>
      <c r="P236" s="31" t="str">
        <f>IFERROR(VLOOKUP(L236,コード表!$B:$G,5,FALSE),"")</f>
        <v/>
      </c>
      <c r="Q236" s="2" t="str">
        <f>IF(貼り付け用!Q236="","",貼り付け用!Q236)</f>
        <v/>
      </c>
      <c r="R236" s="2" t="str">
        <f>IF(貼り付け用!R236="","",貼り付け用!R236)</f>
        <v/>
      </c>
      <c r="S236" s="2" t="str">
        <f>IF(貼り付け用!S236="","",貼り付け用!S236)</f>
        <v/>
      </c>
      <c r="T236" s="2" t="str">
        <f>IF(貼り付け用!T236="","",貼り付け用!T236)</f>
        <v/>
      </c>
      <c r="U236" s="31" t="str">
        <f>IFERROR(VLOOKUP(T236,コード表!$I:$K,2,FALSE),"")</f>
        <v/>
      </c>
      <c r="V236" s="31" t="str">
        <f>IFERROR(VLOOKUP(T236,コード表!$I:$K,3,FALSE),"")</f>
        <v/>
      </c>
      <c r="W236" s="2" t="str">
        <f>IF(貼り付け用!W236="","",貼り付け用!W236)</f>
        <v/>
      </c>
      <c r="X236" s="31" t="str">
        <f>IFERROR(VLOOKUP(AX236,目的別資産分類変換表!$B$3:$C$16,2,FALSE),"")</f>
        <v/>
      </c>
      <c r="Y236" s="34" t="str">
        <f>IF(貼り付け用!Y236="","",貼り付け用!Y236)</f>
        <v/>
      </c>
      <c r="Z236" s="34" t="str">
        <f>IF(貼り付け用!Z236="","",貼り付け用!Z236)</f>
        <v/>
      </c>
      <c r="AA236" s="34" t="str">
        <f>IF(貼り付け用!AA236="","",貼り付け用!AA236)</f>
        <v/>
      </c>
      <c r="AB236" s="34" t="str">
        <f>IF(貼り付け用!AB236="","",貼り付け用!AB236)</f>
        <v/>
      </c>
      <c r="AC236" s="2" t="str">
        <f>IF(貼り付け用!AC236="","",貼り付け用!AC236)</f>
        <v/>
      </c>
      <c r="AD236" s="31" t="str">
        <f>IFERROR(VLOOKUP(AC236,耐用年数表!$B:$J,9,FALSE),"")</f>
        <v/>
      </c>
      <c r="AE236" s="31" t="str">
        <f>IFERROR(VLOOKUP(AC236,耐用年数表!$B:$J,8,FALSE),"")</f>
        <v/>
      </c>
      <c r="AF236" s="2" t="str">
        <f>IF(貼り付け用!AF236="","",貼り付け用!AF236)</f>
        <v/>
      </c>
      <c r="AG236" s="26" t="str">
        <f>IF(貼り付け用!AG236="","",貼り付け用!AG236)</f>
        <v/>
      </c>
      <c r="AH236" s="54" t="str">
        <f>IF(貼り付け用!AH236="","",貼り付け用!AH236)</f>
        <v/>
      </c>
      <c r="AI236" s="54" t="str">
        <f>IF(貼り付け用!AI236="","",貼り付け用!AI236)</f>
        <v/>
      </c>
      <c r="AJ236" s="72" t="str">
        <f>IF(貼り付け用!AJ236="","",貼り付け用!AJ236)</f>
        <v/>
      </c>
      <c r="AK236" s="20" t="str">
        <f>IF(貼り付け用!AK236="","",貼り付け用!AK236)</f>
        <v/>
      </c>
      <c r="AL236" s="20" t="str">
        <f>IF(貼り付け用!AL236="","",貼り付け用!AL236)</f>
        <v/>
      </c>
      <c r="AM236" s="20" t="str">
        <f>IF(貼り付け用!AM236="","",貼り付け用!AM236)</f>
        <v/>
      </c>
      <c r="AN236" s="20" t="str">
        <f>IF(貼り付け用!AN236="","",貼り付け用!AN236)</f>
        <v/>
      </c>
      <c r="AO236" s="20" t="str">
        <f>IF(貼り付け用!AO236="","",貼り付け用!AO236)</f>
        <v/>
      </c>
      <c r="AP236" s="20" t="str">
        <f>IF(貼り付け用!AP236="","",貼り付け用!AP236)</f>
        <v/>
      </c>
      <c r="AQ236" s="20" t="str">
        <f>IF(貼り付け用!AQ236="","",貼り付け用!AQ236)</f>
        <v/>
      </c>
      <c r="AR236" s="20" t="str">
        <f>IF(貼り付け用!AR236="","",貼り付け用!AR236)</f>
        <v/>
      </c>
      <c r="AS236" s="20" t="str">
        <f>IF(貼り付け用!AS236="","",貼り付け用!AS236)</f>
        <v/>
      </c>
      <c r="AT236" s="90" t="str">
        <f t="shared" si="6"/>
        <v/>
      </c>
      <c r="AU236" s="90" t="str">
        <f t="shared" si="7"/>
        <v/>
      </c>
      <c r="AV236" s="34" t="str">
        <f>IF(貼り付け用!AV236="","",貼り付け用!AV236)</f>
        <v/>
      </c>
      <c r="AW236" s="34" t="str">
        <f>IF(貼り付け用!AW236="","",貼り付け用!AW236)</f>
        <v/>
      </c>
      <c r="AX236" s="34" t="str">
        <f>IF(貼り付け用!AX236="","",貼り付け用!AX236)</f>
        <v/>
      </c>
      <c r="AY236" s="34" t="str">
        <f>IF(貼り付け用!AY236="","",貼り付け用!AY236)</f>
        <v/>
      </c>
      <c r="AZ236" s="34" t="str">
        <f>IF(貼り付け用!AZ236="","",貼り付け用!AZ236)</f>
        <v/>
      </c>
      <c r="BA236" s="212"/>
      <c r="BB236" s="212"/>
      <c r="BC236" s="212"/>
      <c r="BD236" s="34" t="str">
        <f>IF(貼り付け用!BD236="","",貼り付け用!BD236)</f>
        <v/>
      </c>
      <c r="BE236" s="34" t="str">
        <f>IF(貼り付け用!BE236="","",貼り付け用!BE236)</f>
        <v/>
      </c>
      <c r="BF236" s="20"/>
      <c r="BG236" s="20"/>
      <c r="BH236" s="20"/>
      <c r="BI236" s="20"/>
      <c r="BJ236" s="20"/>
    </row>
    <row r="237" spans="5:62" ht="24" customHeight="1">
      <c r="E237" s="2"/>
      <c r="F237" s="217" t="str">
        <f>IF(貼り付け用!F237="","",貼り付け用!F237)</f>
        <v/>
      </c>
      <c r="G237" s="34" t="str">
        <f>IF(貼り付け用!G237="","",貼り付け用!G237)</f>
        <v/>
      </c>
      <c r="H237" s="2" t="str">
        <f>IF(貼り付け用!H237="","",貼り付け用!H237)</f>
        <v/>
      </c>
      <c r="I237" s="2" t="str">
        <f>IF(貼り付け用!I237="","",貼り付け用!I237)</f>
        <v/>
      </c>
      <c r="J237" s="2" t="str">
        <f>IF(貼り付け用!J237="","",貼り付け用!J237)</f>
        <v/>
      </c>
      <c r="K237" s="2" t="str">
        <f>IF(貼り付け用!K237="","",貼り付け用!K237)</f>
        <v/>
      </c>
      <c r="L237" s="2" t="str">
        <f>IF(貼り付け用!L237="","",貼り付け用!L237)</f>
        <v/>
      </c>
      <c r="M237" s="31" t="str">
        <f>IFERROR(VLOOKUP(L237,コード表!$B:$G,2,FALSE),"")</f>
        <v/>
      </c>
      <c r="N237" s="31" t="str">
        <f>IFERROR(VLOOKUP(L237,コード表!$B:$G,3,FALSE),"")</f>
        <v/>
      </c>
      <c r="O237" s="2" t="str">
        <f>IF(貼り付け用!O237="","",貼り付け用!O237)</f>
        <v/>
      </c>
      <c r="P237" s="31" t="str">
        <f>IFERROR(VLOOKUP(L237,コード表!$B:$G,5,FALSE),"")</f>
        <v/>
      </c>
      <c r="Q237" s="2" t="str">
        <f>IF(貼り付け用!Q237="","",貼り付け用!Q237)</f>
        <v/>
      </c>
      <c r="R237" s="2" t="str">
        <f>IF(貼り付け用!R237="","",貼り付け用!R237)</f>
        <v/>
      </c>
      <c r="S237" s="2" t="str">
        <f>IF(貼り付け用!S237="","",貼り付け用!S237)</f>
        <v/>
      </c>
      <c r="T237" s="2" t="str">
        <f>IF(貼り付け用!T237="","",貼り付け用!T237)</f>
        <v/>
      </c>
      <c r="U237" s="31" t="str">
        <f>IFERROR(VLOOKUP(T237,コード表!$I:$K,2,FALSE),"")</f>
        <v/>
      </c>
      <c r="V237" s="31" t="str">
        <f>IFERROR(VLOOKUP(T237,コード表!$I:$K,3,FALSE),"")</f>
        <v/>
      </c>
      <c r="W237" s="2" t="str">
        <f>IF(貼り付け用!W237="","",貼り付け用!W237)</f>
        <v/>
      </c>
      <c r="X237" s="31" t="str">
        <f>IFERROR(VLOOKUP(AX237,目的別資産分類変換表!$B$3:$C$16,2,FALSE),"")</f>
        <v/>
      </c>
      <c r="Y237" s="34" t="str">
        <f>IF(貼り付け用!Y237="","",貼り付け用!Y237)</f>
        <v/>
      </c>
      <c r="Z237" s="34" t="str">
        <f>IF(貼り付け用!Z237="","",貼り付け用!Z237)</f>
        <v/>
      </c>
      <c r="AA237" s="34" t="str">
        <f>IF(貼り付け用!AA237="","",貼り付け用!AA237)</f>
        <v/>
      </c>
      <c r="AB237" s="34" t="str">
        <f>IF(貼り付け用!AB237="","",貼り付け用!AB237)</f>
        <v/>
      </c>
      <c r="AC237" s="2" t="str">
        <f>IF(貼り付け用!AC237="","",貼り付け用!AC237)</f>
        <v/>
      </c>
      <c r="AD237" s="31" t="str">
        <f>IFERROR(VLOOKUP(AC237,耐用年数表!$B:$J,9,FALSE),"")</f>
        <v/>
      </c>
      <c r="AE237" s="31" t="str">
        <f>IFERROR(VLOOKUP(AC237,耐用年数表!$B:$J,8,FALSE),"")</f>
        <v/>
      </c>
      <c r="AF237" s="2" t="str">
        <f>IF(貼り付け用!AF237="","",貼り付け用!AF237)</f>
        <v/>
      </c>
      <c r="AG237" s="26" t="str">
        <f>IF(貼り付け用!AG237="","",貼り付け用!AG237)</f>
        <v/>
      </c>
      <c r="AH237" s="54" t="str">
        <f>IF(貼り付け用!AH237="","",貼り付け用!AH237)</f>
        <v/>
      </c>
      <c r="AI237" s="54" t="str">
        <f>IF(貼り付け用!AI237="","",貼り付け用!AI237)</f>
        <v/>
      </c>
      <c r="AJ237" s="72" t="str">
        <f>IF(貼り付け用!AJ237="","",貼り付け用!AJ237)</f>
        <v/>
      </c>
      <c r="AK237" s="20" t="str">
        <f>IF(貼り付け用!AK237="","",貼り付け用!AK237)</f>
        <v/>
      </c>
      <c r="AL237" s="20" t="str">
        <f>IF(貼り付け用!AL237="","",貼り付け用!AL237)</f>
        <v/>
      </c>
      <c r="AM237" s="20" t="str">
        <f>IF(貼り付け用!AM237="","",貼り付け用!AM237)</f>
        <v/>
      </c>
      <c r="AN237" s="20" t="str">
        <f>IF(貼り付け用!AN237="","",貼り付け用!AN237)</f>
        <v/>
      </c>
      <c r="AO237" s="20" t="str">
        <f>IF(貼り付け用!AO237="","",貼り付け用!AO237)</f>
        <v/>
      </c>
      <c r="AP237" s="20" t="str">
        <f>IF(貼り付け用!AP237="","",貼り付け用!AP237)</f>
        <v/>
      </c>
      <c r="AQ237" s="20" t="str">
        <f>IF(貼り付け用!AQ237="","",貼り付け用!AQ237)</f>
        <v/>
      </c>
      <c r="AR237" s="20" t="str">
        <f>IF(貼り付け用!AR237="","",貼り付け用!AR237)</f>
        <v/>
      </c>
      <c r="AS237" s="20" t="str">
        <f>IF(貼り付け用!AS237="","",貼り付け用!AS237)</f>
        <v/>
      </c>
      <c r="AT237" s="90" t="str">
        <f t="shared" si="6"/>
        <v/>
      </c>
      <c r="AU237" s="90" t="str">
        <f t="shared" si="7"/>
        <v/>
      </c>
      <c r="AV237" s="34" t="str">
        <f>IF(貼り付け用!AV237="","",貼り付け用!AV237)</f>
        <v/>
      </c>
      <c r="AW237" s="34" t="str">
        <f>IF(貼り付け用!AW237="","",貼り付け用!AW237)</f>
        <v/>
      </c>
      <c r="AX237" s="34" t="str">
        <f>IF(貼り付け用!AX237="","",貼り付け用!AX237)</f>
        <v/>
      </c>
      <c r="AY237" s="34" t="str">
        <f>IF(貼り付け用!AY237="","",貼り付け用!AY237)</f>
        <v/>
      </c>
      <c r="AZ237" s="34" t="str">
        <f>IF(貼り付け用!AZ237="","",貼り付け用!AZ237)</f>
        <v/>
      </c>
      <c r="BA237" s="212"/>
      <c r="BB237" s="212"/>
      <c r="BC237" s="212"/>
      <c r="BD237" s="34" t="str">
        <f>IF(貼り付け用!BD237="","",貼り付け用!BD237)</f>
        <v/>
      </c>
      <c r="BE237" s="34" t="str">
        <f>IF(貼り付け用!BE237="","",貼り付け用!BE237)</f>
        <v/>
      </c>
      <c r="BF237" s="20"/>
      <c r="BG237" s="20"/>
      <c r="BH237" s="20"/>
      <c r="BI237" s="20"/>
      <c r="BJ237" s="20"/>
    </row>
    <row r="238" spans="5:62" ht="24" customHeight="1">
      <c r="E238" s="2"/>
      <c r="F238" s="217" t="str">
        <f>IF(貼り付け用!F238="","",貼り付け用!F238)</f>
        <v/>
      </c>
      <c r="G238" s="34" t="str">
        <f>IF(貼り付け用!G238="","",貼り付け用!G238)</f>
        <v/>
      </c>
      <c r="H238" s="2" t="str">
        <f>IF(貼り付け用!H238="","",貼り付け用!H238)</f>
        <v/>
      </c>
      <c r="I238" s="2" t="str">
        <f>IF(貼り付け用!I238="","",貼り付け用!I238)</f>
        <v/>
      </c>
      <c r="J238" s="2" t="str">
        <f>IF(貼り付け用!J238="","",貼り付け用!J238)</f>
        <v/>
      </c>
      <c r="K238" s="2" t="str">
        <f>IF(貼り付け用!K238="","",貼り付け用!K238)</f>
        <v/>
      </c>
      <c r="L238" s="2" t="str">
        <f>IF(貼り付け用!L238="","",貼り付け用!L238)</f>
        <v/>
      </c>
      <c r="M238" s="31" t="str">
        <f>IFERROR(VLOOKUP(L238,コード表!$B:$G,2,FALSE),"")</f>
        <v/>
      </c>
      <c r="N238" s="31" t="str">
        <f>IFERROR(VLOOKUP(L238,コード表!$B:$G,3,FALSE),"")</f>
        <v/>
      </c>
      <c r="O238" s="2" t="str">
        <f>IF(貼り付け用!O238="","",貼り付け用!O238)</f>
        <v/>
      </c>
      <c r="P238" s="31" t="str">
        <f>IFERROR(VLOOKUP(L238,コード表!$B:$G,5,FALSE),"")</f>
        <v/>
      </c>
      <c r="Q238" s="2" t="str">
        <f>IF(貼り付け用!Q238="","",貼り付け用!Q238)</f>
        <v/>
      </c>
      <c r="R238" s="2" t="str">
        <f>IF(貼り付け用!R238="","",貼り付け用!R238)</f>
        <v/>
      </c>
      <c r="S238" s="2" t="str">
        <f>IF(貼り付け用!S238="","",貼り付け用!S238)</f>
        <v/>
      </c>
      <c r="T238" s="2" t="str">
        <f>IF(貼り付け用!T238="","",貼り付け用!T238)</f>
        <v/>
      </c>
      <c r="U238" s="31" t="str">
        <f>IFERROR(VLOOKUP(T238,コード表!$I:$K,2,FALSE),"")</f>
        <v/>
      </c>
      <c r="V238" s="31" t="str">
        <f>IFERROR(VLOOKUP(T238,コード表!$I:$K,3,FALSE),"")</f>
        <v/>
      </c>
      <c r="W238" s="2" t="str">
        <f>IF(貼り付け用!W238="","",貼り付け用!W238)</f>
        <v/>
      </c>
      <c r="X238" s="31" t="str">
        <f>IFERROR(VLOOKUP(AX238,目的別資産分類変換表!$B$3:$C$16,2,FALSE),"")</f>
        <v/>
      </c>
      <c r="Y238" s="34" t="str">
        <f>IF(貼り付け用!Y238="","",貼り付け用!Y238)</f>
        <v/>
      </c>
      <c r="Z238" s="34" t="str">
        <f>IF(貼り付け用!Z238="","",貼り付け用!Z238)</f>
        <v/>
      </c>
      <c r="AA238" s="34" t="str">
        <f>IF(貼り付け用!AA238="","",貼り付け用!AA238)</f>
        <v/>
      </c>
      <c r="AB238" s="34" t="str">
        <f>IF(貼り付け用!AB238="","",貼り付け用!AB238)</f>
        <v/>
      </c>
      <c r="AC238" s="2" t="str">
        <f>IF(貼り付け用!AC238="","",貼り付け用!AC238)</f>
        <v/>
      </c>
      <c r="AD238" s="31" t="str">
        <f>IFERROR(VLOOKUP(AC238,耐用年数表!$B:$J,9,FALSE),"")</f>
        <v/>
      </c>
      <c r="AE238" s="31" t="str">
        <f>IFERROR(VLOOKUP(AC238,耐用年数表!$B:$J,8,FALSE),"")</f>
        <v/>
      </c>
      <c r="AF238" s="2" t="str">
        <f>IF(貼り付け用!AF238="","",貼り付け用!AF238)</f>
        <v/>
      </c>
      <c r="AG238" s="26" t="str">
        <f>IF(貼り付け用!AG238="","",貼り付け用!AG238)</f>
        <v/>
      </c>
      <c r="AH238" s="54" t="str">
        <f>IF(貼り付け用!AH238="","",貼り付け用!AH238)</f>
        <v/>
      </c>
      <c r="AI238" s="54" t="str">
        <f>IF(貼り付け用!AI238="","",貼り付け用!AI238)</f>
        <v/>
      </c>
      <c r="AJ238" s="72" t="str">
        <f>IF(貼り付け用!AJ238="","",貼り付け用!AJ238)</f>
        <v/>
      </c>
      <c r="AK238" s="20" t="str">
        <f>IF(貼り付け用!AK238="","",貼り付け用!AK238)</f>
        <v/>
      </c>
      <c r="AL238" s="20" t="str">
        <f>IF(貼り付け用!AL238="","",貼り付け用!AL238)</f>
        <v/>
      </c>
      <c r="AM238" s="20" t="str">
        <f>IF(貼り付け用!AM238="","",貼り付け用!AM238)</f>
        <v/>
      </c>
      <c r="AN238" s="20" t="str">
        <f>IF(貼り付け用!AN238="","",貼り付け用!AN238)</f>
        <v/>
      </c>
      <c r="AO238" s="20" t="str">
        <f>IF(貼り付け用!AO238="","",貼り付け用!AO238)</f>
        <v/>
      </c>
      <c r="AP238" s="20" t="str">
        <f>IF(貼り付け用!AP238="","",貼り付け用!AP238)</f>
        <v/>
      </c>
      <c r="AQ238" s="20" t="str">
        <f>IF(貼り付け用!AQ238="","",貼り付け用!AQ238)</f>
        <v/>
      </c>
      <c r="AR238" s="20" t="str">
        <f>IF(貼り付け用!AR238="","",貼り付け用!AR238)</f>
        <v/>
      </c>
      <c r="AS238" s="20" t="str">
        <f>IF(貼り付け用!AS238="","",貼り付け用!AS238)</f>
        <v/>
      </c>
      <c r="AT238" s="90" t="str">
        <f t="shared" si="6"/>
        <v/>
      </c>
      <c r="AU238" s="90" t="str">
        <f t="shared" si="7"/>
        <v/>
      </c>
      <c r="AV238" s="34" t="str">
        <f>IF(貼り付け用!AV238="","",貼り付け用!AV238)</f>
        <v/>
      </c>
      <c r="AW238" s="34" t="str">
        <f>IF(貼り付け用!AW238="","",貼り付け用!AW238)</f>
        <v/>
      </c>
      <c r="AX238" s="34" t="str">
        <f>IF(貼り付け用!AX238="","",貼り付け用!AX238)</f>
        <v/>
      </c>
      <c r="AY238" s="34" t="str">
        <f>IF(貼り付け用!AY238="","",貼り付け用!AY238)</f>
        <v/>
      </c>
      <c r="AZ238" s="34" t="str">
        <f>IF(貼り付け用!AZ238="","",貼り付け用!AZ238)</f>
        <v/>
      </c>
      <c r="BA238" s="212"/>
      <c r="BB238" s="212"/>
      <c r="BC238" s="212"/>
      <c r="BD238" s="34" t="str">
        <f>IF(貼り付け用!BD238="","",貼り付け用!BD238)</f>
        <v/>
      </c>
      <c r="BE238" s="34" t="str">
        <f>IF(貼り付け用!BE238="","",貼り付け用!BE238)</f>
        <v/>
      </c>
      <c r="BF238" s="20"/>
      <c r="BG238" s="20"/>
      <c r="BH238" s="20"/>
      <c r="BI238" s="20"/>
      <c r="BJ238" s="20"/>
    </row>
    <row r="239" spans="5:62" ht="24" customHeight="1">
      <c r="E239" s="2"/>
      <c r="F239" s="217" t="str">
        <f>IF(貼り付け用!F239="","",貼り付け用!F239)</f>
        <v/>
      </c>
      <c r="G239" s="34" t="str">
        <f>IF(貼り付け用!G239="","",貼り付け用!G239)</f>
        <v/>
      </c>
      <c r="H239" s="2" t="str">
        <f>IF(貼り付け用!H239="","",貼り付け用!H239)</f>
        <v/>
      </c>
      <c r="I239" s="2" t="str">
        <f>IF(貼り付け用!I239="","",貼り付け用!I239)</f>
        <v/>
      </c>
      <c r="J239" s="2" t="str">
        <f>IF(貼り付け用!J239="","",貼り付け用!J239)</f>
        <v/>
      </c>
      <c r="K239" s="2" t="str">
        <f>IF(貼り付け用!K239="","",貼り付け用!K239)</f>
        <v/>
      </c>
      <c r="L239" s="2" t="str">
        <f>IF(貼り付け用!L239="","",貼り付け用!L239)</f>
        <v/>
      </c>
      <c r="M239" s="31" t="str">
        <f>IFERROR(VLOOKUP(L239,コード表!$B:$G,2,FALSE),"")</f>
        <v/>
      </c>
      <c r="N239" s="31" t="str">
        <f>IFERROR(VLOOKUP(L239,コード表!$B:$G,3,FALSE),"")</f>
        <v/>
      </c>
      <c r="O239" s="2" t="str">
        <f>IF(貼り付け用!O239="","",貼り付け用!O239)</f>
        <v/>
      </c>
      <c r="P239" s="31" t="str">
        <f>IFERROR(VLOOKUP(L239,コード表!$B:$G,5,FALSE),"")</f>
        <v/>
      </c>
      <c r="Q239" s="2" t="str">
        <f>IF(貼り付け用!Q239="","",貼り付け用!Q239)</f>
        <v/>
      </c>
      <c r="R239" s="2" t="str">
        <f>IF(貼り付け用!R239="","",貼り付け用!R239)</f>
        <v/>
      </c>
      <c r="S239" s="2" t="str">
        <f>IF(貼り付け用!S239="","",貼り付け用!S239)</f>
        <v/>
      </c>
      <c r="T239" s="2" t="str">
        <f>IF(貼り付け用!T239="","",貼り付け用!T239)</f>
        <v/>
      </c>
      <c r="U239" s="31" t="str">
        <f>IFERROR(VLOOKUP(T239,コード表!$I:$K,2,FALSE),"")</f>
        <v/>
      </c>
      <c r="V239" s="31" t="str">
        <f>IFERROR(VLOOKUP(T239,コード表!$I:$K,3,FALSE),"")</f>
        <v/>
      </c>
      <c r="W239" s="2" t="str">
        <f>IF(貼り付け用!W239="","",貼り付け用!W239)</f>
        <v/>
      </c>
      <c r="X239" s="31" t="str">
        <f>IFERROR(VLOOKUP(AX239,目的別資産分類変換表!$B$3:$C$16,2,FALSE),"")</f>
        <v/>
      </c>
      <c r="Y239" s="34" t="str">
        <f>IF(貼り付け用!Y239="","",貼り付け用!Y239)</f>
        <v/>
      </c>
      <c r="Z239" s="34" t="str">
        <f>IF(貼り付け用!Z239="","",貼り付け用!Z239)</f>
        <v/>
      </c>
      <c r="AA239" s="34" t="str">
        <f>IF(貼り付け用!AA239="","",貼り付け用!AA239)</f>
        <v/>
      </c>
      <c r="AB239" s="34" t="str">
        <f>IF(貼り付け用!AB239="","",貼り付け用!AB239)</f>
        <v/>
      </c>
      <c r="AC239" s="2" t="str">
        <f>IF(貼り付け用!AC239="","",貼り付け用!AC239)</f>
        <v/>
      </c>
      <c r="AD239" s="31" t="str">
        <f>IFERROR(VLOOKUP(AC239,耐用年数表!$B:$J,9,FALSE),"")</f>
        <v/>
      </c>
      <c r="AE239" s="31" t="str">
        <f>IFERROR(VLOOKUP(AC239,耐用年数表!$B:$J,8,FALSE),"")</f>
        <v/>
      </c>
      <c r="AF239" s="2" t="str">
        <f>IF(貼り付け用!AF239="","",貼り付け用!AF239)</f>
        <v/>
      </c>
      <c r="AG239" s="26" t="str">
        <f>IF(貼り付け用!AG239="","",貼り付け用!AG239)</f>
        <v/>
      </c>
      <c r="AH239" s="54" t="str">
        <f>IF(貼り付け用!AH239="","",貼り付け用!AH239)</f>
        <v/>
      </c>
      <c r="AI239" s="54" t="str">
        <f>IF(貼り付け用!AI239="","",貼り付け用!AI239)</f>
        <v/>
      </c>
      <c r="AJ239" s="72" t="str">
        <f>IF(貼り付け用!AJ239="","",貼り付け用!AJ239)</f>
        <v/>
      </c>
      <c r="AK239" s="20" t="str">
        <f>IF(貼り付け用!AK239="","",貼り付け用!AK239)</f>
        <v/>
      </c>
      <c r="AL239" s="20" t="str">
        <f>IF(貼り付け用!AL239="","",貼り付け用!AL239)</f>
        <v/>
      </c>
      <c r="AM239" s="20" t="str">
        <f>IF(貼り付け用!AM239="","",貼り付け用!AM239)</f>
        <v/>
      </c>
      <c r="AN239" s="20" t="str">
        <f>IF(貼り付け用!AN239="","",貼り付け用!AN239)</f>
        <v/>
      </c>
      <c r="AO239" s="20" t="str">
        <f>IF(貼り付け用!AO239="","",貼り付け用!AO239)</f>
        <v/>
      </c>
      <c r="AP239" s="20" t="str">
        <f>IF(貼り付け用!AP239="","",貼り付け用!AP239)</f>
        <v/>
      </c>
      <c r="AQ239" s="20" t="str">
        <f>IF(貼り付け用!AQ239="","",貼り付け用!AQ239)</f>
        <v/>
      </c>
      <c r="AR239" s="20" t="str">
        <f>IF(貼り付け用!AR239="","",貼り付け用!AR239)</f>
        <v/>
      </c>
      <c r="AS239" s="20" t="str">
        <f>IF(貼り付け用!AS239="","",貼り付け用!AS239)</f>
        <v/>
      </c>
      <c r="AT239" s="90" t="str">
        <f t="shared" si="6"/>
        <v/>
      </c>
      <c r="AU239" s="90" t="str">
        <f t="shared" si="7"/>
        <v/>
      </c>
      <c r="AV239" s="34" t="str">
        <f>IF(貼り付け用!AV239="","",貼り付け用!AV239)</f>
        <v/>
      </c>
      <c r="AW239" s="34" t="str">
        <f>IF(貼り付け用!AW239="","",貼り付け用!AW239)</f>
        <v/>
      </c>
      <c r="AX239" s="34" t="str">
        <f>IF(貼り付け用!AX239="","",貼り付け用!AX239)</f>
        <v/>
      </c>
      <c r="AY239" s="34" t="str">
        <f>IF(貼り付け用!AY239="","",貼り付け用!AY239)</f>
        <v/>
      </c>
      <c r="AZ239" s="34" t="str">
        <f>IF(貼り付け用!AZ239="","",貼り付け用!AZ239)</f>
        <v/>
      </c>
      <c r="BA239" s="212"/>
      <c r="BB239" s="212"/>
      <c r="BC239" s="212"/>
      <c r="BD239" s="34" t="str">
        <f>IF(貼り付け用!BD239="","",貼り付け用!BD239)</f>
        <v/>
      </c>
      <c r="BE239" s="34" t="str">
        <f>IF(貼り付け用!BE239="","",貼り付け用!BE239)</f>
        <v/>
      </c>
      <c r="BF239" s="20"/>
      <c r="BG239" s="20"/>
      <c r="BH239" s="20"/>
      <c r="BI239" s="20"/>
      <c r="BJ239" s="20"/>
    </row>
    <row r="240" spans="5:62" ht="24" customHeight="1">
      <c r="E240" s="2"/>
      <c r="F240" s="217" t="str">
        <f>IF(貼り付け用!F240="","",貼り付け用!F240)</f>
        <v/>
      </c>
      <c r="G240" s="34" t="str">
        <f>IF(貼り付け用!G240="","",貼り付け用!G240)</f>
        <v/>
      </c>
      <c r="H240" s="2" t="str">
        <f>IF(貼り付け用!H240="","",貼り付け用!H240)</f>
        <v/>
      </c>
      <c r="I240" s="2" t="str">
        <f>IF(貼り付け用!I240="","",貼り付け用!I240)</f>
        <v/>
      </c>
      <c r="J240" s="2" t="str">
        <f>IF(貼り付け用!J240="","",貼り付け用!J240)</f>
        <v/>
      </c>
      <c r="K240" s="2" t="str">
        <f>IF(貼り付け用!K240="","",貼り付け用!K240)</f>
        <v/>
      </c>
      <c r="L240" s="2" t="str">
        <f>IF(貼り付け用!L240="","",貼り付け用!L240)</f>
        <v/>
      </c>
      <c r="M240" s="31" t="str">
        <f>IFERROR(VLOOKUP(L240,コード表!$B:$G,2,FALSE),"")</f>
        <v/>
      </c>
      <c r="N240" s="31" t="str">
        <f>IFERROR(VLOOKUP(L240,コード表!$B:$G,3,FALSE),"")</f>
        <v/>
      </c>
      <c r="O240" s="2" t="str">
        <f>IF(貼り付け用!O240="","",貼り付け用!O240)</f>
        <v/>
      </c>
      <c r="P240" s="31" t="str">
        <f>IFERROR(VLOOKUP(L240,コード表!$B:$G,5,FALSE),"")</f>
        <v/>
      </c>
      <c r="Q240" s="2" t="str">
        <f>IF(貼り付け用!Q240="","",貼り付け用!Q240)</f>
        <v/>
      </c>
      <c r="R240" s="2" t="str">
        <f>IF(貼り付け用!R240="","",貼り付け用!R240)</f>
        <v/>
      </c>
      <c r="S240" s="2" t="str">
        <f>IF(貼り付け用!S240="","",貼り付け用!S240)</f>
        <v/>
      </c>
      <c r="T240" s="2" t="str">
        <f>IF(貼り付け用!T240="","",貼り付け用!T240)</f>
        <v/>
      </c>
      <c r="U240" s="31" t="str">
        <f>IFERROR(VLOOKUP(T240,コード表!$I:$K,2,FALSE),"")</f>
        <v/>
      </c>
      <c r="V240" s="31" t="str">
        <f>IFERROR(VLOOKUP(T240,コード表!$I:$K,3,FALSE),"")</f>
        <v/>
      </c>
      <c r="W240" s="2" t="str">
        <f>IF(貼り付け用!W240="","",貼り付け用!W240)</f>
        <v/>
      </c>
      <c r="X240" s="31" t="str">
        <f>IFERROR(VLOOKUP(AX240,目的別資産分類変換表!$B$3:$C$16,2,FALSE),"")</f>
        <v/>
      </c>
      <c r="Y240" s="34" t="str">
        <f>IF(貼り付け用!Y240="","",貼り付け用!Y240)</f>
        <v/>
      </c>
      <c r="Z240" s="34" t="str">
        <f>IF(貼り付け用!Z240="","",貼り付け用!Z240)</f>
        <v/>
      </c>
      <c r="AA240" s="34" t="str">
        <f>IF(貼り付け用!AA240="","",貼り付け用!AA240)</f>
        <v/>
      </c>
      <c r="AB240" s="34" t="str">
        <f>IF(貼り付け用!AB240="","",貼り付け用!AB240)</f>
        <v/>
      </c>
      <c r="AC240" s="2" t="str">
        <f>IF(貼り付け用!AC240="","",貼り付け用!AC240)</f>
        <v/>
      </c>
      <c r="AD240" s="31" t="str">
        <f>IFERROR(VLOOKUP(AC240,耐用年数表!$B:$J,9,FALSE),"")</f>
        <v/>
      </c>
      <c r="AE240" s="31" t="str">
        <f>IFERROR(VLOOKUP(AC240,耐用年数表!$B:$J,8,FALSE),"")</f>
        <v/>
      </c>
      <c r="AF240" s="2" t="str">
        <f>IF(貼り付け用!AF240="","",貼り付け用!AF240)</f>
        <v/>
      </c>
      <c r="AG240" s="26" t="str">
        <f>IF(貼り付け用!AG240="","",貼り付け用!AG240)</f>
        <v/>
      </c>
      <c r="AH240" s="54" t="str">
        <f>IF(貼り付け用!AH240="","",貼り付け用!AH240)</f>
        <v/>
      </c>
      <c r="AI240" s="54" t="str">
        <f>IF(貼り付け用!AI240="","",貼り付け用!AI240)</f>
        <v/>
      </c>
      <c r="AJ240" s="72" t="str">
        <f>IF(貼り付け用!AJ240="","",貼り付け用!AJ240)</f>
        <v/>
      </c>
      <c r="AK240" s="20" t="str">
        <f>IF(貼り付け用!AK240="","",貼り付け用!AK240)</f>
        <v/>
      </c>
      <c r="AL240" s="20" t="str">
        <f>IF(貼り付け用!AL240="","",貼り付け用!AL240)</f>
        <v/>
      </c>
      <c r="AM240" s="20" t="str">
        <f>IF(貼り付け用!AM240="","",貼り付け用!AM240)</f>
        <v/>
      </c>
      <c r="AN240" s="20" t="str">
        <f>IF(貼り付け用!AN240="","",貼り付け用!AN240)</f>
        <v/>
      </c>
      <c r="AO240" s="20" t="str">
        <f>IF(貼り付け用!AO240="","",貼り付け用!AO240)</f>
        <v/>
      </c>
      <c r="AP240" s="20" t="str">
        <f>IF(貼り付け用!AP240="","",貼り付け用!AP240)</f>
        <v/>
      </c>
      <c r="AQ240" s="20" t="str">
        <f>IF(貼り付け用!AQ240="","",貼り付け用!AQ240)</f>
        <v/>
      </c>
      <c r="AR240" s="20" t="str">
        <f>IF(貼り付け用!AR240="","",貼り付け用!AR240)</f>
        <v/>
      </c>
      <c r="AS240" s="20" t="str">
        <f>IF(貼り付け用!AS240="","",貼り付け用!AS240)</f>
        <v/>
      </c>
      <c r="AT240" s="90" t="str">
        <f t="shared" si="6"/>
        <v/>
      </c>
      <c r="AU240" s="90" t="str">
        <f t="shared" si="7"/>
        <v/>
      </c>
      <c r="AV240" s="34" t="str">
        <f>IF(貼り付け用!AV240="","",貼り付け用!AV240)</f>
        <v/>
      </c>
      <c r="AW240" s="34" t="str">
        <f>IF(貼り付け用!AW240="","",貼り付け用!AW240)</f>
        <v/>
      </c>
      <c r="AX240" s="34" t="str">
        <f>IF(貼り付け用!AX240="","",貼り付け用!AX240)</f>
        <v/>
      </c>
      <c r="AY240" s="34" t="str">
        <f>IF(貼り付け用!AY240="","",貼り付け用!AY240)</f>
        <v/>
      </c>
      <c r="AZ240" s="34" t="str">
        <f>IF(貼り付け用!AZ240="","",貼り付け用!AZ240)</f>
        <v/>
      </c>
      <c r="BA240" s="212"/>
      <c r="BB240" s="212"/>
      <c r="BC240" s="212"/>
      <c r="BD240" s="34" t="str">
        <f>IF(貼り付け用!BD240="","",貼り付け用!BD240)</f>
        <v/>
      </c>
      <c r="BE240" s="34" t="str">
        <f>IF(貼り付け用!BE240="","",貼り付け用!BE240)</f>
        <v/>
      </c>
      <c r="BF240" s="20"/>
      <c r="BG240" s="20"/>
      <c r="BH240" s="20"/>
      <c r="BI240" s="20"/>
      <c r="BJ240" s="20"/>
    </row>
    <row r="241" spans="5:62" ht="24" customHeight="1">
      <c r="E241" s="2"/>
      <c r="F241" s="217" t="str">
        <f>IF(貼り付け用!F241="","",貼り付け用!F241)</f>
        <v/>
      </c>
      <c r="G241" s="34" t="str">
        <f>IF(貼り付け用!G241="","",貼り付け用!G241)</f>
        <v/>
      </c>
      <c r="H241" s="2" t="str">
        <f>IF(貼り付け用!H241="","",貼り付け用!H241)</f>
        <v/>
      </c>
      <c r="I241" s="2" t="str">
        <f>IF(貼り付け用!I241="","",貼り付け用!I241)</f>
        <v/>
      </c>
      <c r="J241" s="2" t="str">
        <f>IF(貼り付け用!J241="","",貼り付け用!J241)</f>
        <v/>
      </c>
      <c r="K241" s="2" t="str">
        <f>IF(貼り付け用!K241="","",貼り付け用!K241)</f>
        <v/>
      </c>
      <c r="L241" s="2" t="str">
        <f>IF(貼り付け用!L241="","",貼り付け用!L241)</f>
        <v/>
      </c>
      <c r="M241" s="31" t="str">
        <f>IFERROR(VLOOKUP(L241,コード表!$B:$G,2,FALSE),"")</f>
        <v/>
      </c>
      <c r="N241" s="31" t="str">
        <f>IFERROR(VLOOKUP(L241,コード表!$B:$G,3,FALSE),"")</f>
        <v/>
      </c>
      <c r="O241" s="2" t="str">
        <f>IF(貼り付け用!O241="","",貼り付け用!O241)</f>
        <v/>
      </c>
      <c r="P241" s="31" t="str">
        <f>IFERROR(VLOOKUP(L241,コード表!$B:$G,5,FALSE),"")</f>
        <v/>
      </c>
      <c r="Q241" s="2" t="str">
        <f>IF(貼り付け用!Q241="","",貼り付け用!Q241)</f>
        <v/>
      </c>
      <c r="R241" s="2" t="str">
        <f>IF(貼り付け用!R241="","",貼り付け用!R241)</f>
        <v/>
      </c>
      <c r="S241" s="2" t="str">
        <f>IF(貼り付け用!S241="","",貼り付け用!S241)</f>
        <v/>
      </c>
      <c r="T241" s="2" t="str">
        <f>IF(貼り付け用!T241="","",貼り付け用!T241)</f>
        <v/>
      </c>
      <c r="U241" s="31" t="str">
        <f>IFERROR(VLOOKUP(T241,コード表!$I:$K,2,FALSE),"")</f>
        <v/>
      </c>
      <c r="V241" s="31" t="str">
        <f>IFERROR(VLOOKUP(T241,コード表!$I:$K,3,FALSE),"")</f>
        <v/>
      </c>
      <c r="W241" s="2" t="str">
        <f>IF(貼り付け用!W241="","",貼り付け用!W241)</f>
        <v/>
      </c>
      <c r="X241" s="31" t="str">
        <f>IFERROR(VLOOKUP(AX241,目的別資産分類変換表!$B$3:$C$16,2,FALSE),"")</f>
        <v/>
      </c>
      <c r="Y241" s="34" t="str">
        <f>IF(貼り付け用!Y241="","",貼り付け用!Y241)</f>
        <v/>
      </c>
      <c r="Z241" s="34" t="str">
        <f>IF(貼り付け用!Z241="","",貼り付け用!Z241)</f>
        <v/>
      </c>
      <c r="AA241" s="34" t="str">
        <f>IF(貼り付け用!AA241="","",貼り付け用!AA241)</f>
        <v/>
      </c>
      <c r="AB241" s="34" t="str">
        <f>IF(貼り付け用!AB241="","",貼り付け用!AB241)</f>
        <v/>
      </c>
      <c r="AC241" s="2" t="str">
        <f>IF(貼り付け用!AC241="","",貼り付け用!AC241)</f>
        <v/>
      </c>
      <c r="AD241" s="31" t="str">
        <f>IFERROR(VLOOKUP(AC241,耐用年数表!$B:$J,9,FALSE),"")</f>
        <v/>
      </c>
      <c r="AE241" s="31" t="str">
        <f>IFERROR(VLOOKUP(AC241,耐用年数表!$B:$J,8,FALSE),"")</f>
        <v/>
      </c>
      <c r="AF241" s="2" t="str">
        <f>IF(貼り付け用!AF241="","",貼り付け用!AF241)</f>
        <v/>
      </c>
      <c r="AG241" s="26" t="str">
        <f>IF(貼り付け用!AG241="","",貼り付け用!AG241)</f>
        <v/>
      </c>
      <c r="AH241" s="54" t="str">
        <f>IF(貼り付け用!AH241="","",貼り付け用!AH241)</f>
        <v/>
      </c>
      <c r="AI241" s="54" t="str">
        <f>IF(貼り付け用!AI241="","",貼り付け用!AI241)</f>
        <v/>
      </c>
      <c r="AJ241" s="72" t="str">
        <f>IF(貼り付け用!AJ241="","",貼り付け用!AJ241)</f>
        <v/>
      </c>
      <c r="AK241" s="20" t="str">
        <f>IF(貼り付け用!AK241="","",貼り付け用!AK241)</f>
        <v/>
      </c>
      <c r="AL241" s="20" t="str">
        <f>IF(貼り付け用!AL241="","",貼り付け用!AL241)</f>
        <v/>
      </c>
      <c r="AM241" s="20" t="str">
        <f>IF(貼り付け用!AM241="","",貼り付け用!AM241)</f>
        <v/>
      </c>
      <c r="AN241" s="20" t="str">
        <f>IF(貼り付け用!AN241="","",貼り付け用!AN241)</f>
        <v/>
      </c>
      <c r="AO241" s="20" t="str">
        <f>IF(貼り付け用!AO241="","",貼り付け用!AO241)</f>
        <v/>
      </c>
      <c r="AP241" s="20" t="str">
        <f>IF(貼り付け用!AP241="","",貼り付け用!AP241)</f>
        <v/>
      </c>
      <c r="AQ241" s="20" t="str">
        <f>IF(貼り付け用!AQ241="","",貼り付け用!AQ241)</f>
        <v/>
      </c>
      <c r="AR241" s="20" t="str">
        <f>IF(貼り付け用!AR241="","",貼り付け用!AR241)</f>
        <v/>
      </c>
      <c r="AS241" s="20" t="str">
        <f>IF(貼り付け用!AS241="","",貼り付け用!AS241)</f>
        <v/>
      </c>
      <c r="AT241" s="90" t="str">
        <f t="shared" si="6"/>
        <v/>
      </c>
      <c r="AU241" s="90" t="str">
        <f t="shared" si="7"/>
        <v/>
      </c>
      <c r="AV241" s="34" t="str">
        <f>IF(貼り付け用!AV241="","",貼り付け用!AV241)</f>
        <v/>
      </c>
      <c r="AW241" s="34" t="str">
        <f>IF(貼り付け用!AW241="","",貼り付け用!AW241)</f>
        <v/>
      </c>
      <c r="AX241" s="34" t="str">
        <f>IF(貼り付け用!AX241="","",貼り付け用!AX241)</f>
        <v/>
      </c>
      <c r="AY241" s="34" t="str">
        <f>IF(貼り付け用!AY241="","",貼り付け用!AY241)</f>
        <v/>
      </c>
      <c r="AZ241" s="34" t="str">
        <f>IF(貼り付け用!AZ241="","",貼り付け用!AZ241)</f>
        <v/>
      </c>
      <c r="BA241" s="212"/>
      <c r="BB241" s="212"/>
      <c r="BC241" s="212"/>
      <c r="BD241" s="34" t="str">
        <f>IF(貼り付け用!BD241="","",貼り付け用!BD241)</f>
        <v/>
      </c>
      <c r="BE241" s="34" t="str">
        <f>IF(貼り付け用!BE241="","",貼り付け用!BE241)</f>
        <v/>
      </c>
      <c r="BF241" s="20"/>
      <c r="BG241" s="20"/>
      <c r="BH241" s="20"/>
      <c r="BI241" s="20"/>
      <c r="BJ241" s="20"/>
    </row>
    <row r="242" spans="5:62" ht="24" customHeight="1">
      <c r="E242" s="2"/>
      <c r="F242" s="217" t="str">
        <f>IF(貼り付け用!F242="","",貼り付け用!F242)</f>
        <v/>
      </c>
      <c r="G242" s="34" t="str">
        <f>IF(貼り付け用!G242="","",貼り付け用!G242)</f>
        <v/>
      </c>
      <c r="H242" s="2" t="str">
        <f>IF(貼り付け用!H242="","",貼り付け用!H242)</f>
        <v/>
      </c>
      <c r="I242" s="2" t="str">
        <f>IF(貼り付け用!I242="","",貼り付け用!I242)</f>
        <v/>
      </c>
      <c r="J242" s="2" t="str">
        <f>IF(貼り付け用!J242="","",貼り付け用!J242)</f>
        <v/>
      </c>
      <c r="K242" s="2" t="str">
        <f>IF(貼り付け用!K242="","",貼り付け用!K242)</f>
        <v/>
      </c>
      <c r="L242" s="2" t="str">
        <f>IF(貼り付け用!L242="","",貼り付け用!L242)</f>
        <v/>
      </c>
      <c r="M242" s="31" t="str">
        <f>IFERROR(VLOOKUP(L242,コード表!$B:$G,2,FALSE),"")</f>
        <v/>
      </c>
      <c r="N242" s="31" t="str">
        <f>IFERROR(VLOOKUP(L242,コード表!$B:$G,3,FALSE),"")</f>
        <v/>
      </c>
      <c r="O242" s="2" t="str">
        <f>IF(貼り付け用!O242="","",貼り付け用!O242)</f>
        <v/>
      </c>
      <c r="P242" s="31" t="str">
        <f>IFERROR(VLOOKUP(L242,コード表!$B:$G,5,FALSE),"")</f>
        <v/>
      </c>
      <c r="Q242" s="2" t="str">
        <f>IF(貼り付け用!Q242="","",貼り付け用!Q242)</f>
        <v/>
      </c>
      <c r="R242" s="2" t="str">
        <f>IF(貼り付け用!R242="","",貼り付け用!R242)</f>
        <v/>
      </c>
      <c r="S242" s="2" t="str">
        <f>IF(貼り付け用!S242="","",貼り付け用!S242)</f>
        <v/>
      </c>
      <c r="T242" s="2" t="str">
        <f>IF(貼り付け用!T242="","",貼り付け用!T242)</f>
        <v/>
      </c>
      <c r="U242" s="31" t="str">
        <f>IFERROR(VLOOKUP(T242,コード表!$I:$K,2,FALSE),"")</f>
        <v/>
      </c>
      <c r="V242" s="31" t="str">
        <f>IFERROR(VLOOKUP(T242,コード表!$I:$K,3,FALSE),"")</f>
        <v/>
      </c>
      <c r="W242" s="2" t="str">
        <f>IF(貼り付け用!W242="","",貼り付け用!W242)</f>
        <v/>
      </c>
      <c r="X242" s="31" t="str">
        <f>IFERROR(VLOOKUP(AX242,目的別資産分類変換表!$B$3:$C$16,2,FALSE),"")</f>
        <v/>
      </c>
      <c r="Y242" s="34" t="str">
        <f>IF(貼り付け用!Y242="","",貼り付け用!Y242)</f>
        <v/>
      </c>
      <c r="Z242" s="34" t="str">
        <f>IF(貼り付け用!Z242="","",貼り付け用!Z242)</f>
        <v/>
      </c>
      <c r="AA242" s="34" t="str">
        <f>IF(貼り付け用!AA242="","",貼り付け用!AA242)</f>
        <v/>
      </c>
      <c r="AB242" s="34" t="str">
        <f>IF(貼り付け用!AB242="","",貼り付け用!AB242)</f>
        <v/>
      </c>
      <c r="AC242" s="2" t="str">
        <f>IF(貼り付け用!AC242="","",貼り付け用!AC242)</f>
        <v/>
      </c>
      <c r="AD242" s="31" t="str">
        <f>IFERROR(VLOOKUP(AC242,耐用年数表!$B:$J,9,FALSE),"")</f>
        <v/>
      </c>
      <c r="AE242" s="31" t="str">
        <f>IFERROR(VLOOKUP(AC242,耐用年数表!$B:$J,8,FALSE),"")</f>
        <v/>
      </c>
      <c r="AF242" s="2" t="str">
        <f>IF(貼り付け用!AF242="","",貼り付け用!AF242)</f>
        <v/>
      </c>
      <c r="AG242" s="26" t="str">
        <f>IF(貼り付け用!AG242="","",貼り付け用!AG242)</f>
        <v/>
      </c>
      <c r="AH242" s="54" t="str">
        <f>IF(貼り付け用!AH242="","",貼り付け用!AH242)</f>
        <v/>
      </c>
      <c r="AI242" s="54" t="str">
        <f>IF(貼り付け用!AI242="","",貼り付け用!AI242)</f>
        <v/>
      </c>
      <c r="AJ242" s="72" t="str">
        <f>IF(貼り付け用!AJ242="","",貼り付け用!AJ242)</f>
        <v/>
      </c>
      <c r="AK242" s="20" t="str">
        <f>IF(貼り付け用!AK242="","",貼り付け用!AK242)</f>
        <v/>
      </c>
      <c r="AL242" s="20" t="str">
        <f>IF(貼り付け用!AL242="","",貼り付け用!AL242)</f>
        <v/>
      </c>
      <c r="AM242" s="20" t="str">
        <f>IF(貼り付け用!AM242="","",貼り付け用!AM242)</f>
        <v/>
      </c>
      <c r="AN242" s="20" t="str">
        <f>IF(貼り付け用!AN242="","",貼り付け用!AN242)</f>
        <v/>
      </c>
      <c r="AO242" s="20" t="str">
        <f>IF(貼り付け用!AO242="","",貼り付け用!AO242)</f>
        <v/>
      </c>
      <c r="AP242" s="20" t="str">
        <f>IF(貼り付け用!AP242="","",貼り付け用!AP242)</f>
        <v/>
      </c>
      <c r="AQ242" s="20" t="str">
        <f>IF(貼り付け用!AQ242="","",貼り付け用!AQ242)</f>
        <v/>
      </c>
      <c r="AR242" s="20" t="str">
        <f>IF(貼り付け用!AR242="","",貼り付け用!AR242)</f>
        <v/>
      </c>
      <c r="AS242" s="20" t="str">
        <f>IF(貼り付け用!AS242="","",貼り付け用!AS242)</f>
        <v/>
      </c>
      <c r="AT242" s="90" t="str">
        <f t="shared" si="6"/>
        <v/>
      </c>
      <c r="AU242" s="90" t="str">
        <f t="shared" si="7"/>
        <v/>
      </c>
      <c r="AV242" s="34" t="str">
        <f>IF(貼り付け用!AV242="","",貼り付け用!AV242)</f>
        <v/>
      </c>
      <c r="AW242" s="34" t="str">
        <f>IF(貼り付け用!AW242="","",貼り付け用!AW242)</f>
        <v/>
      </c>
      <c r="AX242" s="34" t="str">
        <f>IF(貼り付け用!AX242="","",貼り付け用!AX242)</f>
        <v/>
      </c>
      <c r="AY242" s="34" t="str">
        <f>IF(貼り付け用!AY242="","",貼り付け用!AY242)</f>
        <v/>
      </c>
      <c r="AZ242" s="34" t="str">
        <f>IF(貼り付け用!AZ242="","",貼り付け用!AZ242)</f>
        <v/>
      </c>
      <c r="BA242" s="212"/>
      <c r="BB242" s="212"/>
      <c r="BC242" s="212"/>
      <c r="BD242" s="34" t="str">
        <f>IF(貼り付け用!BD242="","",貼り付け用!BD242)</f>
        <v/>
      </c>
      <c r="BE242" s="34" t="str">
        <f>IF(貼り付け用!BE242="","",貼り付け用!BE242)</f>
        <v/>
      </c>
      <c r="BF242" s="20"/>
      <c r="BG242" s="20"/>
      <c r="BH242" s="20"/>
      <c r="BI242" s="20"/>
      <c r="BJ242" s="20"/>
    </row>
    <row r="243" spans="5:62" ht="24" customHeight="1">
      <c r="E243" s="2"/>
      <c r="F243" s="217" t="str">
        <f>IF(貼り付け用!F243="","",貼り付け用!F243)</f>
        <v/>
      </c>
      <c r="G243" s="34" t="str">
        <f>IF(貼り付け用!G243="","",貼り付け用!G243)</f>
        <v/>
      </c>
      <c r="H243" s="2" t="str">
        <f>IF(貼り付け用!H243="","",貼り付け用!H243)</f>
        <v/>
      </c>
      <c r="I243" s="2" t="str">
        <f>IF(貼り付け用!I243="","",貼り付け用!I243)</f>
        <v/>
      </c>
      <c r="J243" s="2" t="str">
        <f>IF(貼り付け用!J243="","",貼り付け用!J243)</f>
        <v/>
      </c>
      <c r="K243" s="2" t="str">
        <f>IF(貼り付け用!K243="","",貼り付け用!K243)</f>
        <v/>
      </c>
      <c r="L243" s="2" t="str">
        <f>IF(貼り付け用!L243="","",貼り付け用!L243)</f>
        <v/>
      </c>
      <c r="M243" s="31" t="str">
        <f>IFERROR(VLOOKUP(L243,コード表!$B:$G,2,FALSE),"")</f>
        <v/>
      </c>
      <c r="N243" s="31" t="str">
        <f>IFERROR(VLOOKUP(L243,コード表!$B:$G,3,FALSE),"")</f>
        <v/>
      </c>
      <c r="O243" s="2" t="str">
        <f>IF(貼り付け用!O243="","",貼り付け用!O243)</f>
        <v/>
      </c>
      <c r="P243" s="31" t="str">
        <f>IFERROR(VLOOKUP(L243,コード表!$B:$G,5,FALSE),"")</f>
        <v/>
      </c>
      <c r="Q243" s="2" t="str">
        <f>IF(貼り付け用!Q243="","",貼り付け用!Q243)</f>
        <v/>
      </c>
      <c r="R243" s="2" t="str">
        <f>IF(貼り付け用!R243="","",貼り付け用!R243)</f>
        <v/>
      </c>
      <c r="S243" s="2" t="str">
        <f>IF(貼り付け用!S243="","",貼り付け用!S243)</f>
        <v/>
      </c>
      <c r="T243" s="2" t="str">
        <f>IF(貼り付け用!T243="","",貼り付け用!T243)</f>
        <v/>
      </c>
      <c r="U243" s="31" t="str">
        <f>IFERROR(VLOOKUP(T243,コード表!$I:$K,2,FALSE),"")</f>
        <v/>
      </c>
      <c r="V243" s="31" t="str">
        <f>IFERROR(VLOOKUP(T243,コード表!$I:$K,3,FALSE),"")</f>
        <v/>
      </c>
      <c r="W243" s="2" t="str">
        <f>IF(貼り付け用!W243="","",貼り付け用!W243)</f>
        <v/>
      </c>
      <c r="X243" s="31" t="str">
        <f>IFERROR(VLOOKUP(AX243,目的別資産分類変換表!$B$3:$C$16,2,FALSE),"")</f>
        <v/>
      </c>
      <c r="Y243" s="34" t="str">
        <f>IF(貼り付け用!Y243="","",貼り付け用!Y243)</f>
        <v/>
      </c>
      <c r="Z243" s="34" t="str">
        <f>IF(貼り付け用!Z243="","",貼り付け用!Z243)</f>
        <v/>
      </c>
      <c r="AA243" s="34" t="str">
        <f>IF(貼り付け用!AA243="","",貼り付け用!AA243)</f>
        <v/>
      </c>
      <c r="AB243" s="34" t="str">
        <f>IF(貼り付け用!AB243="","",貼り付け用!AB243)</f>
        <v/>
      </c>
      <c r="AC243" s="2" t="str">
        <f>IF(貼り付け用!AC243="","",貼り付け用!AC243)</f>
        <v/>
      </c>
      <c r="AD243" s="31" t="str">
        <f>IFERROR(VLOOKUP(AC243,耐用年数表!$B:$J,9,FALSE),"")</f>
        <v/>
      </c>
      <c r="AE243" s="31" t="str">
        <f>IFERROR(VLOOKUP(AC243,耐用年数表!$B:$J,8,FALSE),"")</f>
        <v/>
      </c>
      <c r="AF243" s="2" t="str">
        <f>IF(貼り付け用!AF243="","",貼り付け用!AF243)</f>
        <v/>
      </c>
      <c r="AG243" s="26" t="str">
        <f>IF(貼り付け用!AG243="","",貼り付け用!AG243)</f>
        <v/>
      </c>
      <c r="AH243" s="54" t="str">
        <f>IF(貼り付け用!AH243="","",貼り付け用!AH243)</f>
        <v/>
      </c>
      <c r="AI243" s="54" t="str">
        <f>IF(貼り付け用!AI243="","",貼り付け用!AI243)</f>
        <v/>
      </c>
      <c r="AJ243" s="72" t="str">
        <f>IF(貼り付け用!AJ243="","",貼り付け用!AJ243)</f>
        <v/>
      </c>
      <c r="AK243" s="20" t="str">
        <f>IF(貼り付け用!AK243="","",貼り付け用!AK243)</f>
        <v/>
      </c>
      <c r="AL243" s="20" t="str">
        <f>IF(貼り付け用!AL243="","",貼り付け用!AL243)</f>
        <v/>
      </c>
      <c r="AM243" s="20" t="str">
        <f>IF(貼り付け用!AM243="","",貼り付け用!AM243)</f>
        <v/>
      </c>
      <c r="AN243" s="20" t="str">
        <f>IF(貼り付け用!AN243="","",貼り付け用!AN243)</f>
        <v/>
      </c>
      <c r="AO243" s="20" t="str">
        <f>IF(貼り付け用!AO243="","",貼り付け用!AO243)</f>
        <v/>
      </c>
      <c r="AP243" s="20" t="str">
        <f>IF(貼り付け用!AP243="","",貼り付け用!AP243)</f>
        <v/>
      </c>
      <c r="AQ243" s="20" t="str">
        <f>IF(貼り付け用!AQ243="","",貼り付け用!AQ243)</f>
        <v/>
      </c>
      <c r="AR243" s="20" t="str">
        <f>IF(貼り付け用!AR243="","",貼り付け用!AR243)</f>
        <v/>
      </c>
      <c r="AS243" s="20" t="str">
        <f>IF(貼り付け用!AS243="","",貼り付け用!AS243)</f>
        <v/>
      </c>
      <c r="AT243" s="90" t="str">
        <f t="shared" si="6"/>
        <v/>
      </c>
      <c r="AU243" s="90" t="str">
        <f t="shared" si="7"/>
        <v/>
      </c>
      <c r="AV243" s="34" t="str">
        <f>IF(貼り付け用!AV243="","",貼り付け用!AV243)</f>
        <v/>
      </c>
      <c r="AW243" s="34" t="str">
        <f>IF(貼り付け用!AW243="","",貼り付け用!AW243)</f>
        <v/>
      </c>
      <c r="AX243" s="34" t="str">
        <f>IF(貼り付け用!AX243="","",貼り付け用!AX243)</f>
        <v/>
      </c>
      <c r="AY243" s="34" t="str">
        <f>IF(貼り付け用!AY243="","",貼り付け用!AY243)</f>
        <v/>
      </c>
      <c r="AZ243" s="34" t="str">
        <f>IF(貼り付け用!AZ243="","",貼り付け用!AZ243)</f>
        <v/>
      </c>
      <c r="BA243" s="212"/>
      <c r="BB243" s="212"/>
      <c r="BC243" s="212"/>
      <c r="BD243" s="34" t="str">
        <f>IF(貼り付け用!BD243="","",貼り付け用!BD243)</f>
        <v/>
      </c>
      <c r="BE243" s="34" t="str">
        <f>IF(貼り付け用!BE243="","",貼り付け用!BE243)</f>
        <v/>
      </c>
      <c r="BF243" s="20"/>
      <c r="BG243" s="20"/>
      <c r="BH243" s="20"/>
      <c r="BI243" s="20"/>
      <c r="BJ243" s="20"/>
    </row>
    <row r="244" spans="5:62" ht="24" customHeight="1">
      <c r="E244" s="2"/>
      <c r="F244" s="217" t="str">
        <f>IF(貼り付け用!F244="","",貼り付け用!F244)</f>
        <v/>
      </c>
      <c r="G244" s="34" t="str">
        <f>IF(貼り付け用!G244="","",貼り付け用!G244)</f>
        <v/>
      </c>
      <c r="H244" s="2" t="str">
        <f>IF(貼り付け用!H244="","",貼り付け用!H244)</f>
        <v/>
      </c>
      <c r="I244" s="2" t="str">
        <f>IF(貼り付け用!I244="","",貼り付け用!I244)</f>
        <v/>
      </c>
      <c r="J244" s="2" t="str">
        <f>IF(貼り付け用!J244="","",貼り付け用!J244)</f>
        <v/>
      </c>
      <c r="K244" s="2" t="str">
        <f>IF(貼り付け用!K244="","",貼り付け用!K244)</f>
        <v/>
      </c>
      <c r="L244" s="2" t="str">
        <f>IF(貼り付け用!L244="","",貼り付け用!L244)</f>
        <v/>
      </c>
      <c r="M244" s="31" t="str">
        <f>IFERROR(VLOOKUP(L244,コード表!$B:$G,2,FALSE),"")</f>
        <v/>
      </c>
      <c r="N244" s="31" t="str">
        <f>IFERROR(VLOOKUP(L244,コード表!$B:$G,3,FALSE),"")</f>
        <v/>
      </c>
      <c r="O244" s="2" t="str">
        <f>IF(貼り付け用!O244="","",貼り付け用!O244)</f>
        <v/>
      </c>
      <c r="P244" s="31" t="str">
        <f>IFERROR(VLOOKUP(L244,コード表!$B:$G,5,FALSE),"")</f>
        <v/>
      </c>
      <c r="Q244" s="2" t="str">
        <f>IF(貼り付け用!Q244="","",貼り付け用!Q244)</f>
        <v/>
      </c>
      <c r="R244" s="2" t="str">
        <f>IF(貼り付け用!R244="","",貼り付け用!R244)</f>
        <v/>
      </c>
      <c r="S244" s="2" t="str">
        <f>IF(貼り付け用!S244="","",貼り付け用!S244)</f>
        <v/>
      </c>
      <c r="T244" s="2" t="str">
        <f>IF(貼り付け用!T244="","",貼り付け用!T244)</f>
        <v/>
      </c>
      <c r="U244" s="31" t="str">
        <f>IFERROR(VLOOKUP(T244,コード表!$I:$K,2,FALSE),"")</f>
        <v/>
      </c>
      <c r="V244" s="31" t="str">
        <f>IFERROR(VLOOKUP(T244,コード表!$I:$K,3,FALSE),"")</f>
        <v/>
      </c>
      <c r="W244" s="2" t="str">
        <f>IF(貼り付け用!W244="","",貼り付け用!W244)</f>
        <v/>
      </c>
      <c r="X244" s="31" t="str">
        <f>IFERROR(VLOOKUP(AX244,目的別資産分類変換表!$B$3:$C$16,2,FALSE),"")</f>
        <v/>
      </c>
      <c r="Y244" s="34" t="str">
        <f>IF(貼り付け用!Y244="","",貼り付け用!Y244)</f>
        <v/>
      </c>
      <c r="Z244" s="34" t="str">
        <f>IF(貼り付け用!Z244="","",貼り付け用!Z244)</f>
        <v/>
      </c>
      <c r="AA244" s="34" t="str">
        <f>IF(貼り付け用!AA244="","",貼り付け用!AA244)</f>
        <v/>
      </c>
      <c r="AB244" s="34" t="str">
        <f>IF(貼り付け用!AB244="","",貼り付け用!AB244)</f>
        <v/>
      </c>
      <c r="AC244" s="2" t="str">
        <f>IF(貼り付け用!AC244="","",貼り付け用!AC244)</f>
        <v/>
      </c>
      <c r="AD244" s="31" t="str">
        <f>IFERROR(VLOOKUP(AC244,耐用年数表!$B:$J,9,FALSE),"")</f>
        <v/>
      </c>
      <c r="AE244" s="31" t="str">
        <f>IFERROR(VLOOKUP(AC244,耐用年数表!$B:$J,8,FALSE),"")</f>
        <v/>
      </c>
      <c r="AF244" s="2" t="str">
        <f>IF(貼り付け用!AF244="","",貼り付け用!AF244)</f>
        <v/>
      </c>
      <c r="AG244" s="26" t="str">
        <f>IF(貼り付け用!AG244="","",貼り付け用!AG244)</f>
        <v/>
      </c>
      <c r="AH244" s="54" t="str">
        <f>IF(貼り付け用!AH244="","",貼り付け用!AH244)</f>
        <v/>
      </c>
      <c r="AI244" s="54" t="str">
        <f>IF(貼り付け用!AI244="","",貼り付け用!AI244)</f>
        <v/>
      </c>
      <c r="AJ244" s="72" t="str">
        <f>IF(貼り付け用!AJ244="","",貼り付け用!AJ244)</f>
        <v/>
      </c>
      <c r="AK244" s="20" t="str">
        <f>IF(貼り付け用!AK244="","",貼り付け用!AK244)</f>
        <v/>
      </c>
      <c r="AL244" s="20" t="str">
        <f>IF(貼り付け用!AL244="","",貼り付け用!AL244)</f>
        <v/>
      </c>
      <c r="AM244" s="20" t="str">
        <f>IF(貼り付け用!AM244="","",貼り付け用!AM244)</f>
        <v/>
      </c>
      <c r="AN244" s="20" t="str">
        <f>IF(貼り付け用!AN244="","",貼り付け用!AN244)</f>
        <v/>
      </c>
      <c r="AO244" s="20" t="str">
        <f>IF(貼り付け用!AO244="","",貼り付け用!AO244)</f>
        <v/>
      </c>
      <c r="AP244" s="20" t="str">
        <f>IF(貼り付け用!AP244="","",貼り付け用!AP244)</f>
        <v/>
      </c>
      <c r="AQ244" s="20" t="str">
        <f>IF(貼り付け用!AQ244="","",貼り付け用!AQ244)</f>
        <v/>
      </c>
      <c r="AR244" s="20" t="str">
        <f>IF(貼り付け用!AR244="","",貼り付け用!AR244)</f>
        <v/>
      </c>
      <c r="AS244" s="20" t="str">
        <f>IF(貼り付け用!AS244="","",貼り付け用!AS244)</f>
        <v/>
      </c>
      <c r="AT244" s="90" t="str">
        <f t="shared" si="6"/>
        <v/>
      </c>
      <c r="AU244" s="90" t="str">
        <f t="shared" si="7"/>
        <v/>
      </c>
      <c r="AV244" s="34" t="str">
        <f>IF(貼り付け用!AV244="","",貼り付け用!AV244)</f>
        <v/>
      </c>
      <c r="AW244" s="34" t="str">
        <f>IF(貼り付け用!AW244="","",貼り付け用!AW244)</f>
        <v/>
      </c>
      <c r="AX244" s="34" t="str">
        <f>IF(貼り付け用!AX244="","",貼り付け用!AX244)</f>
        <v/>
      </c>
      <c r="AY244" s="34" t="str">
        <f>IF(貼り付け用!AY244="","",貼り付け用!AY244)</f>
        <v/>
      </c>
      <c r="AZ244" s="34" t="str">
        <f>IF(貼り付け用!AZ244="","",貼り付け用!AZ244)</f>
        <v/>
      </c>
      <c r="BA244" s="212"/>
      <c r="BB244" s="212"/>
      <c r="BC244" s="212"/>
      <c r="BD244" s="34" t="str">
        <f>IF(貼り付け用!BD244="","",貼り付け用!BD244)</f>
        <v/>
      </c>
      <c r="BE244" s="34" t="str">
        <f>IF(貼り付け用!BE244="","",貼り付け用!BE244)</f>
        <v/>
      </c>
      <c r="BF244" s="20"/>
      <c r="BG244" s="20"/>
      <c r="BH244" s="20"/>
      <c r="BI244" s="20"/>
      <c r="BJ244" s="20"/>
    </row>
    <row r="245" spans="5:62" ht="24" customHeight="1">
      <c r="E245" s="2"/>
      <c r="F245" s="217" t="str">
        <f>IF(貼り付け用!F245="","",貼り付け用!F245)</f>
        <v/>
      </c>
      <c r="G245" s="34" t="str">
        <f>IF(貼り付け用!G245="","",貼り付け用!G245)</f>
        <v/>
      </c>
      <c r="H245" s="2" t="str">
        <f>IF(貼り付け用!H245="","",貼り付け用!H245)</f>
        <v/>
      </c>
      <c r="I245" s="2" t="str">
        <f>IF(貼り付け用!I245="","",貼り付け用!I245)</f>
        <v/>
      </c>
      <c r="J245" s="2" t="str">
        <f>IF(貼り付け用!J245="","",貼り付け用!J245)</f>
        <v/>
      </c>
      <c r="K245" s="2" t="str">
        <f>IF(貼り付け用!K245="","",貼り付け用!K245)</f>
        <v/>
      </c>
      <c r="L245" s="2" t="str">
        <f>IF(貼り付け用!L245="","",貼り付け用!L245)</f>
        <v/>
      </c>
      <c r="M245" s="31" t="str">
        <f>IFERROR(VLOOKUP(L245,コード表!$B:$G,2,FALSE),"")</f>
        <v/>
      </c>
      <c r="N245" s="31" t="str">
        <f>IFERROR(VLOOKUP(L245,コード表!$B:$G,3,FALSE),"")</f>
        <v/>
      </c>
      <c r="O245" s="2" t="str">
        <f>IF(貼り付け用!O245="","",貼り付け用!O245)</f>
        <v/>
      </c>
      <c r="P245" s="31" t="str">
        <f>IFERROR(VLOOKUP(L245,コード表!$B:$G,5,FALSE),"")</f>
        <v/>
      </c>
      <c r="Q245" s="2" t="str">
        <f>IF(貼り付け用!Q245="","",貼り付け用!Q245)</f>
        <v/>
      </c>
      <c r="R245" s="2" t="str">
        <f>IF(貼り付け用!R245="","",貼り付け用!R245)</f>
        <v/>
      </c>
      <c r="S245" s="2" t="str">
        <f>IF(貼り付け用!S245="","",貼り付け用!S245)</f>
        <v/>
      </c>
      <c r="T245" s="2" t="str">
        <f>IF(貼り付け用!T245="","",貼り付け用!T245)</f>
        <v/>
      </c>
      <c r="U245" s="31" t="str">
        <f>IFERROR(VLOOKUP(T245,コード表!$I:$K,2,FALSE),"")</f>
        <v/>
      </c>
      <c r="V245" s="31" t="str">
        <f>IFERROR(VLOOKUP(T245,コード表!$I:$K,3,FALSE),"")</f>
        <v/>
      </c>
      <c r="W245" s="2" t="str">
        <f>IF(貼り付け用!W245="","",貼り付け用!W245)</f>
        <v/>
      </c>
      <c r="X245" s="31" t="str">
        <f>IFERROR(VLOOKUP(AX245,目的別資産分類変換表!$B$3:$C$16,2,FALSE),"")</f>
        <v/>
      </c>
      <c r="Y245" s="34" t="str">
        <f>IF(貼り付け用!Y245="","",貼り付け用!Y245)</f>
        <v/>
      </c>
      <c r="Z245" s="34" t="str">
        <f>IF(貼り付け用!Z245="","",貼り付け用!Z245)</f>
        <v/>
      </c>
      <c r="AA245" s="34" t="str">
        <f>IF(貼り付け用!AA245="","",貼り付け用!AA245)</f>
        <v/>
      </c>
      <c r="AB245" s="34" t="str">
        <f>IF(貼り付け用!AB245="","",貼り付け用!AB245)</f>
        <v/>
      </c>
      <c r="AC245" s="2" t="str">
        <f>IF(貼り付け用!AC245="","",貼り付け用!AC245)</f>
        <v/>
      </c>
      <c r="AD245" s="31" t="str">
        <f>IFERROR(VLOOKUP(AC245,耐用年数表!$B:$J,9,FALSE),"")</f>
        <v/>
      </c>
      <c r="AE245" s="31" t="str">
        <f>IFERROR(VLOOKUP(AC245,耐用年数表!$B:$J,8,FALSE),"")</f>
        <v/>
      </c>
      <c r="AF245" s="2" t="str">
        <f>IF(貼り付け用!AF245="","",貼り付け用!AF245)</f>
        <v/>
      </c>
      <c r="AG245" s="26" t="str">
        <f>IF(貼り付け用!AG245="","",貼り付け用!AG245)</f>
        <v/>
      </c>
      <c r="AH245" s="54" t="str">
        <f>IF(貼り付け用!AH245="","",貼り付け用!AH245)</f>
        <v/>
      </c>
      <c r="AI245" s="54" t="str">
        <f>IF(貼り付け用!AI245="","",貼り付け用!AI245)</f>
        <v/>
      </c>
      <c r="AJ245" s="72" t="str">
        <f>IF(貼り付け用!AJ245="","",貼り付け用!AJ245)</f>
        <v/>
      </c>
      <c r="AK245" s="20" t="str">
        <f>IF(貼り付け用!AK245="","",貼り付け用!AK245)</f>
        <v/>
      </c>
      <c r="AL245" s="20" t="str">
        <f>IF(貼り付け用!AL245="","",貼り付け用!AL245)</f>
        <v/>
      </c>
      <c r="AM245" s="20" t="str">
        <f>IF(貼り付け用!AM245="","",貼り付け用!AM245)</f>
        <v/>
      </c>
      <c r="AN245" s="20" t="str">
        <f>IF(貼り付け用!AN245="","",貼り付け用!AN245)</f>
        <v/>
      </c>
      <c r="AO245" s="20" t="str">
        <f>IF(貼り付け用!AO245="","",貼り付け用!AO245)</f>
        <v/>
      </c>
      <c r="AP245" s="20" t="str">
        <f>IF(貼り付け用!AP245="","",貼り付け用!AP245)</f>
        <v/>
      </c>
      <c r="AQ245" s="20" t="str">
        <f>IF(貼り付け用!AQ245="","",貼り付け用!AQ245)</f>
        <v/>
      </c>
      <c r="AR245" s="20" t="str">
        <f>IF(貼り付け用!AR245="","",貼り付け用!AR245)</f>
        <v/>
      </c>
      <c r="AS245" s="20" t="str">
        <f>IF(貼り付け用!AS245="","",貼り付け用!AS245)</f>
        <v/>
      </c>
      <c r="AT245" s="90" t="str">
        <f t="shared" si="6"/>
        <v/>
      </c>
      <c r="AU245" s="90" t="str">
        <f t="shared" si="7"/>
        <v/>
      </c>
      <c r="AV245" s="34" t="str">
        <f>IF(貼り付け用!AV245="","",貼り付け用!AV245)</f>
        <v/>
      </c>
      <c r="AW245" s="34" t="str">
        <f>IF(貼り付け用!AW245="","",貼り付け用!AW245)</f>
        <v/>
      </c>
      <c r="AX245" s="34" t="str">
        <f>IF(貼り付け用!AX245="","",貼り付け用!AX245)</f>
        <v/>
      </c>
      <c r="AY245" s="34" t="str">
        <f>IF(貼り付け用!AY245="","",貼り付け用!AY245)</f>
        <v/>
      </c>
      <c r="AZ245" s="34" t="str">
        <f>IF(貼り付け用!AZ245="","",貼り付け用!AZ245)</f>
        <v/>
      </c>
      <c r="BA245" s="212"/>
      <c r="BB245" s="212"/>
      <c r="BC245" s="212"/>
      <c r="BD245" s="34" t="str">
        <f>IF(貼り付け用!BD245="","",貼り付け用!BD245)</f>
        <v/>
      </c>
      <c r="BE245" s="34" t="str">
        <f>IF(貼り付け用!BE245="","",貼り付け用!BE245)</f>
        <v/>
      </c>
      <c r="BF245" s="20"/>
      <c r="BG245" s="20"/>
      <c r="BH245" s="20"/>
      <c r="BI245" s="20"/>
      <c r="BJ245" s="20"/>
    </row>
    <row r="246" spans="5:62" ht="24" customHeight="1">
      <c r="E246" s="2"/>
      <c r="F246" s="217" t="str">
        <f>IF(貼り付け用!F246="","",貼り付け用!F246)</f>
        <v/>
      </c>
      <c r="G246" s="34" t="str">
        <f>IF(貼り付け用!G246="","",貼り付け用!G246)</f>
        <v/>
      </c>
      <c r="H246" s="2" t="str">
        <f>IF(貼り付け用!H246="","",貼り付け用!H246)</f>
        <v/>
      </c>
      <c r="I246" s="2" t="str">
        <f>IF(貼り付け用!I246="","",貼り付け用!I246)</f>
        <v/>
      </c>
      <c r="J246" s="2" t="str">
        <f>IF(貼り付け用!J246="","",貼り付け用!J246)</f>
        <v/>
      </c>
      <c r="K246" s="2" t="str">
        <f>IF(貼り付け用!K246="","",貼り付け用!K246)</f>
        <v/>
      </c>
      <c r="L246" s="2" t="str">
        <f>IF(貼り付け用!L246="","",貼り付け用!L246)</f>
        <v/>
      </c>
      <c r="M246" s="31" t="str">
        <f>IFERROR(VLOOKUP(L246,コード表!$B:$G,2,FALSE),"")</f>
        <v/>
      </c>
      <c r="N246" s="31" t="str">
        <f>IFERROR(VLOOKUP(L246,コード表!$B:$G,3,FALSE),"")</f>
        <v/>
      </c>
      <c r="O246" s="2" t="str">
        <f>IF(貼り付け用!O246="","",貼り付け用!O246)</f>
        <v/>
      </c>
      <c r="P246" s="31" t="str">
        <f>IFERROR(VLOOKUP(L246,コード表!$B:$G,5,FALSE),"")</f>
        <v/>
      </c>
      <c r="Q246" s="2" t="str">
        <f>IF(貼り付け用!Q246="","",貼り付け用!Q246)</f>
        <v/>
      </c>
      <c r="R246" s="2" t="str">
        <f>IF(貼り付け用!R246="","",貼り付け用!R246)</f>
        <v/>
      </c>
      <c r="S246" s="2" t="str">
        <f>IF(貼り付け用!S246="","",貼り付け用!S246)</f>
        <v/>
      </c>
      <c r="T246" s="2" t="str">
        <f>IF(貼り付け用!T246="","",貼り付け用!T246)</f>
        <v/>
      </c>
      <c r="U246" s="31" t="str">
        <f>IFERROR(VLOOKUP(T246,コード表!$I:$K,2,FALSE),"")</f>
        <v/>
      </c>
      <c r="V246" s="31" t="str">
        <f>IFERROR(VLOOKUP(T246,コード表!$I:$K,3,FALSE),"")</f>
        <v/>
      </c>
      <c r="W246" s="2" t="str">
        <f>IF(貼り付け用!W246="","",貼り付け用!W246)</f>
        <v/>
      </c>
      <c r="X246" s="31" t="str">
        <f>IFERROR(VLOOKUP(AX246,目的別資産分類変換表!$B$3:$C$16,2,FALSE),"")</f>
        <v/>
      </c>
      <c r="Y246" s="34" t="str">
        <f>IF(貼り付け用!Y246="","",貼り付け用!Y246)</f>
        <v/>
      </c>
      <c r="Z246" s="34" t="str">
        <f>IF(貼り付け用!Z246="","",貼り付け用!Z246)</f>
        <v/>
      </c>
      <c r="AA246" s="34" t="str">
        <f>IF(貼り付け用!AA246="","",貼り付け用!AA246)</f>
        <v/>
      </c>
      <c r="AB246" s="34" t="str">
        <f>IF(貼り付け用!AB246="","",貼り付け用!AB246)</f>
        <v/>
      </c>
      <c r="AC246" s="2" t="str">
        <f>IF(貼り付け用!AC246="","",貼り付け用!AC246)</f>
        <v/>
      </c>
      <c r="AD246" s="31" t="str">
        <f>IFERROR(VLOOKUP(AC246,耐用年数表!$B:$J,9,FALSE),"")</f>
        <v/>
      </c>
      <c r="AE246" s="31" t="str">
        <f>IFERROR(VLOOKUP(AC246,耐用年数表!$B:$J,8,FALSE),"")</f>
        <v/>
      </c>
      <c r="AF246" s="2" t="str">
        <f>IF(貼り付け用!AF246="","",貼り付け用!AF246)</f>
        <v/>
      </c>
      <c r="AG246" s="26" t="str">
        <f>IF(貼り付け用!AG246="","",貼り付け用!AG246)</f>
        <v/>
      </c>
      <c r="AH246" s="54" t="str">
        <f>IF(貼り付け用!AH246="","",貼り付け用!AH246)</f>
        <v/>
      </c>
      <c r="AI246" s="54" t="str">
        <f>IF(貼り付け用!AI246="","",貼り付け用!AI246)</f>
        <v/>
      </c>
      <c r="AJ246" s="72" t="str">
        <f>IF(貼り付け用!AJ246="","",貼り付け用!AJ246)</f>
        <v/>
      </c>
      <c r="AK246" s="20" t="str">
        <f>IF(貼り付け用!AK246="","",貼り付け用!AK246)</f>
        <v/>
      </c>
      <c r="AL246" s="20" t="str">
        <f>IF(貼り付け用!AL246="","",貼り付け用!AL246)</f>
        <v/>
      </c>
      <c r="AM246" s="20" t="str">
        <f>IF(貼り付け用!AM246="","",貼り付け用!AM246)</f>
        <v/>
      </c>
      <c r="AN246" s="20" t="str">
        <f>IF(貼り付け用!AN246="","",貼り付け用!AN246)</f>
        <v/>
      </c>
      <c r="AO246" s="20" t="str">
        <f>IF(貼り付け用!AO246="","",貼り付け用!AO246)</f>
        <v/>
      </c>
      <c r="AP246" s="20" t="str">
        <f>IF(貼り付け用!AP246="","",貼り付け用!AP246)</f>
        <v/>
      </c>
      <c r="AQ246" s="20" t="str">
        <f>IF(貼り付け用!AQ246="","",貼り付け用!AQ246)</f>
        <v/>
      </c>
      <c r="AR246" s="20" t="str">
        <f>IF(貼り付け用!AR246="","",貼り付け用!AR246)</f>
        <v/>
      </c>
      <c r="AS246" s="20" t="str">
        <f>IF(貼り付け用!AS246="","",貼り付け用!AS246)</f>
        <v/>
      </c>
      <c r="AT246" s="90" t="str">
        <f t="shared" si="6"/>
        <v/>
      </c>
      <c r="AU246" s="90" t="str">
        <f t="shared" si="7"/>
        <v/>
      </c>
      <c r="AV246" s="34" t="str">
        <f>IF(貼り付け用!AV246="","",貼り付け用!AV246)</f>
        <v/>
      </c>
      <c r="AW246" s="34" t="str">
        <f>IF(貼り付け用!AW246="","",貼り付け用!AW246)</f>
        <v/>
      </c>
      <c r="AX246" s="34" t="str">
        <f>IF(貼り付け用!AX246="","",貼り付け用!AX246)</f>
        <v/>
      </c>
      <c r="AY246" s="34" t="str">
        <f>IF(貼り付け用!AY246="","",貼り付け用!AY246)</f>
        <v/>
      </c>
      <c r="AZ246" s="34" t="str">
        <f>IF(貼り付け用!AZ246="","",貼り付け用!AZ246)</f>
        <v/>
      </c>
      <c r="BA246" s="212"/>
      <c r="BB246" s="212"/>
      <c r="BC246" s="212"/>
      <c r="BD246" s="34" t="str">
        <f>IF(貼り付け用!BD246="","",貼り付け用!BD246)</f>
        <v/>
      </c>
      <c r="BE246" s="34" t="str">
        <f>IF(貼り付け用!BE246="","",貼り付け用!BE246)</f>
        <v/>
      </c>
      <c r="BF246" s="20"/>
      <c r="BG246" s="20"/>
      <c r="BH246" s="20"/>
      <c r="BI246" s="20"/>
      <c r="BJ246" s="20"/>
    </row>
    <row r="247" spans="5:62" ht="24" customHeight="1">
      <c r="E247" s="2"/>
      <c r="F247" s="217" t="str">
        <f>IF(貼り付け用!F247="","",貼り付け用!F247)</f>
        <v/>
      </c>
      <c r="G247" s="34" t="str">
        <f>IF(貼り付け用!G247="","",貼り付け用!G247)</f>
        <v/>
      </c>
      <c r="H247" s="2" t="str">
        <f>IF(貼り付け用!H247="","",貼り付け用!H247)</f>
        <v/>
      </c>
      <c r="I247" s="2" t="str">
        <f>IF(貼り付け用!I247="","",貼り付け用!I247)</f>
        <v/>
      </c>
      <c r="J247" s="2" t="str">
        <f>IF(貼り付け用!J247="","",貼り付け用!J247)</f>
        <v/>
      </c>
      <c r="K247" s="2" t="str">
        <f>IF(貼り付け用!K247="","",貼り付け用!K247)</f>
        <v/>
      </c>
      <c r="L247" s="2" t="str">
        <f>IF(貼り付け用!L247="","",貼り付け用!L247)</f>
        <v/>
      </c>
      <c r="M247" s="31" t="str">
        <f>IFERROR(VLOOKUP(L247,コード表!$B:$G,2,FALSE),"")</f>
        <v/>
      </c>
      <c r="N247" s="31" t="str">
        <f>IFERROR(VLOOKUP(L247,コード表!$B:$G,3,FALSE),"")</f>
        <v/>
      </c>
      <c r="O247" s="2" t="str">
        <f>IF(貼り付け用!O247="","",貼り付け用!O247)</f>
        <v/>
      </c>
      <c r="P247" s="31" t="str">
        <f>IFERROR(VLOOKUP(L247,コード表!$B:$G,5,FALSE),"")</f>
        <v/>
      </c>
      <c r="Q247" s="2" t="str">
        <f>IF(貼り付け用!Q247="","",貼り付け用!Q247)</f>
        <v/>
      </c>
      <c r="R247" s="2" t="str">
        <f>IF(貼り付け用!R247="","",貼り付け用!R247)</f>
        <v/>
      </c>
      <c r="S247" s="2" t="str">
        <f>IF(貼り付け用!S247="","",貼り付け用!S247)</f>
        <v/>
      </c>
      <c r="T247" s="2" t="str">
        <f>IF(貼り付け用!T247="","",貼り付け用!T247)</f>
        <v/>
      </c>
      <c r="U247" s="31" t="str">
        <f>IFERROR(VLOOKUP(T247,コード表!$I:$K,2,FALSE),"")</f>
        <v/>
      </c>
      <c r="V247" s="31" t="str">
        <f>IFERROR(VLOOKUP(T247,コード表!$I:$K,3,FALSE),"")</f>
        <v/>
      </c>
      <c r="W247" s="2" t="str">
        <f>IF(貼り付け用!W247="","",貼り付け用!W247)</f>
        <v/>
      </c>
      <c r="X247" s="31" t="str">
        <f>IFERROR(VLOOKUP(AX247,目的別資産分類変換表!$B$3:$C$16,2,FALSE),"")</f>
        <v/>
      </c>
      <c r="Y247" s="34" t="str">
        <f>IF(貼り付け用!Y247="","",貼り付け用!Y247)</f>
        <v/>
      </c>
      <c r="Z247" s="34" t="str">
        <f>IF(貼り付け用!Z247="","",貼り付け用!Z247)</f>
        <v/>
      </c>
      <c r="AA247" s="34" t="str">
        <f>IF(貼り付け用!AA247="","",貼り付け用!AA247)</f>
        <v/>
      </c>
      <c r="AB247" s="34" t="str">
        <f>IF(貼り付け用!AB247="","",貼り付け用!AB247)</f>
        <v/>
      </c>
      <c r="AC247" s="2" t="str">
        <f>IF(貼り付け用!AC247="","",貼り付け用!AC247)</f>
        <v/>
      </c>
      <c r="AD247" s="31" t="str">
        <f>IFERROR(VLOOKUP(AC247,耐用年数表!$B:$J,9,FALSE),"")</f>
        <v/>
      </c>
      <c r="AE247" s="31" t="str">
        <f>IFERROR(VLOOKUP(AC247,耐用年数表!$B:$J,8,FALSE),"")</f>
        <v/>
      </c>
      <c r="AF247" s="2" t="str">
        <f>IF(貼り付け用!AF247="","",貼り付け用!AF247)</f>
        <v/>
      </c>
      <c r="AG247" s="26" t="str">
        <f>IF(貼り付け用!AG247="","",貼り付け用!AG247)</f>
        <v/>
      </c>
      <c r="AH247" s="54" t="str">
        <f>IF(貼り付け用!AH247="","",貼り付け用!AH247)</f>
        <v/>
      </c>
      <c r="AI247" s="54" t="str">
        <f>IF(貼り付け用!AI247="","",貼り付け用!AI247)</f>
        <v/>
      </c>
      <c r="AJ247" s="72" t="str">
        <f>IF(貼り付け用!AJ247="","",貼り付け用!AJ247)</f>
        <v/>
      </c>
      <c r="AK247" s="20" t="str">
        <f>IF(貼り付け用!AK247="","",貼り付け用!AK247)</f>
        <v/>
      </c>
      <c r="AL247" s="20" t="str">
        <f>IF(貼り付け用!AL247="","",貼り付け用!AL247)</f>
        <v/>
      </c>
      <c r="AM247" s="20" t="str">
        <f>IF(貼り付け用!AM247="","",貼り付け用!AM247)</f>
        <v/>
      </c>
      <c r="AN247" s="20" t="str">
        <f>IF(貼り付け用!AN247="","",貼り付け用!AN247)</f>
        <v/>
      </c>
      <c r="AO247" s="20" t="str">
        <f>IF(貼り付け用!AO247="","",貼り付け用!AO247)</f>
        <v/>
      </c>
      <c r="AP247" s="20" t="str">
        <f>IF(貼り付け用!AP247="","",貼り付け用!AP247)</f>
        <v/>
      </c>
      <c r="AQ247" s="20" t="str">
        <f>IF(貼り付け用!AQ247="","",貼り付け用!AQ247)</f>
        <v/>
      </c>
      <c r="AR247" s="20" t="str">
        <f>IF(貼り付け用!AR247="","",貼り付け用!AR247)</f>
        <v/>
      </c>
      <c r="AS247" s="20" t="str">
        <f>IF(貼り付け用!AS247="","",貼り付け用!AS247)</f>
        <v/>
      </c>
      <c r="AT247" s="90" t="str">
        <f t="shared" si="6"/>
        <v/>
      </c>
      <c r="AU247" s="90" t="str">
        <f t="shared" si="7"/>
        <v/>
      </c>
      <c r="AV247" s="34" t="str">
        <f>IF(貼り付け用!AV247="","",貼り付け用!AV247)</f>
        <v/>
      </c>
      <c r="AW247" s="34" t="str">
        <f>IF(貼り付け用!AW247="","",貼り付け用!AW247)</f>
        <v/>
      </c>
      <c r="AX247" s="34" t="str">
        <f>IF(貼り付け用!AX247="","",貼り付け用!AX247)</f>
        <v/>
      </c>
      <c r="AY247" s="34" t="str">
        <f>IF(貼り付け用!AY247="","",貼り付け用!AY247)</f>
        <v/>
      </c>
      <c r="AZ247" s="34" t="str">
        <f>IF(貼り付け用!AZ247="","",貼り付け用!AZ247)</f>
        <v/>
      </c>
      <c r="BA247" s="212"/>
      <c r="BB247" s="212"/>
      <c r="BC247" s="212"/>
      <c r="BD247" s="34" t="str">
        <f>IF(貼り付け用!BD247="","",貼り付け用!BD247)</f>
        <v/>
      </c>
      <c r="BE247" s="34" t="str">
        <f>IF(貼り付け用!BE247="","",貼り付け用!BE247)</f>
        <v/>
      </c>
      <c r="BF247" s="20"/>
      <c r="BG247" s="20"/>
      <c r="BH247" s="20"/>
      <c r="BI247" s="20"/>
      <c r="BJ247" s="20"/>
    </row>
    <row r="248" spans="5:62" ht="24" customHeight="1">
      <c r="E248" s="2"/>
      <c r="F248" s="217" t="str">
        <f>IF(貼り付け用!F248="","",貼り付け用!F248)</f>
        <v/>
      </c>
      <c r="G248" s="34" t="str">
        <f>IF(貼り付け用!G248="","",貼り付け用!G248)</f>
        <v/>
      </c>
      <c r="H248" s="2" t="str">
        <f>IF(貼り付け用!H248="","",貼り付け用!H248)</f>
        <v/>
      </c>
      <c r="I248" s="2" t="str">
        <f>IF(貼り付け用!I248="","",貼り付け用!I248)</f>
        <v/>
      </c>
      <c r="J248" s="2" t="str">
        <f>IF(貼り付け用!J248="","",貼り付け用!J248)</f>
        <v/>
      </c>
      <c r="K248" s="2" t="str">
        <f>IF(貼り付け用!K248="","",貼り付け用!K248)</f>
        <v/>
      </c>
      <c r="L248" s="2" t="str">
        <f>IF(貼り付け用!L248="","",貼り付け用!L248)</f>
        <v/>
      </c>
      <c r="M248" s="31" t="str">
        <f>IFERROR(VLOOKUP(L248,コード表!$B:$G,2,FALSE),"")</f>
        <v/>
      </c>
      <c r="N248" s="31" t="str">
        <f>IFERROR(VLOOKUP(L248,コード表!$B:$G,3,FALSE),"")</f>
        <v/>
      </c>
      <c r="O248" s="2" t="str">
        <f>IF(貼り付け用!O248="","",貼り付け用!O248)</f>
        <v/>
      </c>
      <c r="P248" s="31" t="str">
        <f>IFERROR(VLOOKUP(L248,コード表!$B:$G,5,FALSE),"")</f>
        <v/>
      </c>
      <c r="Q248" s="2" t="str">
        <f>IF(貼り付け用!Q248="","",貼り付け用!Q248)</f>
        <v/>
      </c>
      <c r="R248" s="2" t="str">
        <f>IF(貼り付け用!R248="","",貼り付け用!R248)</f>
        <v/>
      </c>
      <c r="S248" s="2" t="str">
        <f>IF(貼り付け用!S248="","",貼り付け用!S248)</f>
        <v/>
      </c>
      <c r="T248" s="2" t="str">
        <f>IF(貼り付け用!T248="","",貼り付け用!T248)</f>
        <v/>
      </c>
      <c r="U248" s="31" t="str">
        <f>IFERROR(VLOOKUP(T248,コード表!$I:$K,2,FALSE),"")</f>
        <v/>
      </c>
      <c r="V248" s="31" t="str">
        <f>IFERROR(VLOOKUP(T248,コード表!$I:$K,3,FALSE),"")</f>
        <v/>
      </c>
      <c r="W248" s="2" t="str">
        <f>IF(貼り付け用!W248="","",貼り付け用!W248)</f>
        <v/>
      </c>
      <c r="X248" s="31" t="str">
        <f>IFERROR(VLOOKUP(AX248,目的別資産分類変換表!$B$3:$C$16,2,FALSE),"")</f>
        <v/>
      </c>
      <c r="Y248" s="34" t="str">
        <f>IF(貼り付け用!Y248="","",貼り付け用!Y248)</f>
        <v/>
      </c>
      <c r="Z248" s="34" t="str">
        <f>IF(貼り付け用!Z248="","",貼り付け用!Z248)</f>
        <v/>
      </c>
      <c r="AA248" s="34" t="str">
        <f>IF(貼り付け用!AA248="","",貼り付け用!AA248)</f>
        <v/>
      </c>
      <c r="AB248" s="34" t="str">
        <f>IF(貼り付け用!AB248="","",貼り付け用!AB248)</f>
        <v/>
      </c>
      <c r="AC248" s="2" t="str">
        <f>IF(貼り付け用!AC248="","",貼り付け用!AC248)</f>
        <v/>
      </c>
      <c r="AD248" s="31" t="str">
        <f>IFERROR(VLOOKUP(AC248,耐用年数表!$B:$J,9,FALSE),"")</f>
        <v/>
      </c>
      <c r="AE248" s="31" t="str">
        <f>IFERROR(VLOOKUP(AC248,耐用年数表!$B:$J,8,FALSE),"")</f>
        <v/>
      </c>
      <c r="AF248" s="2" t="str">
        <f>IF(貼り付け用!AF248="","",貼り付け用!AF248)</f>
        <v/>
      </c>
      <c r="AG248" s="26" t="str">
        <f>IF(貼り付け用!AG248="","",貼り付け用!AG248)</f>
        <v/>
      </c>
      <c r="AH248" s="54" t="str">
        <f>IF(貼り付け用!AH248="","",貼り付け用!AH248)</f>
        <v/>
      </c>
      <c r="AI248" s="54" t="str">
        <f>IF(貼り付け用!AI248="","",貼り付け用!AI248)</f>
        <v/>
      </c>
      <c r="AJ248" s="72" t="str">
        <f>IF(貼り付け用!AJ248="","",貼り付け用!AJ248)</f>
        <v/>
      </c>
      <c r="AK248" s="20" t="str">
        <f>IF(貼り付け用!AK248="","",貼り付け用!AK248)</f>
        <v/>
      </c>
      <c r="AL248" s="20" t="str">
        <f>IF(貼り付け用!AL248="","",貼り付け用!AL248)</f>
        <v/>
      </c>
      <c r="AM248" s="20" t="str">
        <f>IF(貼り付け用!AM248="","",貼り付け用!AM248)</f>
        <v/>
      </c>
      <c r="AN248" s="20" t="str">
        <f>IF(貼り付け用!AN248="","",貼り付け用!AN248)</f>
        <v/>
      </c>
      <c r="AO248" s="20" t="str">
        <f>IF(貼り付け用!AO248="","",貼り付け用!AO248)</f>
        <v/>
      </c>
      <c r="AP248" s="20" t="str">
        <f>IF(貼り付け用!AP248="","",貼り付け用!AP248)</f>
        <v/>
      </c>
      <c r="AQ248" s="20" t="str">
        <f>IF(貼り付け用!AQ248="","",貼り付け用!AQ248)</f>
        <v/>
      </c>
      <c r="AR248" s="20" t="str">
        <f>IF(貼り付け用!AR248="","",貼り付け用!AR248)</f>
        <v/>
      </c>
      <c r="AS248" s="20" t="str">
        <f>IF(貼り付け用!AS248="","",貼り付け用!AS248)</f>
        <v/>
      </c>
      <c r="AT248" s="90" t="str">
        <f t="shared" si="6"/>
        <v/>
      </c>
      <c r="AU248" s="90" t="str">
        <f t="shared" si="7"/>
        <v/>
      </c>
      <c r="AV248" s="34" t="str">
        <f>IF(貼り付け用!AV248="","",貼り付け用!AV248)</f>
        <v/>
      </c>
      <c r="AW248" s="34" t="str">
        <f>IF(貼り付け用!AW248="","",貼り付け用!AW248)</f>
        <v/>
      </c>
      <c r="AX248" s="34" t="str">
        <f>IF(貼り付け用!AX248="","",貼り付け用!AX248)</f>
        <v/>
      </c>
      <c r="AY248" s="34" t="str">
        <f>IF(貼り付け用!AY248="","",貼り付け用!AY248)</f>
        <v/>
      </c>
      <c r="AZ248" s="34" t="str">
        <f>IF(貼り付け用!AZ248="","",貼り付け用!AZ248)</f>
        <v/>
      </c>
      <c r="BA248" s="212"/>
      <c r="BB248" s="212"/>
      <c r="BC248" s="212"/>
      <c r="BD248" s="34" t="str">
        <f>IF(貼り付け用!BD248="","",貼り付け用!BD248)</f>
        <v/>
      </c>
      <c r="BE248" s="34" t="str">
        <f>IF(貼り付け用!BE248="","",貼り付け用!BE248)</f>
        <v/>
      </c>
      <c r="BF248" s="20"/>
      <c r="BG248" s="20"/>
      <c r="BH248" s="20"/>
      <c r="BI248" s="20"/>
      <c r="BJ248" s="20"/>
    </row>
    <row r="249" spans="5:62" ht="24" customHeight="1">
      <c r="E249" s="2"/>
      <c r="F249" s="217" t="str">
        <f>IF(貼り付け用!F249="","",貼り付け用!F249)</f>
        <v/>
      </c>
      <c r="G249" s="34" t="str">
        <f>IF(貼り付け用!G249="","",貼り付け用!G249)</f>
        <v/>
      </c>
      <c r="H249" s="2" t="str">
        <f>IF(貼り付け用!H249="","",貼り付け用!H249)</f>
        <v/>
      </c>
      <c r="I249" s="2" t="str">
        <f>IF(貼り付け用!I249="","",貼り付け用!I249)</f>
        <v/>
      </c>
      <c r="J249" s="2" t="str">
        <f>IF(貼り付け用!J249="","",貼り付け用!J249)</f>
        <v/>
      </c>
      <c r="K249" s="2" t="str">
        <f>IF(貼り付け用!K249="","",貼り付け用!K249)</f>
        <v/>
      </c>
      <c r="L249" s="2" t="str">
        <f>IF(貼り付け用!L249="","",貼り付け用!L249)</f>
        <v/>
      </c>
      <c r="M249" s="31" t="str">
        <f>IFERROR(VLOOKUP(L249,コード表!$B:$G,2,FALSE),"")</f>
        <v/>
      </c>
      <c r="N249" s="31" t="str">
        <f>IFERROR(VLOOKUP(L249,コード表!$B:$G,3,FALSE),"")</f>
        <v/>
      </c>
      <c r="O249" s="2" t="str">
        <f>IF(貼り付け用!O249="","",貼り付け用!O249)</f>
        <v/>
      </c>
      <c r="P249" s="31" t="str">
        <f>IFERROR(VLOOKUP(L249,コード表!$B:$G,5,FALSE),"")</f>
        <v/>
      </c>
      <c r="Q249" s="2" t="str">
        <f>IF(貼り付け用!Q249="","",貼り付け用!Q249)</f>
        <v/>
      </c>
      <c r="R249" s="2" t="str">
        <f>IF(貼り付け用!R249="","",貼り付け用!R249)</f>
        <v/>
      </c>
      <c r="S249" s="2" t="str">
        <f>IF(貼り付け用!S249="","",貼り付け用!S249)</f>
        <v/>
      </c>
      <c r="T249" s="2" t="str">
        <f>IF(貼り付け用!T249="","",貼り付け用!T249)</f>
        <v/>
      </c>
      <c r="U249" s="31" t="str">
        <f>IFERROR(VLOOKUP(T249,コード表!$I:$K,2,FALSE),"")</f>
        <v/>
      </c>
      <c r="V249" s="31" t="str">
        <f>IFERROR(VLOOKUP(T249,コード表!$I:$K,3,FALSE),"")</f>
        <v/>
      </c>
      <c r="W249" s="2" t="str">
        <f>IF(貼り付け用!W249="","",貼り付け用!W249)</f>
        <v/>
      </c>
      <c r="X249" s="31" t="str">
        <f>IFERROR(VLOOKUP(AX249,目的別資産分類変換表!$B$3:$C$16,2,FALSE),"")</f>
        <v/>
      </c>
      <c r="Y249" s="34" t="str">
        <f>IF(貼り付け用!Y249="","",貼り付け用!Y249)</f>
        <v/>
      </c>
      <c r="Z249" s="34" t="str">
        <f>IF(貼り付け用!Z249="","",貼り付け用!Z249)</f>
        <v/>
      </c>
      <c r="AA249" s="34" t="str">
        <f>IF(貼り付け用!AA249="","",貼り付け用!AA249)</f>
        <v/>
      </c>
      <c r="AB249" s="34" t="str">
        <f>IF(貼り付け用!AB249="","",貼り付け用!AB249)</f>
        <v/>
      </c>
      <c r="AC249" s="2" t="str">
        <f>IF(貼り付け用!AC249="","",貼り付け用!AC249)</f>
        <v/>
      </c>
      <c r="AD249" s="31" t="str">
        <f>IFERROR(VLOOKUP(AC249,耐用年数表!$B:$J,9,FALSE),"")</f>
        <v/>
      </c>
      <c r="AE249" s="31" t="str">
        <f>IFERROR(VLOOKUP(AC249,耐用年数表!$B:$J,8,FALSE),"")</f>
        <v/>
      </c>
      <c r="AF249" s="2" t="str">
        <f>IF(貼り付け用!AF249="","",貼り付け用!AF249)</f>
        <v/>
      </c>
      <c r="AG249" s="26" t="str">
        <f>IF(貼り付け用!AG249="","",貼り付け用!AG249)</f>
        <v/>
      </c>
      <c r="AH249" s="54" t="str">
        <f>IF(貼り付け用!AH249="","",貼り付け用!AH249)</f>
        <v/>
      </c>
      <c r="AI249" s="54" t="str">
        <f>IF(貼り付け用!AI249="","",貼り付け用!AI249)</f>
        <v/>
      </c>
      <c r="AJ249" s="72" t="str">
        <f>IF(貼り付け用!AJ249="","",貼り付け用!AJ249)</f>
        <v/>
      </c>
      <c r="AK249" s="20" t="str">
        <f>IF(貼り付け用!AK249="","",貼り付け用!AK249)</f>
        <v/>
      </c>
      <c r="AL249" s="20" t="str">
        <f>IF(貼り付け用!AL249="","",貼り付け用!AL249)</f>
        <v/>
      </c>
      <c r="AM249" s="20" t="str">
        <f>IF(貼り付け用!AM249="","",貼り付け用!AM249)</f>
        <v/>
      </c>
      <c r="AN249" s="20" t="str">
        <f>IF(貼り付け用!AN249="","",貼り付け用!AN249)</f>
        <v/>
      </c>
      <c r="AO249" s="20" t="str">
        <f>IF(貼り付け用!AO249="","",貼り付け用!AO249)</f>
        <v/>
      </c>
      <c r="AP249" s="20" t="str">
        <f>IF(貼り付け用!AP249="","",貼り付け用!AP249)</f>
        <v/>
      </c>
      <c r="AQ249" s="20" t="str">
        <f>IF(貼り付け用!AQ249="","",貼り付け用!AQ249)</f>
        <v/>
      </c>
      <c r="AR249" s="20" t="str">
        <f>IF(貼り付け用!AR249="","",貼り付け用!AR249)</f>
        <v/>
      </c>
      <c r="AS249" s="20" t="str">
        <f>IF(貼り付け用!AS249="","",貼り付け用!AS249)</f>
        <v/>
      </c>
      <c r="AT249" s="90" t="str">
        <f t="shared" si="6"/>
        <v/>
      </c>
      <c r="AU249" s="90" t="str">
        <f t="shared" si="7"/>
        <v/>
      </c>
      <c r="AV249" s="34" t="str">
        <f>IF(貼り付け用!AV249="","",貼り付け用!AV249)</f>
        <v/>
      </c>
      <c r="AW249" s="34" t="str">
        <f>IF(貼り付け用!AW249="","",貼り付け用!AW249)</f>
        <v/>
      </c>
      <c r="AX249" s="34" t="str">
        <f>IF(貼り付け用!AX249="","",貼り付け用!AX249)</f>
        <v/>
      </c>
      <c r="AY249" s="34" t="str">
        <f>IF(貼り付け用!AY249="","",貼り付け用!AY249)</f>
        <v/>
      </c>
      <c r="AZ249" s="34" t="str">
        <f>IF(貼り付け用!AZ249="","",貼り付け用!AZ249)</f>
        <v/>
      </c>
      <c r="BA249" s="212"/>
      <c r="BB249" s="212"/>
      <c r="BC249" s="212"/>
      <c r="BD249" s="34" t="str">
        <f>IF(貼り付け用!BD249="","",貼り付け用!BD249)</f>
        <v/>
      </c>
      <c r="BE249" s="34" t="str">
        <f>IF(貼り付け用!BE249="","",貼り付け用!BE249)</f>
        <v/>
      </c>
      <c r="BF249" s="20"/>
      <c r="BG249" s="20"/>
      <c r="BH249" s="20"/>
      <c r="BI249" s="20"/>
      <c r="BJ249" s="20"/>
    </row>
    <row r="250" spans="5:62" ht="24" customHeight="1">
      <c r="E250" s="2"/>
      <c r="F250" s="217" t="str">
        <f>IF(貼り付け用!F250="","",貼り付け用!F250)</f>
        <v/>
      </c>
      <c r="G250" s="34" t="str">
        <f>IF(貼り付け用!G250="","",貼り付け用!G250)</f>
        <v/>
      </c>
      <c r="H250" s="2" t="str">
        <f>IF(貼り付け用!H250="","",貼り付け用!H250)</f>
        <v/>
      </c>
      <c r="I250" s="2" t="str">
        <f>IF(貼り付け用!I250="","",貼り付け用!I250)</f>
        <v/>
      </c>
      <c r="J250" s="2" t="str">
        <f>IF(貼り付け用!J250="","",貼り付け用!J250)</f>
        <v/>
      </c>
      <c r="K250" s="2" t="str">
        <f>IF(貼り付け用!K250="","",貼り付け用!K250)</f>
        <v/>
      </c>
      <c r="L250" s="2" t="str">
        <f>IF(貼り付け用!L250="","",貼り付け用!L250)</f>
        <v/>
      </c>
      <c r="M250" s="31" t="str">
        <f>IFERROR(VLOOKUP(L250,コード表!$B:$G,2,FALSE),"")</f>
        <v/>
      </c>
      <c r="N250" s="31" t="str">
        <f>IFERROR(VLOOKUP(L250,コード表!$B:$G,3,FALSE),"")</f>
        <v/>
      </c>
      <c r="O250" s="2" t="str">
        <f>IF(貼り付け用!O250="","",貼り付け用!O250)</f>
        <v/>
      </c>
      <c r="P250" s="31" t="str">
        <f>IFERROR(VLOOKUP(L250,コード表!$B:$G,5,FALSE),"")</f>
        <v/>
      </c>
      <c r="Q250" s="2" t="str">
        <f>IF(貼り付け用!Q250="","",貼り付け用!Q250)</f>
        <v/>
      </c>
      <c r="R250" s="2" t="str">
        <f>IF(貼り付け用!R250="","",貼り付け用!R250)</f>
        <v/>
      </c>
      <c r="S250" s="2" t="str">
        <f>IF(貼り付け用!S250="","",貼り付け用!S250)</f>
        <v/>
      </c>
      <c r="T250" s="2" t="str">
        <f>IF(貼り付け用!T250="","",貼り付け用!T250)</f>
        <v/>
      </c>
      <c r="U250" s="31" t="str">
        <f>IFERROR(VLOOKUP(T250,コード表!$I:$K,2,FALSE),"")</f>
        <v/>
      </c>
      <c r="V250" s="31" t="str">
        <f>IFERROR(VLOOKUP(T250,コード表!$I:$K,3,FALSE),"")</f>
        <v/>
      </c>
      <c r="W250" s="2" t="str">
        <f>IF(貼り付け用!W250="","",貼り付け用!W250)</f>
        <v/>
      </c>
      <c r="X250" s="31" t="str">
        <f>IFERROR(VLOOKUP(AX250,目的別資産分類変換表!$B$3:$C$16,2,FALSE),"")</f>
        <v/>
      </c>
      <c r="Y250" s="34" t="str">
        <f>IF(貼り付け用!Y250="","",貼り付け用!Y250)</f>
        <v/>
      </c>
      <c r="Z250" s="34" t="str">
        <f>IF(貼り付け用!Z250="","",貼り付け用!Z250)</f>
        <v/>
      </c>
      <c r="AA250" s="34" t="str">
        <f>IF(貼り付け用!AA250="","",貼り付け用!AA250)</f>
        <v/>
      </c>
      <c r="AB250" s="34" t="str">
        <f>IF(貼り付け用!AB250="","",貼り付け用!AB250)</f>
        <v/>
      </c>
      <c r="AC250" s="2" t="str">
        <f>IF(貼り付け用!AC250="","",貼り付け用!AC250)</f>
        <v/>
      </c>
      <c r="AD250" s="31" t="str">
        <f>IFERROR(VLOOKUP(AC250,耐用年数表!$B:$J,9,FALSE),"")</f>
        <v/>
      </c>
      <c r="AE250" s="31" t="str">
        <f>IFERROR(VLOOKUP(AC250,耐用年数表!$B:$J,8,FALSE),"")</f>
        <v/>
      </c>
      <c r="AF250" s="2" t="str">
        <f>IF(貼り付け用!AF250="","",貼り付け用!AF250)</f>
        <v/>
      </c>
      <c r="AG250" s="26" t="str">
        <f>IF(貼り付け用!AG250="","",貼り付け用!AG250)</f>
        <v/>
      </c>
      <c r="AH250" s="54" t="str">
        <f>IF(貼り付け用!AH250="","",貼り付け用!AH250)</f>
        <v/>
      </c>
      <c r="AI250" s="54" t="str">
        <f>IF(貼り付け用!AI250="","",貼り付け用!AI250)</f>
        <v/>
      </c>
      <c r="AJ250" s="72" t="str">
        <f>IF(貼り付け用!AJ250="","",貼り付け用!AJ250)</f>
        <v/>
      </c>
      <c r="AK250" s="20" t="str">
        <f>IF(貼り付け用!AK250="","",貼り付け用!AK250)</f>
        <v/>
      </c>
      <c r="AL250" s="20" t="str">
        <f>IF(貼り付け用!AL250="","",貼り付け用!AL250)</f>
        <v/>
      </c>
      <c r="AM250" s="20" t="str">
        <f>IF(貼り付け用!AM250="","",貼り付け用!AM250)</f>
        <v/>
      </c>
      <c r="AN250" s="20" t="str">
        <f>IF(貼り付け用!AN250="","",貼り付け用!AN250)</f>
        <v/>
      </c>
      <c r="AO250" s="20" t="str">
        <f>IF(貼り付け用!AO250="","",貼り付け用!AO250)</f>
        <v/>
      </c>
      <c r="AP250" s="20" t="str">
        <f>IF(貼り付け用!AP250="","",貼り付け用!AP250)</f>
        <v/>
      </c>
      <c r="AQ250" s="20" t="str">
        <f>IF(貼り付け用!AQ250="","",貼り付け用!AQ250)</f>
        <v/>
      </c>
      <c r="AR250" s="20" t="str">
        <f>IF(貼り付け用!AR250="","",貼り付け用!AR250)</f>
        <v/>
      </c>
      <c r="AS250" s="20" t="str">
        <f>IF(貼り付け用!AS250="","",貼り付け用!AS250)</f>
        <v/>
      </c>
      <c r="AT250" s="90" t="str">
        <f t="shared" si="6"/>
        <v/>
      </c>
      <c r="AU250" s="90" t="str">
        <f t="shared" si="7"/>
        <v/>
      </c>
      <c r="AV250" s="34" t="str">
        <f>IF(貼り付け用!AV250="","",貼り付け用!AV250)</f>
        <v/>
      </c>
      <c r="AW250" s="34" t="str">
        <f>IF(貼り付け用!AW250="","",貼り付け用!AW250)</f>
        <v/>
      </c>
      <c r="AX250" s="34" t="str">
        <f>IF(貼り付け用!AX250="","",貼り付け用!AX250)</f>
        <v/>
      </c>
      <c r="AY250" s="34" t="str">
        <f>IF(貼り付け用!AY250="","",貼り付け用!AY250)</f>
        <v/>
      </c>
      <c r="AZ250" s="34" t="str">
        <f>IF(貼り付け用!AZ250="","",貼り付け用!AZ250)</f>
        <v/>
      </c>
      <c r="BA250" s="212"/>
      <c r="BB250" s="212"/>
      <c r="BC250" s="212"/>
      <c r="BD250" s="34" t="str">
        <f>IF(貼り付け用!BD250="","",貼り付け用!BD250)</f>
        <v/>
      </c>
      <c r="BE250" s="34" t="str">
        <f>IF(貼り付け用!BE250="","",貼り付け用!BE250)</f>
        <v/>
      </c>
      <c r="BF250" s="20"/>
      <c r="BG250" s="20"/>
      <c r="BH250" s="20"/>
      <c r="BI250" s="20"/>
      <c r="BJ250" s="20"/>
    </row>
    <row r="251" spans="5:62" ht="24" customHeight="1">
      <c r="E251" s="2"/>
      <c r="F251" s="217" t="str">
        <f>IF(貼り付け用!F251="","",貼り付け用!F251)</f>
        <v/>
      </c>
      <c r="G251" s="34" t="str">
        <f>IF(貼り付け用!G251="","",貼り付け用!G251)</f>
        <v/>
      </c>
      <c r="H251" s="2" t="str">
        <f>IF(貼り付け用!H251="","",貼り付け用!H251)</f>
        <v/>
      </c>
      <c r="I251" s="2" t="str">
        <f>IF(貼り付け用!I251="","",貼り付け用!I251)</f>
        <v/>
      </c>
      <c r="J251" s="2" t="str">
        <f>IF(貼り付け用!J251="","",貼り付け用!J251)</f>
        <v/>
      </c>
      <c r="K251" s="2" t="str">
        <f>IF(貼り付け用!K251="","",貼り付け用!K251)</f>
        <v/>
      </c>
      <c r="L251" s="2" t="str">
        <f>IF(貼り付け用!L251="","",貼り付け用!L251)</f>
        <v/>
      </c>
      <c r="M251" s="31" t="str">
        <f>IFERROR(VLOOKUP(L251,コード表!$B:$G,2,FALSE),"")</f>
        <v/>
      </c>
      <c r="N251" s="31" t="str">
        <f>IFERROR(VLOOKUP(L251,コード表!$B:$G,3,FALSE),"")</f>
        <v/>
      </c>
      <c r="O251" s="2" t="str">
        <f>IF(貼り付け用!O251="","",貼り付け用!O251)</f>
        <v/>
      </c>
      <c r="P251" s="31" t="str">
        <f>IFERROR(VLOOKUP(L251,コード表!$B:$G,5,FALSE),"")</f>
        <v/>
      </c>
      <c r="Q251" s="2" t="str">
        <f>IF(貼り付け用!Q251="","",貼り付け用!Q251)</f>
        <v/>
      </c>
      <c r="R251" s="2" t="str">
        <f>IF(貼り付け用!R251="","",貼り付け用!R251)</f>
        <v/>
      </c>
      <c r="S251" s="2" t="str">
        <f>IF(貼り付け用!S251="","",貼り付け用!S251)</f>
        <v/>
      </c>
      <c r="T251" s="2" t="str">
        <f>IF(貼り付け用!T251="","",貼り付け用!T251)</f>
        <v/>
      </c>
      <c r="U251" s="31" t="str">
        <f>IFERROR(VLOOKUP(T251,コード表!$I:$K,2,FALSE),"")</f>
        <v/>
      </c>
      <c r="V251" s="31" t="str">
        <f>IFERROR(VLOOKUP(T251,コード表!$I:$K,3,FALSE),"")</f>
        <v/>
      </c>
      <c r="W251" s="2" t="str">
        <f>IF(貼り付け用!W251="","",貼り付け用!W251)</f>
        <v/>
      </c>
      <c r="X251" s="31" t="str">
        <f>IFERROR(VLOOKUP(AX251,目的別資産分類変換表!$B$3:$C$16,2,FALSE),"")</f>
        <v/>
      </c>
      <c r="Y251" s="34" t="str">
        <f>IF(貼り付け用!Y251="","",貼り付け用!Y251)</f>
        <v/>
      </c>
      <c r="Z251" s="34" t="str">
        <f>IF(貼り付け用!Z251="","",貼り付け用!Z251)</f>
        <v/>
      </c>
      <c r="AA251" s="34" t="str">
        <f>IF(貼り付け用!AA251="","",貼り付け用!AA251)</f>
        <v/>
      </c>
      <c r="AB251" s="34" t="str">
        <f>IF(貼り付け用!AB251="","",貼り付け用!AB251)</f>
        <v/>
      </c>
      <c r="AC251" s="2" t="str">
        <f>IF(貼り付け用!AC251="","",貼り付け用!AC251)</f>
        <v/>
      </c>
      <c r="AD251" s="31" t="str">
        <f>IFERROR(VLOOKUP(AC251,耐用年数表!$B:$J,9,FALSE),"")</f>
        <v/>
      </c>
      <c r="AE251" s="31" t="str">
        <f>IFERROR(VLOOKUP(AC251,耐用年数表!$B:$J,8,FALSE),"")</f>
        <v/>
      </c>
      <c r="AF251" s="2" t="str">
        <f>IF(貼り付け用!AF251="","",貼り付け用!AF251)</f>
        <v/>
      </c>
      <c r="AG251" s="26" t="str">
        <f>IF(貼り付け用!AG251="","",貼り付け用!AG251)</f>
        <v/>
      </c>
      <c r="AH251" s="54" t="str">
        <f>IF(貼り付け用!AH251="","",貼り付け用!AH251)</f>
        <v/>
      </c>
      <c r="AI251" s="54" t="str">
        <f>IF(貼り付け用!AI251="","",貼り付け用!AI251)</f>
        <v/>
      </c>
      <c r="AJ251" s="72" t="str">
        <f>IF(貼り付け用!AJ251="","",貼り付け用!AJ251)</f>
        <v/>
      </c>
      <c r="AK251" s="20" t="str">
        <f>IF(貼り付け用!AK251="","",貼り付け用!AK251)</f>
        <v/>
      </c>
      <c r="AL251" s="20" t="str">
        <f>IF(貼り付け用!AL251="","",貼り付け用!AL251)</f>
        <v/>
      </c>
      <c r="AM251" s="20" t="str">
        <f>IF(貼り付け用!AM251="","",貼り付け用!AM251)</f>
        <v/>
      </c>
      <c r="AN251" s="20" t="str">
        <f>IF(貼り付け用!AN251="","",貼り付け用!AN251)</f>
        <v/>
      </c>
      <c r="AO251" s="20" t="str">
        <f>IF(貼り付け用!AO251="","",貼り付け用!AO251)</f>
        <v/>
      </c>
      <c r="AP251" s="20" t="str">
        <f>IF(貼り付け用!AP251="","",貼り付け用!AP251)</f>
        <v/>
      </c>
      <c r="AQ251" s="20" t="str">
        <f>IF(貼り付け用!AQ251="","",貼り付け用!AQ251)</f>
        <v/>
      </c>
      <c r="AR251" s="20" t="str">
        <f>IF(貼り付け用!AR251="","",貼り付け用!AR251)</f>
        <v/>
      </c>
      <c r="AS251" s="20" t="str">
        <f>IF(貼り付け用!AS251="","",貼り付け用!AS251)</f>
        <v/>
      </c>
      <c r="AT251" s="90" t="str">
        <f t="shared" si="6"/>
        <v/>
      </c>
      <c r="AU251" s="90" t="str">
        <f t="shared" si="7"/>
        <v/>
      </c>
      <c r="AV251" s="34" t="str">
        <f>IF(貼り付け用!AV251="","",貼り付け用!AV251)</f>
        <v/>
      </c>
      <c r="AW251" s="34" t="str">
        <f>IF(貼り付け用!AW251="","",貼り付け用!AW251)</f>
        <v/>
      </c>
      <c r="AX251" s="34" t="str">
        <f>IF(貼り付け用!AX251="","",貼り付け用!AX251)</f>
        <v/>
      </c>
      <c r="AY251" s="34" t="str">
        <f>IF(貼り付け用!AY251="","",貼り付け用!AY251)</f>
        <v/>
      </c>
      <c r="AZ251" s="34" t="str">
        <f>IF(貼り付け用!AZ251="","",貼り付け用!AZ251)</f>
        <v/>
      </c>
      <c r="BA251" s="212"/>
      <c r="BB251" s="212"/>
      <c r="BC251" s="212"/>
      <c r="BD251" s="34" t="str">
        <f>IF(貼り付け用!BD251="","",貼り付け用!BD251)</f>
        <v/>
      </c>
      <c r="BE251" s="34" t="str">
        <f>IF(貼り付け用!BE251="","",貼り付け用!BE251)</f>
        <v/>
      </c>
      <c r="BF251" s="20"/>
      <c r="BG251" s="20"/>
      <c r="BH251" s="20"/>
      <c r="BI251" s="20"/>
      <c r="BJ251" s="20"/>
    </row>
    <row r="252" spans="5:62" ht="24" customHeight="1">
      <c r="E252" s="2"/>
      <c r="F252" s="217" t="str">
        <f>IF(貼り付け用!F252="","",貼り付け用!F252)</f>
        <v/>
      </c>
      <c r="G252" s="34" t="str">
        <f>IF(貼り付け用!G252="","",貼り付け用!G252)</f>
        <v/>
      </c>
      <c r="H252" s="2" t="str">
        <f>IF(貼り付け用!H252="","",貼り付け用!H252)</f>
        <v/>
      </c>
      <c r="I252" s="2" t="str">
        <f>IF(貼り付け用!I252="","",貼り付け用!I252)</f>
        <v/>
      </c>
      <c r="J252" s="2" t="str">
        <f>IF(貼り付け用!J252="","",貼り付け用!J252)</f>
        <v/>
      </c>
      <c r="K252" s="2" t="str">
        <f>IF(貼り付け用!K252="","",貼り付け用!K252)</f>
        <v/>
      </c>
      <c r="L252" s="2" t="str">
        <f>IF(貼り付け用!L252="","",貼り付け用!L252)</f>
        <v/>
      </c>
      <c r="M252" s="31" t="str">
        <f>IFERROR(VLOOKUP(L252,コード表!$B:$G,2,FALSE),"")</f>
        <v/>
      </c>
      <c r="N252" s="31" t="str">
        <f>IFERROR(VLOOKUP(L252,コード表!$B:$G,3,FALSE),"")</f>
        <v/>
      </c>
      <c r="O252" s="2" t="str">
        <f>IF(貼り付け用!O252="","",貼り付け用!O252)</f>
        <v/>
      </c>
      <c r="P252" s="31" t="str">
        <f>IFERROR(VLOOKUP(L252,コード表!$B:$G,5,FALSE),"")</f>
        <v/>
      </c>
      <c r="Q252" s="2" t="str">
        <f>IF(貼り付け用!Q252="","",貼り付け用!Q252)</f>
        <v/>
      </c>
      <c r="R252" s="2" t="str">
        <f>IF(貼り付け用!R252="","",貼り付け用!R252)</f>
        <v/>
      </c>
      <c r="S252" s="2" t="str">
        <f>IF(貼り付け用!S252="","",貼り付け用!S252)</f>
        <v/>
      </c>
      <c r="T252" s="2" t="str">
        <f>IF(貼り付け用!T252="","",貼り付け用!T252)</f>
        <v/>
      </c>
      <c r="U252" s="31" t="str">
        <f>IFERROR(VLOOKUP(T252,コード表!$I:$K,2,FALSE),"")</f>
        <v/>
      </c>
      <c r="V252" s="31" t="str">
        <f>IFERROR(VLOOKUP(T252,コード表!$I:$K,3,FALSE),"")</f>
        <v/>
      </c>
      <c r="W252" s="2" t="str">
        <f>IF(貼り付け用!W252="","",貼り付け用!W252)</f>
        <v/>
      </c>
      <c r="X252" s="31" t="str">
        <f>IFERROR(VLOOKUP(AX252,目的別資産分類変換表!$B$3:$C$16,2,FALSE),"")</f>
        <v/>
      </c>
      <c r="Y252" s="34" t="str">
        <f>IF(貼り付け用!Y252="","",貼り付け用!Y252)</f>
        <v/>
      </c>
      <c r="Z252" s="34" t="str">
        <f>IF(貼り付け用!Z252="","",貼り付け用!Z252)</f>
        <v/>
      </c>
      <c r="AA252" s="34" t="str">
        <f>IF(貼り付け用!AA252="","",貼り付け用!AA252)</f>
        <v/>
      </c>
      <c r="AB252" s="34" t="str">
        <f>IF(貼り付け用!AB252="","",貼り付け用!AB252)</f>
        <v/>
      </c>
      <c r="AC252" s="2" t="str">
        <f>IF(貼り付け用!AC252="","",貼り付け用!AC252)</f>
        <v/>
      </c>
      <c r="AD252" s="31" t="str">
        <f>IFERROR(VLOOKUP(AC252,耐用年数表!$B:$J,9,FALSE),"")</f>
        <v/>
      </c>
      <c r="AE252" s="31" t="str">
        <f>IFERROR(VLOOKUP(AC252,耐用年数表!$B:$J,8,FALSE),"")</f>
        <v/>
      </c>
      <c r="AF252" s="2" t="str">
        <f>IF(貼り付け用!AF252="","",貼り付け用!AF252)</f>
        <v/>
      </c>
      <c r="AG252" s="26" t="str">
        <f>IF(貼り付け用!AG252="","",貼り付け用!AG252)</f>
        <v/>
      </c>
      <c r="AH252" s="54" t="str">
        <f>IF(貼り付け用!AH252="","",貼り付け用!AH252)</f>
        <v/>
      </c>
      <c r="AI252" s="54" t="str">
        <f>IF(貼り付け用!AI252="","",貼り付け用!AI252)</f>
        <v/>
      </c>
      <c r="AJ252" s="72" t="str">
        <f>IF(貼り付け用!AJ252="","",貼り付け用!AJ252)</f>
        <v/>
      </c>
      <c r="AK252" s="20" t="str">
        <f>IF(貼り付け用!AK252="","",貼り付け用!AK252)</f>
        <v/>
      </c>
      <c r="AL252" s="20" t="str">
        <f>IF(貼り付け用!AL252="","",貼り付け用!AL252)</f>
        <v/>
      </c>
      <c r="AM252" s="20" t="str">
        <f>IF(貼り付け用!AM252="","",貼り付け用!AM252)</f>
        <v/>
      </c>
      <c r="AN252" s="20" t="str">
        <f>IF(貼り付け用!AN252="","",貼り付け用!AN252)</f>
        <v/>
      </c>
      <c r="AO252" s="20" t="str">
        <f>IF(貼り付け用!AO252="","",貼り付け用!AO252)</f>
        <v/>
      </c>
      <c r="AP252" s="20" t="str">
        <f>IF(貼り付け用!AP252="","",貼り付け用!AP252)</f>
        <v/>
      </c>
      <c r="AQ252" s="20" t="str">
        <f>IF(貼り付け用!AQ252="","",貼り付け用!AQ252)</f>
        <v/>
      </c>
      <c r="AR252" s="20" t="str">
        <f>IF(貼り付け用!AR252="","",貼り付け用!AR252)</f>
        <v/>
      </c>
      <c r="AS252" s="20" t="str">
        <f>IF(貼り付け用!AS252="","",貼り付け用!AS252)</f>
        <v/>
      </c>
      <c r="AT252" s="90" t="str">
        <f t="shared" si="6"/>
        <v/>
      </c>
      <c r="AU252" s="90" t="str">
        <f t="shared" si="7"/>
        <v/>
      </c>
      <c r="AV252" s="34" t="str">
        <f>IF(貼り付け用!AV252="","",貼り付け用!AV252)</f>
        <v/>
      </c>
      <c r="AW252" s="34" t="str">
        <f>IF(貼り付け用!AW252="","",貼り付け用!AW252)</f>
        <v/>
      </c>
      <c r="AX252" s="34" t="str">
        <f>IF(貼り付け用!AX252="","",貼り付け用!AX252)</f>
        <v/>
      </c>
      <c r="AY252" s="34" t="str">
        <f>IF(貼り付け用!AY252="","",貼り付け用!AY252)</f>
        <v/>
      </c>
      <c r="AZ252" s="34" t="str">
        <f>IF(貼り付け用!AZ252="","",貼り付け用!AZ252)</f>
        <v/>
      </c>
      <c r="BA252" s="212"/>
      <c r="BB252" s="212"/>
      <c r="BC252" s="212"/>
      <c r="BD252" s="34" t="str">
        <f>IF(貼り付け用!BD252="","",貼り付け用!BD252)</f>
        <v/>
      </c>
      <c r="BE252" s="34" t="str">
        <f>IF(貼り付け用!BE252="","",貼り付け用!BE252)</f>
        <v/>
      </c>
      <c r="BF252" s="20"/>
      <c r="BG252" s="20"/>
      <c r="BH252" s="20"/>
      <c r="BI252" s="20"/>
      <c r="BJ252" s="20"/>
    </row>
    <row r="253" spans="5:62" ht="24" customHeight="1">
      <c r="E253" s="2"/>
      <c r="F253" s="217" t="str">
        <f>IF(貼り付け用!F253="","",貼り付け用!F253)</f>
        <v/>
      </c>
      <c r="G253" s="34" t="str">
        <f>IF(貼り付け用!G253="","",貼り付け用!G253)</f>
        <v/>
      </c>
      <c r="H253" s="2" t="str">
        <f>IF(貼り付け用!H253="","",貼り付け用!H253)</f>
        <v/>
      </c>
      <c r="I253" s="2" t="str">
        <f>IF(貼り付け用!I253="","",貼り付け用!I253)</f>
        <v/>
      </c>
      <c r="J253" s="2" t="str">
        <f>IF(貼り付け用!J253="","",貼り付け用!J253)</f>
        <v/>
      </c>
      <c r="K253" s="2" t="str">
        <f>IF(貼り付け用!K253="","",貼り付け用!K253)</f>
        <v/>
      </c>
      <c r="L253" s="2" t="str">
        <f>IF(貼り付け用!L253="","",貼り付け用!L253)</f>
        <v/>
      </c>
      <c r="M253" s="31" t="str">
        <f>IFERROR(VLOOKUP(L253,コード表!$B:$G,2,FALSE),"")</f>
        <v/>
      </c>
      <c r="N253" s="31" t="str">
        <f>IFERROR(VLOOKUP(L253,コード表!$B:$G,3,FALSE),"")</f>
        <v/>
      </c>
      <c r="O253" s="2" t="str">
        <f>IF(貼り付け用!O253="","",貼り付け用!O253)</f>
        <v/>
      </c>
      <c r="P253" s="31" t="str">
        <f>IFERROR(VLOOKUP(L253,コード表!$B:$G,5,FALSE),"")</f>
        <v/>
      </c>
      <c r="Q253" s="2" t="str">
        <f>IF(貼り付け用!Q253="","",貼り付け用!Q253)</f>
        <v/>
      </c>
      <c r="R253" s="2" t="str">
        <f>IF(貼り付け用!R253="","",貼り付け用!R253)</f>
        <v/>
      </c>
      <c r="S253" s="2" t="str">
        <f>IF(貼り付け用!S253="","",貼り付け用!S253)</f>
        <v/>
      </c>
      <c r="T253" s="2" t="str">
        <f>IF(貼り付け用!T253="","",貼り付け用!T253)</f>
        <v/>
      </c>
      <c r="U253" s="31" t="str">
        <f>IFERROR(VLOOKUP(T253,コード表!$I:$K,2,FALSE),"")</f>
        <v/>
      </c>
      <c r="V253" s="31" t="str">
        <f>IFERROR(VLOOKUP(T253,コード表!$I:$K,3,FALSE),"")</f>
        <v/>
      </c>
      <c r="W253" s="2" t="str">
        <f>IF(貼り付け用!W253="","",貼り付け用!W253)</f>
        <v/>
      </c>
      <c r="X253" s="31" t="str">
        <f>IFERROR(VLOOKUP(AX253,目的別資産分類変換表!$B$3:$C$16,2,FALSE),"")</f>
        <v/>
      </c>
      <c r="Y253" s="34" t="str">
        <f>IF(貼り付け用!Y253="","",貼り付け用!Y253)</f>
        <v/>
      </c>
      <c r="Z253" s="34" t="str">
        <f>IF(貼り付け用!Z253="","",貼り付け用!Z253)</f>
        <v/>
      </c>
      <c r="AA253" s="34" t="str">
        <f>IF(貼り付け用!AA253="","",貼り付け用!AA253)</f>
        <v/>
      </c>
      <c r="AB253" s="34" t="str">
        <f>IF(貼り付け用!AB253="","",貼り付け用!AB253)</f>
        <v/>
      </c>
      <c r="AC253" s="2" t="str">
        <f>IF(貼り付け用!AC253="","",貼り付け用!AC253)</f>
        <v/>
      </c>
      <c r="AD253" s="31" t="str">
        <f>IFERROR(VLOOKUP(AC253,耐用年数表!$B:$J,9,FALSE),"")</f>
        <v/>
      </c>
      <c r="AE253" s="31" t="str">
        <f>IFERROR(VLOOKUP(AC253,耐用年数表!$B:$J,8,FALSE),"")</f>
        <v/>
      </c>
      <c r="AF253" s="2" t="str">
        <f>IF(貼り付け用!AF253="","",貼り付け用!AF253)</f>
        <v/>
      </c>
      <c r="AG253" s="26" t="str">
        <f>IF(貼り付け用!AG253="","",貼り付け用!AG253)</f>
        <v/>
      </c>
      <c r="AH253" s="54" t="str">
        <f>IF(貼り付け用!AH253="","",貼り付け用!AH253)</f>
        <v/>
      </c>
      <c r="AI253" s="54" t="str">
        <f>IF(貼り付け用!AI253="","",貼り付け用!AI253)</f>
        <v/>
      </c>
      <c r="AJ253" s="72" t="str">
        <f>IF(貼り付け用!AJ253="","",貼り付け用!AJ253)</f>
        <v/>
      </c>
      <c r="AK253" s="20" t="str">
        <f>IF(貼り付け用!AK253="","",貼り付け用!AK253)</f>
        <v/>
      </c>
      <c r="AL253" s="20" t="str">
        <f>IF(貼り付け用!AL253="","",貼り付け用!AL253)</f>
        <v/>
      </c>
      <c r="AM253" s="20" t="str">
        <f>IF(貼り付け用!AM253="","",貼り付け用!AM253)</f>
        <v/>
      </c>
      <c r="AN253" s="20" t="str">
        <f>IF(貼り付け用!AN253="","",貼り付け用!AN253)</f>
        <v/>
      </c>
      <c r="AO253" s="20" t="str">
        <f>IF(貼り付け用!AO253="","",貼り付け用!AO253)</f>
        <v/>
      </c>
      <c r="AP253" s="20" t="str">
        <f>IF(貼り付け用!AP253="","",貼り付け用!AP253)</f>
        <v/>
      </c>
      <c r="AQ253" s="20" t="str">
        <f>IF(貼り付け用!AQ253="","",貼り付け用!AQ253)</f>
        <v/>
      </c>
      <c r="AR253" s="20" t="str">
        <f>IF(貼り付け用!AR253="","",貼り付け用!AR253)</f>
        <v/>
      </c>
      <c r="AS253" s="20" t="str">
        <f>IF(貼り付け用!AS253="","",貼り付け用!AS253)</f>
        <v/>
      </c>
      <c r="AT253" s="90" t="str">
        <f t="shared" si="6"/>
        <v/>
      </c>
      <c r="AU253" s="90" t="str">
        <f t="shared" si="7"/>
        <v/>
      </c>
      <c r="AV253" s="34" t="str">
        <f>IF(貼り付け用!AV253="","",貼り付け用!AV253)</f>
        <v/>
      </c>
      <c r="AW253" s="34" t="str">
        <f>IF(貼り付け用!AW253="","",貼り付け用!AW253)</f>
        <v/>
      </c>
      <c r="AX253" s="34" t="str">
        <f>IF(貼り付け用!AX253="","",貼り付け用!AX253)</f>
        <v/>
      </c>
      <c r="AY253" s="34" t="str">
        <f>IF(貼り付け用!AY253="","",貼り付け用!AY253)</f>
        <v/>
      </c>
      <c r="AZ253" s="34" t="str">
        <f>IF(貼り付け用!AZ253="","",貼り付け用!AZ253)</f>
        <v/>
      </c>
      <c r="BA253" s="212"/>
      <c r="BB253" s="212"/>
      <c r="BC253" s="212"/>
      <c r="BD253" s="34" t="str">
        <f>IF(貼り付け用!BD253="","",貼り付け用!BD253)</f>
        <v/>
      </c>
      <c r="BE253" s="34" t="str">
        <f>IF(貼り付け用!BE253="","",貼り付け用!BE253)</f>
        <v/>
      </c>
      <c r="BF253" s="20"/>
      <c r="BG253" s="20"/>
      <c r="BH253" s="20"/>
      <c r="BI253" s="20"/>
      <c r="BJ253" s="20"/>
    </row>
  </sheetData>
  <mergeCells count="41">
    <mergeCell ref="AG7:AG8"/>
    <mergeCell ref="BD7:BD8"/>
    <mergeCell ref="G7:G8"/>
    <mergeCell ref="H7:H8"/>
    <mergeCell ref="J7:J8"/>
    <mergeCell ref="K7:K8"/>
    <mergeCell ref="W7:W8"/>
    <mergeCell ref="Z7:Z8"/>
    <mergeCell ref="AV7:AV8"/>
    <mergeCell ref="AJ7:AJ8"/>
    <mergeCell ref="AW7:AW8"/>
    <mergeCell ref="AX7:BC7"/>
    <mergeCell ref="AR7:AR8"/>
    <mergeCell ref="AS7:AS8"/>
    <mergeCell ref="AK7:AK8"/>
    <mergeCell ref="AU7:AU8"/>
    <mergeCell ref="D7:D8"/>
    <mergeCell ref="AA7:AA8"/>
    <mergeCell ref="AB7:AB8"/>
    <mergeCell ref="X7:X8"/>
    <mergeCell ref="AF7:AF8"/>
    <mergeCell ref="AC7:AC8"/>
    <mergeCell ref="AE7:AE8"/>
    <mergeCell ref="AD7:AD8"/>
    <mergeCell ref="E7:E8"/>
    <mergeCell ref="F7:F8"/>
    <mergeCell ref="I7:I8"/>
    <mergeCell ref="AT7:AT8"/>
    <mergeCell ref="AH7:AH8"/>
    <mergeCell ref="BH7:BH8"/>
    <mergeCell ref="BI7:BI8"/>
    <mergeCell ref="BJ7:BJ8"/>
    <mergeCell ref="BE7:BE8"/>
    <mergeCell ref="BF7:BF8"/>
    <mergeCell ref="BG7:BG8"/>
    <mergeCell ref="AL7:AL8"/>
    <mergeCell ref="AM7:AM8"/>
    <mergeCell ref="AN7:AN8"/>
    <mergeCell ref="AO7:AO8"/>
    <mergeCell ref="AI7:AI8"/>
    <mergeCell ref="AP7:AQ7"/>
  </mergeCells>
  <phoneticPr fontId="6"/>
  <conditionalFormatting sqref="AJ9:AJ253">
    <cfRule type="expression" dxfId="9" priority="2">
      <formula>#REF!&gt;0</formula>
    </cfRule>
  </conditionalFormatting>
  <conditionalFormatting sqref="AJ9:AJ253">
    <cfRule type="expression" dxfId="8" priority="3">
      <formula>#REF!="●"</formula>
    </cfRule>
  </conditionalFormatting>
  <pageMargins left="0.70866141732283472" right="0.70866141732283472" top="0.74803149606299213" bottom="0.74803149606299213" header="0.31496062992125984" footer="0.31496062992125984"/>
  <pageSetup paperSize="8" scale="3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253"/>
  <sheetViews>
    <sheetView showGridLines="0" topLeftCell="J1" zoomScale="70" zoomScaleNormal="70" zoomScaleSheetLayoutView="90" workbookViewId="0">
      <selection activeCell="AU10" sqref="AU10"/>
    </sheetView>
  </sheetViews>
  <sheetFormatPr defaultRowHeight="24" customHeight="1" outlineLevelCol="1"/>
  <cols>
    <col min="1" max="1" width="1.625" hidden="1" customWidth="1"/>
    <col min="2" max="2" width="7" hidden="1" customWidth="1"/>
    <col min="3" max="3" width="14" hidden="1" customWidth="1"/>
    <col min="4" max="4" width="10.625" hidden="1" customWidth="1"/>
    <col min="5" max="6" width="10.875" hidden="1" customWidth="1"/>
    <col min="7" max="8" width="8.875" hidden="1" customWidth="1"/>
    <col min="9" max="9" width="12.5" hidden="1" customWidth="1"/>
    <col min="10" max="10" width="17.625" customWidth="1"/>
    <col min="11" max="11" width="10.875" style="209" hidden="1" customWidth="1"/>
    <col min="12" max="12" width="11.25" hidden="1" customWidth="1"/>
    <col min="13" max="17" width="11.25" customWidth="1"/>
    <col min="18" max="18" width="11.25" hidden="1" customWidth="1"/>
    <col min="19" max="19" width="11.25" customWidth="1"/>
    <col min="20" max="20" width="9.125" style="25" hidden="1" customWidth="1"/>
    <col min="21" max="21" width="9.125" customWidth="1"/>
    <col min="22" max="22" width="9.5" customWidth="1"/>
    <col min="23" max="23" width="8.875" hidden="1" customWidth="1"/>
    <col min="24" max="24" width="17.75" customWidth="1"/>
    <col min="25" max="25" width="18.625" hidden="1" customWidth="1"/>
    <col min="26" max="26" width="12.375" hidden="1" customWidth="1"/>
    <col min="27" max="27" width="11" hidden="1" customWidth="1"/>
    <col min="28" max="29" width="0" hidden="1" customWidth="1"/>
    <col min="30" max="30" width="42" customWidth="1"/>
    <col min="32" max="32" width="8.875" hidden="1" customWidth="1"/>
    <col min="33" max="33" width="9.875" hidden="1" customWidth="1"/>
    <col min="34" max="34" width="17.875" hidden="1" customWidth="1"/>
    <col min="35" max="35" width="13.125" hidden="1" customWidth="1"/>
    <col min="36" max="36" width="11.375" style="22" hidden="1" customWidth="1"/>
    <col min="37" max="37" width="14.375" style="22" hidden="1" customWidth="1"/>
    <col min="38" max="38" width="9.625" style="22" hidden="1" customWidth="1"/>
    <col min="39" max="41" width="14.375" style="22" hidden="1" customWidth="1"/>
    <col min="42" max="45" width="0" hidden="1" customWidth="1"/>
    <col min="46" max="46" width="11.375" style="22" hidden="1" customWidth="1"/>
    <col min="47" max="47" width="11.375" style="22" customWidth="1"/>
    <col min="48" max="48" width="10.375" style="22" hidden="1" customWidth="1"/>
    <col min="49" max="56" width="8.875" hidden="1" customWidth="1"/>
    <col min="57" max="57" width="9" hidden="1" customWidth="1"/>
    <col min="58" max="62" width="9" hidden="1" customWidth="1" outlineLevel="1"/>
    <col min="63" max="63" width="8.875" collapsed="1"/>
  </cols>
  <sheetData>
    <row r="1" spans="1:62" ht="20.25" customHeight="1" thickBot="1">
      <c r="A1" s="3" t="s">
        <v>247</v>
      </c>
      <c r="B1" s="1"/>
      <c r="C1" s="1"/>
      <c r="D1" s="1"/>
      <c r="E1" s="1"/>
      <c r="G1" s="1"/>
      <c r="H1" s="1"/>
      <c r="I1" s="1"/>
      <c r="J1" s="1"/>
      <c r="K1" s="1"/>
      <c r="L1" s="1"/>
      <c r="M1" s="1"/>
      <c r="N1" s="1"/>
      <c r="O1" s="1"/>
      <c r="P1" s="1"/>
      <c r="Q1" s="1"/>
      <c r="R1" s="1"/>
      <c r="S1" s="1"/>
      <c r="T1" s="24"/>
      <c r="U1" s="1"/>
      <c r="V1" s="1"/>
      <c r="W1" s="1"/>
      <c r="X1" s="1"/>
      <c r="Y1" s="1"/>
      <c r="Z1" s="1"/>
      <c r="AA1" s="1"/>
      <c r="AB1" s="1"/>
      <c r="AC1" s="1"/>
      <c r="AD1" s="1"/>
      <c r="AE1" s="1"/>
      <c r="AF1" s="1"/>
      <c r="AG1" s="1"/>
      <c r="AH1" s="1"/>
      <c r="AI1" s="1"/>
      <c r="AJ1" s="21"/>
      <c r="AK1" s="21"/>
      <c r="AL1" s="21"/>
      <c r="AM1" s="21"/>
      <c r="AN1" s="21"/>
      <c r="AO1" s="21"/>
      <c r="AP1" s="1"/>
      <c r="AQ1" s="1"/>
      <c r="AR1" s="1"/>
      <c r="AS1" s="1"/>
      <c r="AT1" s="21"/>
      <c r="AU1" s="21"/>
      <c r="AV1" s="21"/>
      <c r="AW1" s="1"/>
      <c r="AX1" s="1"/>
      <c r="AY1" s="1"/>
      <c r="AZ1" s="1"/>
      <c r="BA1" s="1"/>
      <c r="BB1" s="1"/>
      <c r="BC1" s="1"/>
      <c r="BD1" s="1"/>
      <c r="BE1" s="1"/>
      <c r="BF1" s="1"/>
      <c r="BG1" s="1"/>
      <c r="BH1" s="1"/>
    </row>
    <row r="2" spans="1:62" ht="26.25" customHeight="1" thickBot="1">
      <c r="A2" s="3"/>
      <c r="B2" s="32" t="s">
        <v>246</v>
      </c>
      <c r="C2" s="30" t="s">
        <v>433</v>
      </c>
      <c r="D2" s="1"/>
      <c r="E2" s="1"/>
      <c r="F2" s="50" t="s">
        <v>110</v>
      </c>
      <c r="G2" s="202" t="s">
        <v>101</v>
      </c>
      <c r="H2" s="1"/>
      <c r="I2" s="1"/>
      <c r="J2" s="1"/>
      <c r="K2" s="1"/>
      <c r="L2" s="1"/>
      <c r="M2" s="1"/>
      <c r="N2" s="1"/>
      <c r="O2" s="1"/>
      <c r="P2" s="1"/>
      <c r="Q2" s="1"/>
      <c r="R2" s="1"/>
      <c r="S2" s="1"/>
      <c r="T2" s="24"/>
      <c r="U2" s="1"/>
      <c r="V2" s="1"/>
      <c r="W2" s="1"/>
      <c r="X2" s="1"/>
      <c r="Y2" s="1"/>
      <c r="Z2" s="1"/>
      <c r="AA2" s="1"/>
      <c r="AB2" s="1"/>
      <c r="AC2" s="1"/>
      <c r="AD2" s="1"/>
      <c r="AE2" s="1"/>
      <c r="AF2" s="1"/>
      <c r="AG2" s="1"/>
      <c r="AH2" s="1"/>
      <c r="AI2" s="1"/>
      <c r="AJ2" s="21"/>
      <c r="AK2" s="21"/>
      <c r="AL2" s="21"/>
      <c r="AM2" s="21"/>
      <c r="AN2" s="21"/>
      <c r="AO2" s="21"/>
      <c r="AP2" s="21"/>
      <c r="AQ2" s="21"/>
      <c r="AR2" s="21"/>
      <c r="AS2" s="21"/>
      <c r="AT2" s="21"/>
      <c r="AU2" s="21"/>
      <c r="AV2" s="21"/>
      <c r="AW2" s="21"/>
      <c r="AX2" s="21"/>
      <c r="AY2" s="21"/>
      <c r="AZ2" s="1"/>
      <c r="BA2" s="1"/>
      <c r="BB2" s="1"/>
      <c r="BC2" s="1"/>
      <c r="BD2" s="1"/>
      <c r="BE2" s="1"/>
      <c r="BF2" s="1"/>
      <c r="BG2" s="1"/>
      <c r="BH2" s="1"/>
    </row>
    <row r="3" spans="1:62" ht="22.5" customHeight="1" thickBot="1">
      <c r="A3" s="3"/>
      <c r="B3" s="32" t="s">
        <v>0</v>
      </c>
      <c r="C3" s="73">
        <v>20150331</v>
      </c>
      <c r="D3" s="1"/>
      <c r="H3" s="1"/>
      <c r="I3" s="1"/>
      <c r="J3" s="1"/>
      <c r="K3" s="1"/>
      <c r="L3" s="1"/>
      <c r="M3" s="1"/>
      <c r="N3" s="1"/>
      <c r="O3" s="1"/>
      <c r="P3" s="1"/>
      <c r="Q3" s="1"/>
      <c r="R3" s="1"/>
      <c r="S3" s="1"/>
      <c r="T3" s="24"/>
      <c r="W3" s="1"/>
      <c r="X3" s="1"/>
      <c r="Y3" s="19"/>
      <c r="Z3" s="1"/>
      <c r="AA3" s="1"/>
      <c r="AB3" s="1"/>
      <c r="AC3" s="1"/>
      <c r="AD3" s="1"/>
      <c r="AE3" s="1" t="s">
        <v>394</v>
      </c>
      <c r="AF3" s="1"/>
      <c r="AG3" s="1"/>
      <c r="AH3" s="1"/>
      <c r="AI3" s="1"/>
      <c r="AJ3" s="1"/>
      <c r="AK3" s="1"/>
      <c r="AL3" s="1"/>
      <c r="AM3" s="1"/>
      <c r="AN3" s="1"/>
      <c r="AO3" s="1"/>
      <c r="AP3" s="1"/>
      <c r="AQ3" s="1"/>
      <c r="AR3" s="1"/>
      <c r="AS3" s="96" t="s">
        <v>397</v>
      </c>
      <c r="AT3" s="1"/>
      <c r="AU3" s="1"/>
      <c r="AV3" s="1"/>
      <c r="AW3" s="1"/>
      <c r="AX3" s="1"/>
      <c r="AY3" s="1"/>
      <c r="AZ3" s="1"/>
      <c r="BA3" s="1"/>
      <c r="BB3" s="1"/>
      <c r="BC3" s="1"/>
      <c r="BD3" s="1"/>
      <c r="BE3" s="1"/>
      <c r="BF3" s="1"/>
      <c r="BG3" s="1"/>
      <c r="BH3" s="1"/>
    </row>
    <row r="4" spans="1:62" s="29" customFormat="1">
      <c r="A4" s="27"/>
      <c r="B4" s="27"/>
      <c r="C4" s="28"/>
      <c r="D4" s="51" t="s">
        <v>395</v>
      </c>
      <c r="E4" s="38">
        <v>1</v>
      </c>
      <c r="F4" s="38">
        <v>2</v>
      </c>
      <c r="G4" s="38">
        <v>3</v>
      </c>
      <c r="H4" s="38">
        <v>4</v>
      </c>
      <c r="I4" s="38">
        <v>5</v>
      </c>
      <c r="J4" s="38">
        <v>6</v>
      </c>
      <c r="K4" s="38">
        <v>7</v>
      </c>
      <c r="L4" s="38">
        <v>8</v>
      </c>
      <c r="M4" s="38">
        <v>9</v>
      </c>
      <c r="N4" s="38">
        <v>10</v>
      </c>
      <c r="O4" s="38">
        <v>11</v>
      </c>
      <c r="P4" s="38">
        <v>12</v>
      </c>
      <c r="Q4" s="38">
        <v>13</v>
      </c>
      <c r="R4" s="38">
        <v>14</v>
      </c>
      <c r="S4" s="38">
        <v>15</v>
      </c>
      <c r="T4" s="38">
        <v>16</v>
      </c>
      <c r="U4" s="38">
        <v>17</v>
      </c>
      <c r="V4" s="38">
        <v>18</v>
      </c>
      <c r="W4" s="38">
        <v>19</v>
      </c>
      <c r="X4" s="38">
        <v>20</v>
      </c>
      <c r="Y4" s="38">
        <v>21</v>
      </c>
      <c r="Z4" s="38">
        <v>22</v>
      </c>
      <c r="AA4" s="38">
        <v>23</v>
      </c>
      <c r="AB4" s="38">
        <v>24</v>
      </c>
      <c r="AC4" s="38">
        <v>25</v>
      </c>
      <c r="AD4" s="38" t="s">
        <v>536</v>
      </c>
      <c r="AE4" s="162" t="s">
        <v>537</v>
      </c>
      <c r="AF4" s="38">
        <v>27</v>
      </c>
      <c r="AG4" s="38">
        <v>28</v>
      </c>
      <c r="AH4" s="38">
        <v>29</v>
      </c>
      <c r="AI4" s="38">
        <v>30</v>
      </c>
      <c r="AJ4" s="38">
        <v>31</v>
      </c>
      <c r="AK4" s="38">
        <v>32</v>
      </c>
      <c r="AL4" s="38">
        <v>33</v>
      </c>
      <c r="AM4" s="38">
        <v>34</v>
      </c>
      <c r="AN4" s="38">
        <v>35</v>
      </c>
      <c r="AO4" s="38">
        <v>36</v>
      </c>
      <c r="AP4" s="38">
        <v>37</v>
      </c>
      <c r="AQ4" s="38">
        <v>38</v>
      </c>
      <c r="AR4" s="38">
        <v>39</v>
      </c>
      <c r="AS4" s="38">
        <v>40</v>
      </c>
      <c r="AT4" s="38">
        <v>41</v>
      </c>
      <c r="AU4" s="38">
        <v>42</v>
      </c>
      <c r="AV4" s="38">
        <v>43</v>
      </c>
      <c r="AW4" s="38">
        <v>44</v>
      </c>
      <c r="AX4" s="38">
        <v>45</v>
      </c>
      <c r="AY4" s="38">
        <v>46</v>
      </c>
      <c r="AZ4" s="38">
        <v>47</v>
      </c>
      <c r="BA4" s="38">
        <v>48</v>
      </c>
      <c r="BB4" s="38">
        <v>49</v>
      </c>
      <c r="BC4" s="38">
        <v>50</v>
      </c>
      <c r="BD4" s="38">
        <v>51</v>
      </c>
      <c r="BE4" s="38">
        <v>52</v>
      </c>
      <c r="BF4" s="38"/>
      <c r="BG4" s="38"/>
      <c r="BH4" s="38"/>
      <c r="BI4" s="38"/>
      <c r="BJ4" s="38"/>
    </row>
    <row r="5" spans="1:62" s="29" customFormat="1" ht="27" customHeight="1">
      <c r="A5" s="27"/>
      <c r="B5" s="27"/>
      <c r="C5" s="28"/>
      <c r="D5" s="51" t="s">
        <v>105</v>
      </c>
      <c r="E5" s="38" t="s">
        <v>100</v>
      </c>
      <c r="F5" s="38" t="s">
        <v>103</v>
      </c>
      <c r="G5" s="38" t="s">
        <v>43</v>
      </c>
      <c r="H5" s="38" t="s">
        <v>112</v>
      </c>
      <c r="I5" s="38" t="s">
        <v>100</v>
      </c>
      <c r="J5" s="38" t="s">
        <v>102</v>
      </c>
      <c r="K5" s="38" t="s">
        <v>101</v>
      </c>
      <c r="L5" s="38" t="s">
        <v>100</v>
      </c>
      <c r="M5" s="38" t="s">
        <v>101</v>
      </c>
      <c r="N5" s="38" t="s">
        <v>101</v>
      </c>
      <c r="O5" s="38" t="s">
        <v>101</v>
      </c>
      <c r="P5" s="38" t="s">
        <v>101</v>
      </c>
      <c r="Q5" s="38" t="s">
        <v>101</v>
      </c>
      <c r="R5" s="38" t="s">
        <v>103</v>
      </c>
      <c r="S5" s="38" t="s">
        <v>101</v>
      </c>
      <c r="T5" s="38" t="s">
        <v>100</v>
      </c>
      <c r="U5" s="38" t="s">
        <v>101</v>
      </c>
      <c r="V5" s="38" t="s">
        <v>101</v>
      </c>
      <c r="W5" s="38" t="s">
        <v>100</v>
      </c>
      <c r="X5" s="38" t="s">
        <v>101</v>
      </c>
      <c r="Y5" s="38" t="s">
        <v>43</v>
      </c>
      <c r="Z5" s="38" t="s">
        <v>43</v>
      </c>
      <c r="AA5" s="38" t="s">
        <v>43</v>
      </c>
      <c r="AB5" s="38" t="s">
        <v>43</v>
      </c>
      <c r="AC5" s="38" t="s">
        <v>100</v>
      </c>
      <c r="AD5" s="38" t="s">
        <v>101</v>
      </c>
      <c r="AE5" s="38" t="s">
        <v>101</v>
      </c>
      <c r="AF5" s="38" t="s">
        <v>103</v>
      </c>
      <c r="AG5" s="38" t="s">
        <v>103</v>
      </c>
      <c r="AH5" s="38" t="s">
        <v>104</v>
      </c>
      <c r="AI5" s="38" t="s">
        <v>104</v>
      </c>
      <c r="AJ5" s="38" t="s">
        <v>43</v>
      </c>
      <c r="AK5" s="38" t="s">
        <v>100</v>
      </c>
      <c r="AL5" s="38" t="s">
        <v>388</v>
      </c>
      <c r="AM5" s="38" t="s">
        <v>101</v>
      </c>
      <c r="AN5" s="38" t="s">
        <v>101</v>
      </c>
      <c r="AO5" s="38" t="s">
        <v>101</v>
      </c>
      <c r="AP5" s="38" t="s">
        <v>100</v>
      </c>
      <c r="AQ5" s="38" t="s">
        <v>101</v>
      </c>
      <c r="AR5" s="38" t="s">
        <v>101</v>
      </c>
      <c r="AS5" s="38" t="s">
        <v>100</v>
      </c>
      <c r="AT5" s="38" t="s">
        <v>101</v>
      </c>
      <c r="AU5" s="38" t="s">
        <v>101</v>
      </c>
      <c r="AV5" s="38" t="s">
        <v>43</v>
      </c>
      <c r="AW5" s="38" t="s">
        <v>43</v>
      </c>
      <c r="AX5" s="38" t="s">
        <v>43</v>
      </c>
      <c r="AY5" s="38" t="s">
        <v>43</v>
      </c>
      <c r="AZ5" s="38" t="s">
        <v>43</v>
      </c>
      <c r="BA5" s="38" t="s">
        <v>43</v>
      </c>
      <c r="BB5" s="38" t="s">
        <v>43</v>
      </c>
      <c r="BC5" s="38" t="s">
        <v>43</v>
      </c>
      <c r="BD5" s="38" t="s">
        <v>43</v>
      </c>
      <c r="BE5" s="38" t="s">
        <v>43</v>
      </c>
      <c r="BF5" s="38" t="s">
        <v>271</v>
      </c>
      <c r="BG5" s="38" t="s">
        <v>271</v>
      </c>
      <c r="BH5" s="38" t="s">
        <v>271</v>
      </c>
      <c r="BI5" s="38" t="s">
        <v>271</v>
      </c>
      <c r="BJ5" s="38" t="s">
        <v>271</v>
      </c>
    </row>
    <row r="6" spans="1:62" s="29" customFormat="1" ht="25.5" customHeight="1">
      <c r="A6" s="27"/>
      <c r="B6" s="27"/>
      <c r="C6" s="28"/>
      <c r="D6" s="51" t="s">
        <v>106</v>
      </c>
      <c r="E6" s="45">
        <v>100</v>
      </c>
      <c r="F6" s="45">
        <v>100</v>
      </c>
      <c r="G6" s="45">
        <v>2</v>
      </c>
      <c r="H6" s="45">
        <v>18</v>
      </c>
      <c r="I6" s="45">
        <v>3</v>
      </c>
      <c r="J6" s="45">
        <v>100</v>
      </c>
      <c r="K6" s="45"/>
      <c r="L6" s="45">
        <v>100</v>
      </c>
      <c r="M6" s="46"/>
      <c r="N6" s="46"/>
      <c r="O6" s="46"/>
      <c r="P6" s="46"/>
      <c r="Q6" s="46"/>
      <c r="R6" s="45">
        <v>100</v>
      </c>
      <c r="S6" s="45">
        <v>100</v>
      </c>
      <c r="T6" s="35">
        <v>20</v>
      </c>
      <c r="U6" s="46"/>
      <c r="V6" s="36"/>
      <c r="W6" s="45">
        <v>3</v>
      </c>
      <c r="X6" s="45"/>
      <c r="Y6" s="47"/>
      <c r="Z6" s="45"/>
      <c r="AA6" s="45"/>
      <c r="AB6" s="45"/>
      <c r="AC6" s="45"/>
      <c r="AD6" s="45"/>
      <c r="AE6" s="45"/>
      <c r="AF6" s="45">
        <v>100</v>
      </c>
      <c r="AG6" s="45">
        <v>15</v>
      </c>
      <c r="AH6" s="45">
        <v>8</v>
      </c>
      <c r="AI6" s="45">
        <v>8</v>
      </c>
      <c r="AJ6" s="45"/>
      <c r="AK6" s="45">
        <v>15</v>
      </c>
      <c r="AL6" s="45"/>
      <c r="AM6" s="45"/>
      <c r="AN6" s="45"/>
      <c r="AO6" s="45"/>
      <c r="AP6" s="38">
        <v>14</v>
      </c>
      <c r="AQ6" s="38"/>
      <c r="AR6" s="45"/>
      <c r="AS6" s="45"/>
      <c r="AT6" s="45"/>
      <c r="AU6" s="45"/>
      <c r="AV6" s="45"/>
      <c r="AW6" s="45"/>
      <c r="AX6" s="48"/>
      <c r="AY6" s="49"/>
      <c r="AZ6" s="49"/>
      <c r="BA6" s="49"/>
      <c r="BB6" s="49"/>
      <c r="BC6" s="47"/>
      <c r="BD6" s="45"/>
      <c r="BE6" s="45"/>
      <c r="BF6" s="45"/>
      <c r="BG6" s="45"/>
      <c r="BH6" s="45"/>
      <c r="BI6" s="45"/>
      <c r="BJ6" s="45"/>
    </row>
    <row r="7" spans="1:62" ht="24" customHeight="1">
      <c r="A7" s="1"/>
      <c r="B7" s="1"/>
      <c r="C7" s="4"/>
      <c r="D7" s="220"/>
      <c r="E7" s="218" t="s">
        <v>1118</v>
      </c>
      <c r="F7" s="218" t="s">
        <v>455</v>
      </c>
      <c r="G7" s="218" t="s">
        <v>108</v>
      </c>
      <c r="H7" s="218" t="s">
        <v>107</v>
      </c>
      <c r="I7" s="218" t="s">
        <v>1</v>
      </c>
      <c r="J7" s="218" t="s">
        <v>59</v>
      </c>
      <c r="K7" s="218" t="s">
        <v>1116</v>
      </c>
      <c r="L7" s="39" t="s">
        <v>2</v>
      </c>
      <c r="M7" s="40"/>
      <c r="N7" s="40"/>
      <c r="O7" s="40"/>
      <c r="P7" s="40"/>
      <c r="Q7" s="40"/>
      <c r="R7" s="40"/>
      <c r="S7" s="41"/>
      <c r="T7" s="42" t="s">
        <v>3</v>
      </c>
      <c r="U7" s="43"/>
      <c r="V7" s="44"/>
      <c r="W7" s="218" t="s">
        <v>6</v>
      </c>
      <c r="X7" s="218" t="s">
        <v>421</v>
      </c>
      <c r="Y7" s="216" t="s">
        <v>61</v>
      </c>
      <c r="Z7" s="218" t="s">
        <v>4</v>
      </c>
      <c r="AA7" s="218" t="s">
        <v>113</v>
      </c>
      <c r="AB7" s="218" t="s">
        <v>10</v>
      </c>
      <c r="AC7" s="218" t="s">
        <v>538</v>
      </c>
      <c r="AD7" s="218" t="s">
        <v>539</v>
      </c>
      <c r="AE7" s="218" t="s">
        <v>157</v>
      </c>
      <c r="AF7" s="218" t="s">
        <v>8</v>
      </c>
      <c r="AG7" s="218" t="s">
        <v>11</v>
      </c>
      <c r="AH7" s="218" t="s">
        <v>5</v>
      </c>
      <c r="AI7" s="218" t="s">
        <v>119</v>
      </c>
      <c r="AJ7" s="223" t="s">
        <v>428</v>
      </c>
      <c r="AK7" s="223" t="s">
        <v>427</v>
      </c>
      <c r="AL7" s="223" t="s">
        <v>387</v>
      </c>
      <c r="AM7" s="221" t="s">
        <v>425</v>
      </c>
      <c r="AN7" s="221" t="s">
        <v>426</v>
      </c>
      <c r="AO7" s="221" t="s">
        <v>389</v>
      </c>
      <c r="AP7" s="225" t="s">
        <v>12</v>
      </c>
      <c r="AQ7" s="225"/>
      <c r="AR7" s="221" t="s">
        <v>392</v>
      </c>
      <c r="AS7" s="221" t="s">
        <v>393</v>
      </c>
      <c r="AT7" s="221" t="s">
        <v>391</v>
      </c>
      <c r="AU7" s="223" t="s">
        <v>269</v>
      </c>
      <c r="AV7" s="218" t="s">
        <v>267</v>
      </c>
      <c r="AW7" s="218" t="s">
        <v>7</v>
      </c>
      <c r="AX7" s="226" t="s">
        <v>51</v>
      </c>
      <c r="AY7" s="227"/>
      <c r="AZ7" s="227"/>
      <c r="BA7" s="227"/>
      <c r="BB7" s="227"/>
      <c r="BC7" s="228"/>
      <c r="BD7" s="218" t="s">
        <v>9</v>
      </c>
      <c r="BE7" s="223" t="s">
        <v>343</v>
      </c>
      <c r="BF7" s="223"/>
      <c r="BG7" s="223"/>
      <c r="BH7" s="223"/>
      <c r="BI7" s="223"/>
      <c r="BJ7" s="223"/>
    </row>
    <row r="8" spans="1:62" ht="24" customHeight="1">
      <c r="A8" s="1"/>
      <c r="B8" s="1"/>
      <c r="C8" s="4"/>
      <c r="D8" s="220"/>
      <c r="E8" s="219"/>
      <c r="F8" s="219"/>
      <c r="G8" s="219"/>
      <c r="H8" s="219"/>
      <c r="I8" s="219"/>
      <c r="J8" s="219"/>
      <c r="K8" s="219"/>
      <c r="L8" s="214" t="s">
        <v>1119</v>
      </c>
      <c r="M8" s="214" t="s">
        <v>50</v>
      </c>
      <c r="N8" s="214" t="s">
        <v>44</v>
      </c>
      <c r="O8" s="214" t="s">
        <v>45</v>
      </c>
      <c r="P8" s="214" t="s">
        <v>46</v>
      </c>
      <c r="Q8" s="214" t="s">
        <v>47</v>
      </c>
      <c r="R8" s="214" t="s">
        <v>48</v>
      </c>
      <c r="S8" s="214" t="s">
        <v>49</v>
      </c>
      <c r="T8" s="214" t="s">
        <v>91</v>
      </c>
      <c r="U8" s="214" t="s">
        <v>118</v>
      </c>
      <c r="V8" s="214" t="s">
        <v>1117</v>
      </c>
      <c r="W8" s="219"/>
      <c r="X8" s="219"/>
      <c r="Y8" s="215" t="s">
        <v>62</v>
      </c>
      <c r="Z8" s="219"/>
      <c r="AA8" s="219"/>
      <c r="AB8" s="219"/>
      <c r="AC8" s="219"/>
      <c r="AD8" s="219"/>
      <c r="AE8" s="219"/>
      <c r="AF8" s="219"/>
      <c r="AG8" s="219"/>
      <c r="AH8" s="219"/>
      <c r="AI8" s="219"/>
      <c r="AJ8" s="224"/>
      <c r="AK8" s="224"/>
      <c r="AL8" s="224"/>
      <c r="AM8" s="222"/>
      <c r="AN8" s="222"/>
      <c r="AO8" s="222"/>
      <c r="AP8" s="175" t="s">
        <v>12</v>
      </c>
      <c r="AQ8" s="175" t="s">
        <v>13</v>
      </c>
      <c r="AR8" s="222"/>
      <c r="AS8" s="222"/>
      <c r="AT8" s="222"/>
      <c r="AU8" s="224"/>
      <c r="AV8" s="219"/>
      <c r="AW8" s="219"/>
      <c r="AX8" s="214" t="s">
        <v>52</v>
      </c>
      <c r="AY8" s="214" t="s">
        <v>53</v>
      </c>
      <c r="AZ8" s="214" t="s">
        <v>54</v>
      </c>
      <c r="BA8" s="171" t="s">
        <v>55</v>
      </c>
      <c r="BB8" s="171" t="s">
        <v>56</v>
      </c>
      <c r="BC8" s="171" t="s">
        <v>57</v>
      </c>
      <c r="BD8" s="219"/>
      <c r="BE8" s="224"/>
      <c r="BF8" s="229"/>
      <c r="BG8" s="229"/>
      <c r="BH8" s="229"/>
      <c r="BI8" s="229"/>
      <c r="BJ8" s="229"/>
    </row>
    <row r="9" spans="1:62" ht="24" customHeight="1">
      <c r="B9" s="5"/>
      <c r="C9" s="6"/>
      <c r="D9" s="200"/>
      <c r="E9" s="2"/>
      <c r="F9" s="34"/>
      <c r="G9" s="34"/>
      <c r="H9" s="2"/>
      <c r="I9" s="2"/>
      <c r="J9" s="2" t="str">
        <f>IF(集計用!J9="","",集計用!J9)</f>
        <v>行政イントラネットソフトウェア</v>
      </c>
      <c r="K9" s="2"/>
      <c r="L9" s="2"/>
      <c r="M9" s="31" t="b">
        <f>貼り付け用!M9=集計用!M9</f>
        <v>1</v>
      </c>
      <c r="N9" s="31" t="b">
        <f>貼り付け用!N9=集計用!N9</f>
        <v>1</v>
      </c>
      <c r="O9" s="31" t="b">
        <f>貼り付け用!O9=集計用!O9</f>
        <v>1</v>
      </c>
      <c r="P9" s="31" t="b">
        <f>貼り付け用!P9=集計用!P9</f>
        <v>1</v>
      </c>
      <c r="Q9" s="31" t="b">
        <f>貼り付け用!Q9=集計用!Q9</f>
        <v>1</v>
      </c>
      <c r="R9" s="31" t="b">
        <f>貼り付け用!R9=集計用!R9</f>
        <v>1</v>
      </c>
      <c r="S9" s="31" t="b">
        <f>貼り付け用!S9=集計用!S9</f>
        <v>1</v>
      </c>
      <c r="T9" s="31" t="b">
        <f>貼り付け用!T9=集計用!T9</f>
        <v>1</v>
      </c>
      <c r="U9" s="31" t="b">
        <f>貼り付け用!U9=集計用!U9</f>
        <v>1</v>
      </c>
      <c r="V9" s="31" t="b">
        <f>貼り付け用!V9=集計用!V9</f>
        <v>1</v>
      </c>
      <c r="W9" s="31" t="b">
        <f>貼り付け用!W9=集計用!W9</f>
        <v>1</v>
      </c>
      <c r="X9" s="31" t="b">
        <f>貼り付け用!X9=集計用!X9</f>
        <v>1</v>
      </c>
      <c r="Y9" s="31" t="b">
        <f>貼り付け用!Y9=集計用!Y9</f>
        <v>1</v>
      </c>
      <c r="Z9" s="31" t="b">
        <f>貼り付け用!Z9=集計用!Z9</f>
        <v>1</v>
      </c>
      <c r="AA9" s="31" t="b">
        <f>貼り付け用!AA9=集計用!AA9</f>
        <v>1</v>
      </c>
      <c r="AB9" s="31" t="b">
        <f>貼り付け用!AB9=集計用!AB9</f>
        <v>1</v>
      </c>
      <c r="AC9" s="31" t="b">
        <f>貼り付け用!AC9=集計用!AC9</f>
        <v>1</v>
      </c>
      <c r="AD9" s="31" t="b">
        <f>貼り付け用!AD9=集計用!AD9</f>
        <v>1</v>
      </c>
      <c r="AE9" s="31" t="b">
        <f>貼り付け用!AE9=集計用!AE9</f>
        <v>1</v>
      </c>
      <c r="AF9" s="31" t="b">
        <f>貼り付け用!AF9=集計用!AF9</f>
        <v>1</v>
      </c>
      <c r="AG9" s="31" t="b">
        <f>貼り付け用!AG9=集計用!AG9</f>
        <v>1</v>
      </c>
      <c r="AH9" s="31" t="b">
        <f>貼り付け用!AH9=集計用!AH9</f>
        <v>1</v>
      </c>
      <c r="AI9" s="31" t="b">
        <f>貼り付け用!AI9=集計用!AI9</f>
        <v>1</v>
      </c>
      <c r="AJ9" s="31" t="b">
        <f>貼り付け用!AJ9=集計用!AJ9</f>
        <v>1</v>
      </c>
      <c r="AK9" s="31" t="b">
        <f>貼り付け用!AK9=集計用!AK9</f>
        <v>1</v>
      </c>
      <c r="AL9" s="31" t="b">
        <f>貼り付け用!AL9=集計用!AL9</f>
        <v>1</v>
      </c>
      <c r="AM9" s="31" t="b">
        <f>貼り付け用!AM9=集計用!AM9</f>
        <v>1</v>
      </c>
      <c r="AN9" s="31" t="b">
        <f>貼り付け用!AN9=集計用!AN9</f>
        <v>1</v>
      </c>
      <c r="AO9" s="31" t="b">
        <f>貼り付け用!AO9=集計用!AO9</f>
        <v>1</v>
      </c>
      <c r="AP9" s="31" t="b">
        <f>貼り付け用!AP9=集計用!AP9</f>
        <v>1</v>
      </c>
      <c r="AQ9" s="31" t="b">
        <f>貼り付け用!AQ9=集計用!AQ9</f>
        <v>1</v>
      </c>
      <c r="AR9" s="31" t="b">
        <f>貼り付け用!AR9=集計用!AR9</f>
        <v>1</v>
      </c>
      <c r="AS9" s="31" t="b">
        <f>貼り付け用!AS9=集計用!AS9</f>
        <v>1</v>
      </c>
      <c r="AT9" s="31" t="b">
        <f>貼り付け用!AT9=集計用!AT9</f>
        <v>0</v>
      </c>
      <c r="AU9" s="31" t="b">
        <f>貼り付け用!AU9=集計用!AU9</f>
        <v>1</v>
      </c>
      <c r="AV9" s="34"/>
      <c r="AW9" s="34"/>
      <c r="AX9" s="34"/>
      <c r="AY9" s="34"/>
      <c r="AZ9" s="34"/>
      <c r="BA9" s="212"/>
      <c r="BB9" s="212"/>
      <c r="BC9" s="212"/>
      <c r="BD9" s="34"/>
      <c r="BE9" s="34"/>
      <c r="BF9" s="174"/>
      <c r="BG9" s="20"/>
      <c r="BH9" s="20"/>
      <c r="BI9" s="20"/>
      <c r="BJ9" s="20"/>
    </row>
    <row r="10" spans="1:62" ht="24" customHeight="1">
      <c r="B10" s="5"/>
      <c r="C10" s="6"/>
      <c r="D10" s="17"/>
      <c r="E10" s="2"/>
      <c r="F10" s="34"/>
      <c r="G10" s="34"/>
      <c r="H10" s="2"/>
      <c r="I10" s="2"/>
      <c r="J10" s="2" t="str">
        <f>IF(集計用!J10="","",集計用!J10)</f>
        <v>Sonic Web</v>
      </c>
      <c r="K10" s="2"/>
      <c r="L10" s="2"/>
      <c r="M10" s="31" t="b">
        <f>貼り付け用!M10=集計用!M10</f>
        <v>1</v>
      </c>
      <c r="N10" s="31" t="b">
        <f>貼り付け用!N10=集計用!N10</f>
        <v>1</v>
      </c>
      <c r="O10" s="31" t="b">
        <f>貼り付け用!O10=集計用!O10</f>
        <v>1</v>
      </c>
      <c r="P10" s="31" t="b">
        <f>貼り付け用!P10=集計用!P10</f>
        <v>1</v>
      </c>
      <c r="Q10" s="31" t="b">
        <f>貼り付け用!Q10=集計用!Q10</f>
        <v>1</v>
      </c>
      <c r="R10" s="31" t="b">
        <f>貼り付け用!R10=集計用!R10</f>
        <v>1</v>
      </c>
      <c r="S10" s="31" t="b">
        <f>貼り付け用!S10=集計用!S10</f>
        <v>1</v>
      </c>
      <c r="T10" s="31" t="b">
        <f>貼り付け用!T10=集計用!T10</f>
        <v>1</v>
      </c>
      <c r="U10" s="31" t="b">
        <f>貼り付け用!U10=集計用!U10</f>
        <v>1</v>
      </c>
      <c r="V10" s="31" t="b">
        <f>貼り付け用!V10=集計用!V10</f>
        <v>1</v>
      </c>
      <c r="W10" s="31" t="b">
        <f>貼り付け用!W10=集計用!W10</f>
        <v>1</v>
      </c>
      <c r="X10" s="31" t="b">
        <f>貼り付け用!X10=集計用!X10</f>
        <v>1</v>
      </c>
      <c r="Y10" s="31" t="b">
        <f>貼り付け用!Y10=集計用!Y10</f>
        <v>1</v>
      </c>
      <c r="Z10" s="31" t="b">
        <f>貼り付け用!Z10=集計用!Z10</f>
        <v>1</v>
      </c>
      <c r="AA10" s="31" t="b">
        <f>貼り付け用!AA10=集計用!AA10</f>
        <v>1</v>
      </c>
      <c r="AB10" s="31" t="b">
        <f>貼り付け用!AB10=集計用!AB10</f>
        <v>1</v>
      </c>
      <c r="AC10" s="31" t="b">
        <f>貼り付け用!AC10=集計用!AC10</f>
        <v>1</v>
      </c>
      <c r="AD10" s="31" t="b">
        <f>貼り付け用!AD10=集計用!AD10</f>
        <v>1</v>
      </c>
      <c r="AE10" s="31" t="b">
        <f>貼り付け用!AE10=集計用!AE10</f>
        <v>1</v>
      </c>
      <c r="AF10" s="31" t="b">
        <f>貼り付け用!AF10=集計用!AF10</f>
        <v>1</v>
      </c>
      <c r="AG10" s="31" t="b">
        <f>貼り付け用!AG10=集計用!AG10</f>
        <v>1</v>
      </c>
      <c r="AH10" s="31" t="b">
        <f>貼り付け用!AH10=集計用!AH10</f>
        <v>1</v>
      </c>
      <c r="AI10" s="31" t="b">
        <f>貼り付け用!AI10=集計用!AI10</f>
        <v>1</v>
      </c>
      <c r="AJ10" s="31" t="b">
        <f>貼り付け用!AJ10=集計用!AJ10</f>
        <v>1</v>
      </c>
      <c r="AK10" s="31" t="b">
        <f>貼り付け用!AK10=集計用!AK10</f>
        <v>1</v>
      </c>
      <c r="AL10" s="31" t="b">
        <f>貼り付け用!AL10=集計用!AL10</f>
        <v>1</v>
      </c>
      <c r="AM10" s="31" t="b">
        <f>貼り付け用!AM10=集計用!AM10</f>
        <v>1</v>
      </c>
      <c r="AN10" s="31" t="b">
        <f>貼り付け用!AN10=集計用!AN10</f>
        <v>1</v>
      </c>
      <c r="AO10" s="31" t="b">
        <f>貼り付け用!AO10=集計用!AO10</f>
        <v>1</v>
      </c>
      <c r="AP10" s="31" t="b">
        <f>貼り付け用!AP10=集計用!AP10</f>
        <v>1</v>
      </c>
      <c r="AQ10" s="31" t="b">
        <f>貼り付け用!AQ10=集計用!AQ10</f>
        <v>1</v>
      </c>
      <c r="AR10" s="31" t="b">
        <f>貼り付け用!AR10=集計用!AR10</f>
        <v>1</v>
      </c>
      <c r="AS10" s="31" t="b">
        <f>貼り付け用!AS10=集計用!AS10</f>
        <v>1</v>
      </c>
      <c r="AT10" s="31" t="b">
        <f>貼り付け用!AT10=集計用!AT10</f>
        <v>0</v>
      </c>
      <c r="AU10" s="31" t="b">
        <f>貼り付け用!AU10=集計用!AU10</f>
        <v>1</v>
      </c>
      <c r="AV10" s="34"/>
      <c r="AW10" s="34"/>
      <c r="AX10" s="34"/>
      <c r="AY10" s="34"/>
      <c r="AZ10" s="34"/>
      <c r="BA10" s="212"/>
      <c r="BB10" s="212"/>
      <c r="BC10" s="212"/>
      <c r="BD10" s="34"/>
      <c r="BE10" s="34"/>
      <c r="BF10" s="20"/>
      <c r="BG10" s="20"/>
      <c r="BH10" s="20"/>
      <c r="BI10" s="20"/>
      <c r="BJ10" s="20"/>
    </row>
    <row r="11" spans="1:62" ht="24" customHeight="1">
      <c r="A11" s="17"/>
      <c r="B11" s="5"/>
      <c r="C11" s="6"/>
      <c r="D11" s="6"/>
      <c r="E11" s="2"/>
      <c r="F11" s="34"/>
      <c r="G11" s="34"/>
      <c r="H11" s="2"/>
      <c r="I11" s="2"/>
      <c r="J11" s="2" t="str">
        <f>IF(集計用!J11="","",集計用!J11)</f>
        <v/>
      </c>
      <c r="K11" s="2"/>
      <c r="L11" s="2"/>
      <c r="M11" s="31" t="b">
        <f>貼り付け用!M11=集計用!M11</f>
        <v>1</v>
      </c>
      <c r="N11" s="31" t="b">
        <f>貼り付け用!N11=集計用!N11</f>
        <v>1</v>
      </c>
      <c r="O11" s="31" t="b">
        <f>貼り付け用!O11=集計用!O11</f>
        <v>1</v>
      </c>
      <c r="P11" s="31" t="b">
        <f>貼り付け用!P11=集計用!P11</f>
        <v>1</v>
      </c>
      <c r="Q11" s="31" t="b">
        <f>貼り付け用!Q11=集計用!Q11</f>
        <v>1</v>
      </c>
      <c r="R11" s="31" t="b">
        <f>貼り付け用!R11=集計用!R11</f>
        <v>1</v>
      </c>
      <c r="S11" s="31" t="b">
        <f>貼り付け用!S11=集計用!S11</f>
        <v>1</v>
      </c>
      <c r="T11" s="31" t="b">
        <f>貼り付け用!T11=集計用!T11</f>
        <v>1</v>
      </c>
      <c r="U11" s="31" t="b">
        <f>貼り付け用!U11=集計用!U11</f>
        <v>1</v>
      </c>
      <c r="V11" s="31" t="b">
        <f>貼り付け用!V11=集計用!V11</f>
        <v>1</v>
      </c>
      <c r="W11" s="31" t="b">
        <f>貼り付け用!W11=集計用!W11</f>
        <v>1</v>
      </c>
      <c r="X11" s="31" t="b">
        <f>貼り付け用!X11=集計用!X11</f>
        <v>1</v>
      </c>
      <c r="Y11" s="31" t="b">
        <f>貼り付け用!Y11=集計用!Y11</f>
        <v>1</v>
      </c>
      <c r="Z11" s="31" t="b">
        <f>貼り付け用!Z11=集計用!Z11</f>
        <v>1</v>
      </c>
      <c r="AA11" s="31" t="b">
        <f>貼り付け用!AA11=集計用!AA11</f>
        <v>1</v>
      </c>
      <c r="AB11" s="31" t="b">
        <f>貼り付け用!AB11=集計用!AB11</f>
        <v>1</v>
      </c>
      <c r="AC11" s="31" t="b">
        <f>貼り付け用!AC11=集計用!AC11</f>
        <v>1</v>
      </c>
      <c r="AD11" s="31" t="b">
        <f>貼り付け用!AD11=集計用!AD11</f>
        <v>1</v>
      </c>
      <c r="AE11" s="31" t="b">
        <f>貼り付け用!AE11=集計用!AE11</f>
        <v>1</v>
      </c>
      <c r="AF11" s="31" t="b">
        <f>貼り付け用!AF11=集計用!AF11</f>
        <v>1</v>
      </c>
      <c r="AG11" s="31" t="b">
        <f>貼り付け用!AG11=集計用!AG11</f>
        <v>1</v>
      </c>
      <c r="AH11" s="31" t="b">
        <f>貼り付け用!AH11=集計用!AH11</f>
        <v>1</v>
      </c>
      <c r="AI11" s="31" t="b">
        <f>貼り付け用!AI11=集計用!AI11</f>
        <v>1</v>
      </c>
      <c r="AJ11" s="31" t="b">
        <f>貼り付け用!AJ11=集計用!AJ11</f>
        <v>1</v>
      </c>
      <c r="AK11" s="31" t="b">
        <f>貼り付け用!AK11=集計用!AK11</f>
        <v>1</v>
      </c>
      <c r="AL11" s="31" t="b">
        <f>貼り付け用!AL11=集計用!AL11</f>
        <v>1</v>
      </c>
      <c r="AM11" s="31" t="b">
        <f>貼り付け用!AM11=集計用!AM11</f>
        <v>1</v>
      </c>
      <c r="AN11" s="31" t="b">
        <f>貼り付け用!AN11=集計用!AN11</f>
        <v>1</v>
      </c>
      <c r="AO11" s="31" t="b">
        <f>貼り付け用!AO11=集計用!AO11</f>
        <v>1</v>
      </c>
      <c r="AP11" s="31" t="b">
        <f>貼り付け用!AP11=集計用!AP11</f>
        <v>1</v>
      </c>
      <c r="AQ11" s="31" t="b">
        <f>貼り付け用!AQ11=集計用!AQ11</f>
        <v>1</v>
      </c>
      <c r="AR11" s="31" t="b">
        <f>貼り付け用!AR11=集計用!AR11</f>
        <v>1</v>
      </c>
      <c r="AS11" s="31" t="b">
        <f>貼り付け用!AS11=集計用!AS11</f>
        <v>1</v>
      </c>
      <c r="AT11" s="31" t="b">
        <f>貼り付け用!AT11=集計用!AT11</f>
        <v>1</v>
      </c>
      <c r="AU11" s="31" t="b">
        <f>貼り付け用!AU11=集計用!AU11</f>
        <v>1</v>
      </c>
      <c r="AV11" s="34"/>
      <c r="AW11" s="34"/>
      <c r="AX11" s="34"/>
      <c r="AY11" s="34"/>
      <c r="AZ11" s="34"/>
      <c r="BA11" s="212"/>
      <c r="BB11" s="212"/>
      <c r="BC11" s="212"/>
      <c r="BD11" s="34"/>
      <c r="BE11" s="34"/>
      <c r="BF11" s="20"/>
      <c r="BG11" s="20"/>
      <c r="BH11" s="20"/>
      <c r="BI11" s="20"/>
      <c r="BJ11" s="20"/>
    </row>
    <row r="12" spans="1:62" ht="24" customHeight="1">
      <c r="A12" s="17"/>
      <c r="B12" s="5"/>
      <c r="C12" s="6"/>
      <c r="D12" s="6"/>
      <c r="E12" s="2"/>
      <c r="F12" s="34"/>
      <c r="G12" s="34"/>
      <c r="H12" s="2"/>
      <c r="I12" s="2"/>
      <c r="J12" s="2" t="str">
        <f>IF(集計用!J12="","",集計用!J12)</f>
        <v/>
      </c>
      <c r="K12" s="2"/>
      <c r="L12" s="2"/>
      <c r="M12" s="31" t="b">
        <f>貼り付け用!M12=集計用!M12</f>
        <v>1</v>
      </c>
      <c r="N12" s="31" t="b">
        <f>貼り付け用!N12=集計用!N12</f>
        <v>1</v>
      </c>
      <c r="O12" s="31" t="b">
        <f>貼り付け用!O12=集計用!O12</f>
        <v>1</v>
      </c>
      <c r="P12" s="31" t="b">
        <f>貼り付け用!P12=集計用!P12</f>
        <v>1</v>
      </c>
      <c r="Q12" s="31" t="b">
        <f>貼り付け用!Q12=集計用!Q12</f>
        <v>1</v>
      </c>
      <c r="R12" s="31" t="b">
        <f>貼り付け用!R12=集計用!R12</f>
        <v>1</v>
      </c>
      <c r="S12" s="31" t="b">
        <f>貼り付け用!S12=集計用!S12</f>
        <v>1</v>
      </c>
      <c r="T12" s="31" t="b">
        <f>貼り付け用!T12=集計用!T12</f>
        <v>1</v>
      </c>
      <c r="U12" s="31" t="b">
        <f>貼り付け用!U12=集計用!U12</f>
        <v>1</v>
      </c>
      <c r="V12" s="31" t="b">
        <f>貼り付け用!V12=集計用!V12</f>
        <v>1</v>
      </c>
      <c r="W12" s="31" t="b">
        <f>貼り付け用!W12=集計用!W12</f>
        <v>1</v>
      </c>
      <c r="X12" s="31" t="b">
        <f>貼り付け用!X12=集計用!X12</f>
        <v>1</v>
      </c>
      <c r="Y12" s="31" t="b">
        <f>貼り付け用!Y12=集計用!Y12</f>
        <v>1</v>
      </c>
      <c r="Z12" s="31" t="b">
        <f>貼り付け用!Z12=集計用!Z12</f>
        <v>1</v>
      </c>
      <c r="AA12" s="31" t="b">
        <f>貼り付け用!AA12=集計用!AA12</f>
        <v>1</v>
      </c>
      <c r="AB12" s="31" t="b">
        <f>貼り付け用!AB12=集計用!AB12</f>
        <v>1</v>
      </c>
      <c r="AC12" s="31" t="b">
        <f>貼り付け用!AC12=集計用!AC12</f>
        <v>1</v>
      </c>
      <c r="AD12" s="31" t="b">
        <f>貼り付け用!AD12=集計用!AD12</f>
        <v>1</v>
      </c>
      <c r="AE12" s="31" t="b">
        <f>貼り付け用!AE12=集計用!AE12</f>
        <v>1</v>
      </c>
      <c r="AF12" s="31" t="b">
        <f>貼り付け用!AF12=集計用!AF12</f>
        <v>1</v>
      </c>
      <c r="AG12" s="31" t="b">
        <f>貼り付け用!AG12=集計用!AG12</f>
        <v>1</v>
      </c>
      <c r="AH12" s="31" t="b">
        <f>貼り付け用!AH12=集計用!AH12</f>
        <v>1</v>
      </c>
      <c r="AI12" s="31" t="b">
        <f>貼り付け用!AI12=集計用!AI12</f>
        <v>1</v>
      </c>
      <c r="AJ12" s="31" t="b">
        <f>貼り付け用!AJ12=集計用!AJ12</f>
        <v>1</v>
      </c>
      <c r="AK12" s="31" t="b">
        <f>貼り付け用!AK12=集計用!AK12</f>
        <v>1</v>
      </c>
      <c r="AL12" s="31" t="b">
        <f>貼り付け用!AL12=集計用!AL12</f>
        <v>1</v>
      </c>
      <c r="AM12" s="31" t="b">
        <f>貼り付け用!AM12=集計用!AM12</f>
        <v>1</v>
      </c>
      <c r="AN12" s="31" t="b">
        <f>貼り付け用!AN12=集計用!AN12</f>
        <v>1</v>
      </c>
      <c r="AO12" s="31" t="b">
        <f>貼り付け用!AO12=集計用!AO12</f>
        <v>1</v>
      </c>
      <c r="AP12" s="31" t="b">
        <f>貼り付け用!AP12=集計用!AP12</f>
        <v>1</v>
      </c>
      <c r="AQ12" s="31" t="b">
        <f>貼り付け用!AQ12=集計用!AQ12</f>
        <v>1</v>
      </c>
      <c r="AR12" s="31" t="b">
        <f>貼り付け用!AR12=集計用!AR12</f>
        <v>1</v>
      </c>
      <c r="AS12" s="31" t="b">
        <f>貼り付け用!AS12=集計用!AS12</f>
        <v>1</v>
      </c>
      <c r="AT12" s="31" t="b">
        <f>貼り付け用!AT12=集計用!AT12</f>
        <v>1</v>
      </c>
      <c r="AU12" s="31" t="b">
        <f>貼り付け用!AU12=集計用!AU12</f>
        <v>1</v>
      </c>
      <c r="AV12" s="34"/>
      <c r="AW12" s="34"/>
      <c r="AX12" s="34"/>
      <c r="AY12" s="34"/>
      <c r="AZ12" s="34"/>
      <c r="BA12" s="212"/>
      <c r="BB12" s="212"/>
      <c r="BC12" s="212"/>
      <c r="BD12" s="34"/>
      <c r="BE12" s="34"/>
      <c r="BF12" s="20"/>
      <c r="BG12" s="20"/>
      <c r="BH12" s="20"/>
      <c r="BI12" s="20"/>
      <c r="BJ12" s="20"/>
    </row>
    <row r="13" spans="1:62" ht="24" customHeight="1">
      <c r="E13" s="2"/>
      <c r="F13" s="34"/>
      <c r="G13" s="34"/>
      <c r="H13" s="2"/>
      <c r="I13" s="2"/>
      <c r="J13" s="2" t="str">
        <f>IF(集計用!J13="","",集計用!J13)</f>
        <v/>
      </c>
      <c r="K13" s="2"/>
      <c r="L13" s="2"/>
      <c r="M13" s="31" t="b">
        <f>貼り付け用!M13=集計用!M13</f>
        <v>1</v>
      </c>
      <c r="N13" s="31" t="b">
        <f>貼り付け用!N13=集計用!N13</f>
        <v>1</v>
      </c>
      <c r="O13" s="31" t="b">
        <f>貼り付け用!O13=集計用!O13</f>
        <v>1</v>
      </c>
      <c r="P13" s="31" t="b">
        <f>貼り付け用!P13=集計用!P13</f>
        <v>1</v>
      </c>
      <c r="Q13" s="31" t="b">
        <f>貼り付け用!Q13=集計用!Q13</f>
        <v>1</v>
      </c>
      <c r="R13" s="31" t="b">
        <f>貼り付け用!R13=集計用!R13</f>
        <v>1</v>
      </c>
      <c r="S13" s="31" t="b">
        <f>貼り付け用!S13=集計用!S13</f>
        <v>1</v>
      </c>
      <c r="T13" s="31" t="b">
        <f>貼り付け用!T13=集計用!T13</f>
        <v>1</v>
      </c>
      <c r="U13" s="31" t="b">
        <f>貼り付け用!U13=集計用!U13</f>
        <v>1</v>
      </c>
      <c r="V13" s="31" t="b">
        <f>貼り付け用!V13=集計用!V13</f>
        <v>1</v>
      </c>
      <c r="W13" s="31" t="b">
        <f>貼り付け用!W13=集計用!W13</f>
        <v>1</v>
      </c>
      <c r="X13" s="31" t="b">
        <f>貼り付け用!X13=集計用!X13</f>
        <v>1</v>
      </c>
      <c r="Y13" s="31" t="b">
        <f>貼り付け用!Y13=集計用!Y13</f>
        <v>1</v>
      </c>
      <c r="Z13" s="31" t="b">
        <f>貼り付け用!Z13=集計用!Z13</f>
        <v>1</v>
      </c>
      <c r="AA13" s="31" t="b">
        <f>貼り付け用!AA13=集計用!AA13</f>
        <v>1</v>
      </c>
      <c r="AB13" s="31" t="b">
        <f>貼り付け用!AB13=集計用!AB13</f>
        <v>1</v>
      </c>
      <c r="AC13" s="31" t="b">
        <f>貼り付け用!AC13=集計用!AC13</f>
        <v>1</v>
      </c>
      <c r="AD13" s="31" t="b">
        <f>貼り付け用!AD13=集計用!AD13</f>
        <v>1</v>
      </c>
      <c r="AE13" s="31" t="b">
        <f>貼り付け用!AE13=集計用!AE13</f>
        <v>1</v>
      </c>
      <c r="AF13" s="31" t="b">
        <f>貼り付け用!AF13=集計用!AF13</f>
        <v>1</v>
      </c>
      <c r="AG13" s="31" t="b">
        <f>貼り付け用!AG13=集計用!AG13</f>
        <v>1</v>
      </c>
      <c r="AH13" s="31" t="b">
        <f>貼り付け用!AH13=集計用!AH13</f>
        <v>1</v>
      </c>
      <c r="AI13" s="31" t="b">
        <f>貼り付け用!AI13=集計用!AI13</f>
        <v>1</v>
      </c>
      <c r="AJ13" s="31" t="b">
        <f>貼り付け用!AJ13=集計用!AJ13</f>
        <v>1</v>
      </c>
      <c r="AK13" s="31" t="b">
        <f>貼り付け用!AK13=集計用!AK13</f>
        <v>1</v>
      </c>
      <c r="AL13" s="31" t="b">
        <f>貼り付け用!AL13=集計用!AL13</f>
        <v>1</v>
      </c>
      <c r="AM13" s="31" t="b">
        <f>貼り付け用!AM13=集計用!AM13</f>
        <v>1</v>
      </c>
      <c r="AN13" s="31" t="b">
        <f>貼り付け用!AN13=集計用!AN13</f>
        <v>1</v>
      </c>
      <c r="AO13" s="31" t="b">
        <f>貼り付け用!AO13=集計用!AO13</f>
        <v>1</v>
      </c>
      <c r="AP13" s="31" t="b">
        <f>貼り付け用!AP13=集計用!AP13</f>
        <v>1</v>
      </c>
      <c r="AQ13" s="31" t="b">
        <f>貼り付け用!AQ13=集計用!AQ13</f>
        <v>1</v>
      </c>
      <c r="AR13" s="31" t="b">
        <f>貼り付け用!AR13=集計用!AR13</f>
        <v>1</v>
      </c>
      <c r="AS13" s="31" t="b">
        <f>貼り付け用!AS13=集計用!AS13</f>
        <v>1</v>
      </c>
      <c r="AT13" s="31" t="b">
        <f>貼り付け用!AT13=集計用!AT13</f>
        <v>1</v>
      </c>
      <c r="AU13" s="31" t="b">
        <f>貼り付け用!AU13=集計用!AU13</f>
        <v>1</v>
      </c>
      <c r="AV13" s="34"/>
      <c r="AW13" s="34"/>
      <c r="AX13" s="34"/>
      <c r="AY13" s="34"/>
      <c r="AZ13" s="34"/>
      <c r="BA13" s="212"/>
      <c r="BB13" s="212"/>
      <c r="BC13" s="212"/>
      <c r="BD13" s="34"/>
      <c r="BE13" s="34"/>
      <c r="BF13" s="20"/>
      <c r="BG13" s="20"/>
      <c r="BH13" s="20"/>
      <c r="BI13" s="20"/>
      <c r="BJ13" s="20"/>
    </row>
    <row r="14" spans="1:62" ht="24" customHeight="1">
      <c r="E14" s="2"/>
      <c r="F14" s="34"/>
      <c r="G14" s="34"/>
      <c r="H14" s="2"/>
      <c r="I14" s="2"/>
      <c r="J14" s="2" t="str">
        <f>IF(集計用!J14="","",集計用!J14)</f>
        <v/>
      </c>
      <c r="K14" s="2"/>
      <c r="L14" s="2"/>
      <c r="M14" s="31" t="b">
        <f>貼り付け用!M14=集計用!M14</f>
        <v>1</v>
      </c>
      <c r="N14" s="31" t="b">
        <f>貼り付け用!N14=集計用!N14</f>
        <v>1</v>
      </c>
      <c r="O14" s="31" t="b">
        <f>貼り付け用!O14=集計用!O14</f>
        <v>1</v>
      </c>
      <c r="P14" s="31" t="b">
        <f>貼り付け用!P14=集計用!P14</f>
        <v>1</v>
      </c>
      <c r="Q14" s="31" t="b">
        <f>貼り付け用!Q14=集計用!Q14</f>
        <v>1</v>
      </c>
      <c r="R14" s="31" t="b">
        <f>貼り付け用!R14=集計用!R14</f>
        <v>1</v>
      </c>
      <c r="S14" s="31" t="b">
        <f>貼り付け用!S14=集計用!S14</f>
        <v>1</v>
      </c>
      <c r="T14" s="31" t="b">
        <f>貼り付け用!T14=集計用!T14</f>
        <v>1</v>
      </c>
      <c r="U14" s="31" t="b">
        <f>貼り付け用!U14=集計用!U14</f>
        <v>1</v>
      </c>
      <c r="V14" s="31" t="b">
        <f>貼り付け用!V14=集計用!V14</f>
        <v>1</v>
      </c>
      <c r="W14" s="31" t="b">
        <f>貼り付け用!W14=集計用!W14</f>
        <v>1</v>
      </c>
      <c r="X14" s="31" t="b">
        <f>貼り付け用!X14=集計用!X14</f>
        <v>1</v>
      </c>
      <c r="Y14" s="31" t="b">
        <f>貼り付け用!Y14=集計用!Y14</f>
        <v>1</v>
      </c>
      <c r="Z14" s="31" t="b">
        <f>貼り付け用!Z14=集計用!Z14</f>
        <v>1</v>
      </c>
      <c r="AA14" s="31" t="b">
        <f>貼り付け用!AA14=集計用!AA14</f>
        <v>1</v>
      </c>
      <c r="AB14" s="31" t="b">
        <f>貼り付け用!AB14=集計用!AB14</f>
        <v>1</v>
      </c>
      <c r="AC14" s="31" t="b">
        <f>貼り付け用!AC14=集計用!AC14</f>
        <v>1</v>
      </c>
      <c r="AD14" s="31" t="b">
        <f>貼り付け用!AD14=集計用!AD14</f>
        <v>1</v>
      </c>
      <c r="AE14" s="31" t="b">
        <f>貼り付け用!AE14=集計用!AE14</f>
        <v>1</v>
      </c>
      <c r="AF14" s="31" t="b">
        <f>貼り付け用!AF14=集計用!AF14</f>
        <v>1</v>
      </c>
      <c r="AG14" s="31" t="b">
        <f>貼り付け用!AG14=集計用!AG14</f>
        <v>1</v>
      </c>
      <c r="AH14" s="31" t="b">
        <f>貼り付け用!AH14=集計用!AH14</f>
        <v>1</v>
      </c>
      <c r="AI14" s="31" t="b">
        <f>貼り付け用!AI14=集計用!AI14</f>
        <v>1</v>
      </c>
      <c r="AJ14" s="31" t="b">
        <f>貼り付け用!AJ14=集計用!AJ14</f>
        <v>1</v>
      </c>
      <c r="AK14" s="31" t="b">
        <f>貼り付け用!AK14=集計用!AK14</f>
        <v>1</v>
      </c>
      <c r="AL14" s="31" t="b">
        <f>貼り付け用!AL14=集計用!AL14</f>
        <v>1</v>
      </c>
      <c r="AM14" s="31" t="b">
        <f>貼り付け用!AM14=集計用!AM14</f>
        <v>1</v>
      </c>
      <c r="AN14" s="31" t="b">
        <f>貼り付け用!AN14=集計用!AN14</f>
        <v>1</v>
      </c>
      <c r="AO14" s="31" t="b">
        <f>貼り付け用!AO14=集計用!AO14</f>
        <v>1</v>
      </c>
      <c r="AP14" s="31" t="b">
        <f>貼り付け用!AP14=集計用!AP14</f>
        <v>1</v>
      </c>
      <c r="AQ14" s="31" t="b">
        <f>貼り付け用!AQ14=集計用!AQ14</f>
        <v>1</v>
      </c>
      <c r="AR14" s="31" t="b">
        <f>貼り付け用!AR14=集計用!AR14</f>
        <v>1</v>
      </c>
      <c r="AS14" s="31" t="b">
        <f>貼り付け用!AS14=集計用!AS14</f>
        <v>1</v>
      </c>
      <c r="AT14" s="31" t="b">
        <f>貼り付け用!AT14=集計用!AT14</f>
        <v>1</v>
      </c>
      <c r="AU14" s="31" t="b">
        <f>貼り付け用!AU14=集計用!AU14</f>
        <v>1</v>
      </c>
      <c r="AV14" s="34"/>
      <c r="AW14" s="34"/>
      <c r="AX14" s="34"/>
      <c r="AY14" s="34"/>
      <c r="AZ14" s="34"/>
      <c r="BA14" s="212"/>
      <c r="BB14" s="212"/>
      <c r="BC14" s="212"/>
      <c r="BD14" s="34"/>
      <c r="BE14" s="34"/>
      <c r="BF14" s="20"/>
      <c r="BG14" s="20"/>
      <c r="BH14" s="20"/>
      <c r="BI14" s="20"/>
      <c r="BJ14" s="20"/>
    </row>
    <row r="15" spans="1:62" ht="24" customHeight="1">
      <c r="E15" s="2"/>
      <c r="F15" s="34"/>
      <c r="G15" s="34"/>
      <c r="H15" s="2"/>
      <c r="I15" s="2"/>
      <c r="J15" s="2" t="str">
        <f>IF(集計用!J15="","",集計用!J15)</f>
        <v/>
      </c>
      <c r="K15" s="2"/>
      <c r="L15" s="2"/>
      <c r="M15" s="31" t="b">
        <f>貼り付け用!M15=集計用!M15</f>
        <v>1</v>
      </c>
      <c r="N15" s="31" t="b">
        <f>貼り付け用!N15=集計用!N15</f>
        <v>1</v>
      </c>
      <c r="O15" s="31" t="b">
        <f>貼り付け用!O15=集計用!O15</f>
        <v>1</v>
      </c>
      <c r="P15" s="31" t="b">
        <f>貼り付け用!P15=集計用!P15</f>
        <v>1</v>
      </c>
      <c r="Q15" s="31" t="b">
        <f>貼り付け用!Q15=集計用!Q15</f>
        <v>1</v>
      </c>
      <c r="R15" s="31" t="b">
        <f>貼り付け用!R15=集計用!R15</f>
        <v>1</v>
      </c>
      <c r="S15" s="31" t="b">
        <f>貼り付け用!S15=集計用!S15</f>
        <v>1</v>
      </c>
      <c r="T15" s="31" t="b">
        <f>貼り付け用!T15=集計用!T15</f>
        <v>1</v>
      </c>
      <c r="U15" s="31" t="b">
        <f>貼り付け用!U15=集計用!U15</f>
        <v>1</v>
      </c>
      <c r="V15" s="31" t="b">
        <f>貼り付け用!V15=集計用!V15</f>
        <v>1</v>
      </c>
      <c r="W15" s="31" t="b">
        <f>貼り付け用!W15=集計用!W15</f>
        <v>1</v>
      </c>
      <c r="X15" s="31" t="b">
        <f>貼り付け用!X15=集計用!X15</f>
        <v>1</v>
      </c>
      <c r="Y15" s="31" t="b">
        <f>貼り付け用!Y15=集計用!Y15</f>
        <v>1</v>
      </c>
      <c r="Z15" s="31" t="b">
        <f>貼り付け用!Z15=集計用!Z15</f>
        <v>1</v>
      </c>
      <c r="AA15" s="31" t="b">
        <f>貼り付け用!AA15=集計用!AA15</f>
        <v>1</v>
      </c>
      <c r="AB15" s="31" t="b">
        <f>貼り付け用!AB15=集計用!AB15</f>
        <v>1</v>
      </c>
      <c r="AC15" s="31" t="b">
        <f>貼り付け用!AC15=集計用!AC15</f>
        <v>1</v>
      </c>
      <c r="AD15" s="31" t="b">
        <f>貼り付け用!AD15=集計用!AD15</f>
        <v>1</v>
      </c>
      <c r="AE15" s="31" t="b">
        <f>貼り付け用!AE15=集計用!AE15</f>
        <v>1</v>
      </c>
      <c r="AF15" s="31" t="b">
        <f>貼り付け用!AF15=集計用!AF15</f>
        <v>1</v>
      </c>
      <c r="AG15" s="31" t="b">
        <f>貼り付け用!AG15=集計用!AG15</f>
        <v>1</v>
      </c>
      <c r="AH15" s="31" t="b">
        <f>貼り付け用!AH15=集計用!AH15</f>
        <v>1</v>
      </c>
      <c r="AI15" s="31" t="b">
        <f>貼り付け用!AI15=集計用!AI15</f>
        <v>1</v>
      </c>
      <c r="AJ15" s="31" t="b">
        <f>貼り付け用!AJ15=集計用!AJ15</f>
        <v>1</v>
      </c>
      <c r="AK15" s="31" t="b">
        <f>貼り付け用!AK15=集計用!AK15</f>
        <v>1</v>
      </c>
      <c r="AL15" s="31" t="b">
        <f>貼り付け用!AL15=集計用!AL15</f>
        <v>1</v>
      </c>
      <c r="AM15" s="31" t="b">
        <f>貼り付け用!AM15=集計用!AM15</f>
        <v>1</v>
      </c>
      <c r="AN15" s="31" t="b">
        <f>貼り付け用!AN15=集計用!AN15</f>
        <v>1</v>
      </c>
      <c r="AO15" s="31" t="b">
        <f>貼り付け用!AO15=集計用!AO15</f>
        <v>1</v>
      </c>
      <c r="AP15" s="31" t="b">
        <f>貼り付け用!AP15=集計用!AP15</f>
        <v>1</v>
      </c>
      <c r="AQ15" s="31" t="b">
        <f>貼り付け用!AQ15=集計用!AQ15</f>
        <v>1</v>
      </c>
      <c r="AR15" s="31" t="b">
        <f>貼り付け用!AR15=集計用!AR15</f>
        <v>1</v>
      </c>
      <c r="AS15" s="31" t="b">
        <f>貼り付け用!AS15=集計用!AS15</f>
        <v>1</v>
      </c>
      <c r="AT15" s="31" t="b">
        <f>貼り付け用!AT15=集計用!AT15</f>
        <v>1</v>
      </c>
      <c r="AU15" s="31" t="b">
        <f>貼り付け用!AU15=集計用!AU15</f>
        <v>1</v>
      </c>
      <c r="AV15" s="34"/>
      <c r="AW15" s="34"/>
      <c r="AX15" s="34"/>
      <c r="AY15" s="34"/>
      <c r="AZ15" s="34"/>
      <c r="BA15" s="212"/>
      <c r="BB15" s="212"/>
      <c r="BC15" s="212"/>
      <c r="BD15" s="34"/>
      <c r="BE15" s="34"/>
      <c r="BF15" s="20"/>
      <c r="BG15" s="20"/>
      <c r="BH15" s="20"/>
      <c r="BI15" s="20"/>
      <c r="BJ15" s="20"/>
    </row>
    <row r="16" spans="1:62" ht="24" customHeight="1">
      <c r="E16" s="2"/>
      <c r="F16" s="34"/>
      <c r="G16" s="34"/>
      <c r="H16" s="2"/>
      <c r="I16" s="2"/>
      <c r="J16" s="2" t="str">
        <f>IF(集計用!J16="","",集計用!J16)</f>
        <v/>
      </c>
      <c r="K16" s="2"/>
      <c r="L16" s="2"/>
      <c r="M16" s="31" t="b">
        <f>貼り付け用!M16=集計用!M16</f>
        <v>1</v>
      </c>
      <c r="N16" s="31" t="b">
        <f>貼り付け用!N16=集計用!N16</f>
        <v>1</v>
      </c>
      <c r="O16" s="31" t="b">
        <f>貼り付け用!O16=集計用!O16</f>
        <v>1</v>
      </c>
      <c r="P16" s="31" t="b">
        <f>貼り付け用!P16=集計用!P16</f>
        <v>1</v>
      </c>
      <c r="Q16" s="31" t="b">
        <f>貼り付け用!Q16=集計用!Q16</f>
        <v>1</v>
      </c>
      <c r="R16" s="31" t="b">
        <f>貼り付け用!R16=集計用!R16</f>
        <v>1</v>
      </c>
      <c r="S16" s="31" t="b">
        <f>貼り付け用!S16=集計用!S16</f>
        <v>1</v>
      </c>
      <c r="T16" s="31" t="b">
        <f>貼り付け用!T16=集計用!T16</f>
        <v>1</v>
      </c>
      <c r="U16" s="31" t="b">
        <f>貼り付け用!U16=集計用!U16</f>
        <v>1</v>
      </c>
      <c r="V16" s="31" t="b">
        <f>貼り付け用!V16=集計用!V16</f>
        <v>1</v>
      </c>
      <c r="W16" s="31" t="b">
        <f>貼り付け用!W16=集計用!W16</f>
        <v>1</v>
      </c>
      <c r="X16" s="31" t="b">
        <f>貼り付け用!X16=集計用!X16</f>
        <v>1</v>
      </c>
      <c r="Y16" s="31" t="b">
        <f>貼り付け用!Y16=集計用!Y16</f>
        <v>1</v>
      </c>
      <c r="Z16" s="31" t="b">
        <f>貼り付け用!Z16=集計用!Z16</f>
        <v>1</v>
      </c>
      <c r="AA16" s="31" t="b">
        <f>貼り付け用!AA16=集計用!AA16</f>
        <v>1</v>
      </c>
      <c r="AB16" s="31" t="b">
        <f>貼り付け用!AB16=集計用!AB16</f>
        <v>1</v>
      </c>
      <c r="AC16" s="31" t="b">
        <f>貼り付け用!AC16=集計用!AC16</f>
        <v>1</v>
      </c>
      <c r="AD16" s="31" t="b">
        <f>貼り付け用!AD16=集計用!AD16</f>
        <v>1</v>
      </c>
      <c r="AE16" s="31" t="b">
        <f>貼り付け用!AE16=集計用!AE16</f>
        <v>1</v>
      </c>
      <c r="AF16" s="31" t="b">
        <f>貼り付け用!AF16=集計用!AF16</f>
        <v>1</v>
      </c>
      <c r="AG16" s="31" t="b">
        <f>貼り付け用!AG16=集計用!AG16</f>
        <v>1</v>
      </c>
      <c r="AH16" s="31" t="b">
        <f>貼り付け用!AH16=集計用!AH16</f>
        <v>1</v>
      </c>
      <c r="AI16" s="31" t="b">
        <f>貼り付け用!AI16=集計用!AI16</f>
        <v>1</v>
      </c>
      <c r="AJ16" s="31" t="b">
        <f>貼り付け用!AJ16=集計用!AJ16</f>
        <v>1</v>
      </c>
      <c r="AK16" s="31" t="b">
        <f>貼り付け用!AK16=集計用!AK16</f>
        <v>1</v>
      </c>
      <c r="AL16" s="31" t="b">
        <f>貼り付け用!AL16=集計用!AL16</f>
        <v>1</v>
      </c>
      <c r="AM16" s="31" t="b">
        <f>貼り付け用!AM16=集計用!AM16</f>
        <v>1</v>
      </c>
      <c r="AN16" s="31" t="b">
        <f>貼り付け用!AN16=集計用!AN16</f>
        <v>1</v>
      </c>
      <c r="AO16" s="31" t="b">
        <f>貼り付け用!AO16=集計用!AO16</f>
        <v>1</v>
      </c>
      <c r="AP16" s="31" t="b">
        <f>貼り付け用!AP16=集計用!AP16</f>
        <v>1</v>
      </c>
      <c r="AQ16" s="31" t="b">
        <f>貼り付け用!AQ16=集計用!AQ16</f>
        <v>1</v>
      </c>
      <c r="AR16" s="31" t="b">
        <f>貼り付け用!AR16=集計用!AR16</f>
        <v>1</v>
      </c>
      <c r="AS16" s="31" t="b">
        <f>貼り付け用!AS16=集計用!AS16</f>
        <v>1</v>
      </c>
      <c r="AT16" s="31" t="b">
        <f>貼り付け用!AT16=集計用!AT16</f>
        <v>1</v>
      </c>
      <c r="AU16" s="31" t="b">
        <f>貼り付け用!AU16=集計用!AU16</f>
        <v>1</v>
      </c>
      <c r="AV16" s="34"/>
      <c r="AW16" s="34"/>
      <c r="AX16" s="34"/>
      <c r="AY16" s="34"/>
      <c r="AZ16" s="34"/>
      <c r="BA16" s="212"/>
      <c r="BB16" s="212"/>
      <c r="BC16" s="212"/>
      <c r="BD16" s="34"/>
      <c r="BE16" s="34"/>
      <c r="BF16" s="20"/>
      <c r="BG16" s="20"/>
      <c r="BH16" s="20"/>
      <c r="BI16" s="20"/>
      <c r="BJ16" s="20"/>
    </row>
    <row r="17" spans="5:62" ht="24" customHeight="1">
      <c r="E17" s="2"/>
      <c r="F17" s="34"/>
      <c r="G17" s="34"/>
      <c r="H17" s="2"/>
      <c r="I17" s="2"/>
      <c r="J17" s="2" t="str">
        <f>IF(集計用!J17="","",集計用!J17)</f>
        <v/>
      </c>
      <c r="K17" s="2"/>
      <c r="L17" s="2"/>
      <c r="M17" s="31" t="b">
        <f>貼り付け用!M17=集計用!M17</f>
        <v>1</v>
      </c>
      <c r="N17" s="31" t="b">
        <f>貼り付け用!N17=集計用!N17</f>
        <v>1</v>
      </c>
      <c r="O17" s="31" t="b">
        <f>貼り付け用!O17=集計用!O17</f>
        <v>1</v>
      </c>
      <c r="P17" s="31" t="b">
        <f>貼り付け用!P17=集計用!P17</f>
        <v>1</v>
      </c>
      <c r="Q17" s="31" t="b">
        <f>貼り付け用!Q17=集計用!Q17</f>
        <v>1</v>
      </c>
      <c r="R17" s="31" t="b">
        <f>貼り付け用!R17=集計用!R17</f>
        <v>1</v>
      </c>
      <c r="S17" s="31" t="b">
        <f>貼り付け用!S17=集計用!S17</f>
        <v>1</v>
      </c>
      <c r="T17" s="31" t="b">
        <f>貼り付け用!T17=集計用!T17</f>
        <v>1</v>
      </c>
      <c r="U17" s="31" t="b">
        <f>貼り付け用!U17=集計用!U17</f>
        <v>1</v>
      </c>
      <c r="V17" s="31" t="b">
        <f>貼り付け用!V17=集計用!V17</f>
        <v>1</v>
      </c>
      <c r="W17" s="31" t="b">
        <f>貼り付け用!W17=集計用!W17</f>
        <v>1</v>
      </c>
      <c r="X17" s="31" t="b">
        <f>貼り付け用!X17=集計用!X17</f>
        <v>1</v>
      </c>
      <c r="Y17" s="31" t="b">
        <f>貼り付け用!Y17=集計用!Y17</f>
        <v>1</v>
      </c>
      <c r="Z17" s="31" t="b">
        <f>貼り付け用!Z17=集計用!Z17</f>
        <v>1</v>
      </c>
      <c r="AA17" s="31" t="b">
        <f>貼り付け用!AA17=集計用!AA17</f>
        <v>1</v>
      </c>
      <c r="AB17" s="31" t="b">
        <f>貼り付け用!AB17=集計用!AB17</f>
        <v>1</v>
      </c>
      <c r="AC17" s="31" t="b">
        <f>貼り付け用!AC17=集計用!AC17</f>
        <v>1</v>
      </c>
      <c r="AD17" s="31" t="b">
        <f>貼り付け用!AD17=集計用!AD17</f>
        <v>1</v>
      </c>
      <c r="AE17" s="31" t="b">
        <f>貼り付け用!AE17=集計用!AE17</f>
        <v>1</v>
      </c>
      <c r="AF17" s="31" t="b">
        <f>貼り付け用!AF17=集計用!AF17</f>
        <v>1</v>
      </c>
      <c r="AG17" s="31" t="b">
        <f>貼り付け用!AG17=集計用!AG17</f>
        <v>1</v>
      </c>
      <c r="AH17" s="31" t="b">
        <f>貼り付け用!AH17=集計用!AH17</f>
        <v>1</v>
      </c>
      <c r="AI17" s="31" t="b">
        <f>貼り付け用!AI17=集計用!AI17</f>
        <v>1</v>
      </c>
      <c r="AJ17" s="31" t="b">
        <f>貼り付け用!AJ17=集計用!AJ17</f>
        <v>1</v>
      </c>
      <c r="AK17" s="31" t="b">
        <f>貼り付け用!AK17=集計用!AK17</f>
        <v>1</v>
      </c>
      <c r="AL17" s="31" t="b">
        <f>貼り付け用!AL17=集計用!AL17</f>
        <v>1</v>
      </c>
      <c r="AM17" s="31" t="b">
        <f>貼り付け用!AM17=集計用!AM17</f>
        <v>1</v>
      </c>
      <c r="AN17" s="31" t="b">
        <f>貼り付け用!AN17=集計用!AN17</f>
        <v>1</v>
      </c>
      <c r="AO17" s="31" t="b">
        <f>貼り付け用!AO17=集計用!AO17</f>
        <v>1</v>
      </c>
      <c r="AP17" s="31" t="b">
        <f>貼り付け用!AP17=集計用!AP17</f>
        <v>1</v>
      </c>
      <c r="AQ17" s="31" t="b">
        <f>貼り付け用!AQ17=集計用!AQ17</f>
        <v>1</v>
      </c>
      <c r="AR17" s="31" t="b">
        <f>貼り付け用!AR17=集計用!AR17</f>
        <v>1</v>
      </c>
      <c r="AS17" s="31" t="b">
        <f>貼り付け用!AS17=集計用!AS17</f>
        <v>1</v>
      </c>
      <c r="AT17" s="31" t="b">
        <f>貼り付け用!AT17=集計用!AT17</f>
        <v>1</v>
      </c>
      <c r="AU17" s="31" t="b">
        <f>貼り付け用!AU17=集計用!AU17</f>
        <v>1</v>
      </c>
      <c r="AV17" s="34"/>
      <c r="AW17" s="34"/>
      <c r="AX17" s="34"/>
      <c r="AY17" s="34"/>
      <c r="AZ17" s="34"/>
      <c r="BA17" s="212"/>
      <c r="BB17" s="212"/>
      <c r="BC17" s="212"/>
      <c r="BD17" s="34"/>
      <c r="BE17" s="34"/>
      <c r="BF17" s="20"/>
      <c r="BG17" s="20"/>
      <c r="BH17" s="20"/>
      <c r="BI17" s="20"/>
      <c r="BJ17" s="20"/>
    </row>
    <row r="18" spans="5:62" ht="24" customHeight="1">
      <c r="E18" s="2"/>
      <c r="F18" s="34"/>
      <c r="G18" s="34"/>
      <c r="H18" s="2"/>
      <c r="I18" s="2"/>
      <c r="J18" s="2" t="str">
        <f>IF(集計用!J18="","",集計用!J18)</f>
        <v/>
      </c>
      <c r="K18" s="2"/>
      <c r="L18" s="2"/>
      <c r="M18" s="31" t="b">
        <f>貼り付け用!M18=集計用!M18</f>
        <v>1</v>
      </c>
      <c r="N18" s="31" t="b">
        <f>貼り付け用!N18=集計用!N18</f>
        <v>1</v>
      </c>
      <c r="O18" s="31" t="b">
        <f>貼り付け用!O18=集計用!O18</f>
        <v>1</v>
      </c>
      <c r="P18" s="31" t="b">
        <f>貼り付け用!P18=集計用!P18</f>
        <v>1</v>
      </c>
      <c r="Q18" s="31" t="b">
        <f>貼り付け用!Q18=集計用!Q18</f>
        <v>1</v>
      </c>
      <c r="R18" s="31" t="b">
        <f>貼り付け用!R18=集計用!R18</f>
        <v>1</v>
      </c>
      <c r="S18" s="31" t="b">
        <f>貼り付け用!S18=集計用!S18</f>
        <v>1</v>
      </c>
      <c r="T18" s="31" t="b">
        <f>貼り付け用!T18=集計用!T18</f>
        <v>1</v>
      </c>
      <c r="U18" s="31" t="b">
        <f>貼り付け用!U18=集計用!U18</f>
        <v>1</v>
      </c>
      <c r="V18" s="31" t="b">
        <f>貼り付け用!V18=集計用!V18</f>
        <v>1</v>
      </c>
      <c r="W18" s="31" t="b">
        <f>貼り付け用!W18=集計用!W18</f>
        <v>1</v>
      </c>
      <c r="X18" s="31" t="b">
        <f>貼り付け用!X18=集計用!X18</f>
        <v>1</v>
      </c>
      <c r="Y18" s="31" t="b">
        <f>貼り付け用!Y18=集計用!Y18</f>
        <v>1</v>
      </c>
      <c r="Z18" s="31" t="b">
        <f>貼り付け用!Z18=集計用!Z18</f>
        <v>1</v>
      </c>
      <c r="AA18" s="31" t="b">
        <f>貼り付け用!AA18=集計用!AA18</f>
        <v>1</v>
      </c>
      <c r="AB18" s="31" t="b">
        <f>貼り付け用!AB18=集計用!AB18</f>
        <v>1</v>
      </c>
      <c r="AC18" s="31" t="b">
        <f>貼り付け用!AC18=集計用!AC18</f>
        <v>1</v>
      </c>
      <c r="AD18" s="31" t="b">
        <f>貼り付け用!AD18=集計用!AD18</f>
        <v>1</v>
      </c>
      <c r="AE18" s="31" t="b">
        <f>貼り付け用!AE18=集計用!AE18</f>
        <v>1</v>
      </c>
      <c r="AF18" s="31" t="b">
        <f>貼り付け用!AF18=集計用!AF18</f>
        <v>1</v>
      </c>
      <c r="AG18" s="31" t="b">
        <f>貼り付け用!AG18=集計用!AG18</f>
        <v>1</v>
      </c>
      <c r="AH18" s="31" t="b">
        <f>貼り付け用!AH18=集計用!AH18</f>
        <v>1</v>
      </c>
      <c r="AI18" s="31" t="b">
        <f>貼り付け用!AI18=集計用!AI18</f>
        <v>1</v>
      </c>
      <c r="AJ18" s="31" t="b">
        <f>貼り付け用!AJ18=集計用!AJ18</f>
        <v>1</v>
      </c>
      <c r="AK18" s="31" t="b">
        <f>貼り付け用!AK18=集計用!AK18</f>
        <v>1</v>
      </c>
      <c r="AL18" s="31" t="b">
        <f>貼り付け用!AL18=集計用!AL18</f>
        <v>1</v>
      </c>
      <c r="AM18" s="31" t="b">
        <f>貼り付け用!AM18=集計用!AM18</f>
        <v>1</v>
      </c>
      <c r="AN18" s="31" t="b">
        <f>貼り付け用!AN18=集計用!AN18</f>
        <v>1</v>
      </c>
      <c r="AO18" s="31" t="b">
        <f>貼り付け用!AO18=集計用!AO18</f>
        <v>1</v>
      </c>
      <c r="AP18" s="31" t="b">
        <f>貼り付け用!AP18=集計用!AP18</f>
        <v>1</v>
      </c>
      <c r="AQ18" s="31" t="b">
        <f>貼り付け用!AQ18=集計用!AQ18</f>
        <v>1</v>
      </c>
      <c r="AR18" s="31" t="b">
        <f>貼り付け用!AR18=集計用!AR18</f>
        <v>1</v>
      </c>
      <c r="AS18" s="31" t="b">
        <f>貼り付け用!AS18=集計用!AS18</f>
        <v>1</v>
      </c>
      <c r="AT18" s="31" t="b">
        <f>貼り付け用!AT18=集計用!AT18</f>
        <v>1</v>
      </c>
      <c r="AU18" s="31" t="b">
        <f>貼り付け用!AU18=集計用!AU18</f>
        <v>1</v>
      </c>
      <c r="AV18" s="34"/>
      <c r="AW18" s="34"/>
      <c r="AX18" s="34"/>
      <c r="AY18" s="34"/>
      <c r="AZ18" s="34"/>
      <c r="BA18" s="212"/>
      <c r="BB18" s="212"/>
      <c r="BC18" s="212"/>
      <c r="BD18" s="34"/>
      <c r="BE18" s="34"/>
      <c r="BF18" s="20"/>
      <c r="BG18" s="20"/>
      <c r="BH18" s="20"/>
      <c r="BI18" s="20"/>
      <c r="BJ18" s="20"/>
    </row>
    <row r="19" spans="5:62" ht="24" customHeight="1">
      <c r="E19" s="2"/>
      <c r="F19" s="34"/>
      <c r="G19" s="34"/>
      <c r="H19" s="2"/>
      <c r="I19" s="2"/>
      <c r="J19" s="2" t="str">
        <f>IF(集計用!J19="","",集計用!J19)</f>
        <v/>
      </c>
      <c r="K19" s="2"/>
      <c r="L19" s="2"/>
      <c r="M19" s="31" t="b">
        <f>貼り付け用!M19=集計用!M19</f>
        <v>1</v>
      </c>
      <c r="N19" s="31" t="b">
        <f>貼り付け用!N19=集計用!N19</f>
        <v>1</v>
      </c>
      <c r="O19" s="31" t="b">
        <f>貼り付け用!O19=集計用!O19</f>
        <v>1</v>
      </c>
      <c r="P19" s="31" t="b">
        <f>貼り付け用!P19=集計用!P19</f>
        <v>1</v>
      </c>
      <c r="Q19" s="31" t="b">
        <f>貼り付け用!Q19=集計用!Q19</f>
        <v>1</v>
      </c>
      <c r="R19" s="31" t="b">
        <f>貼り付け用!R19=集計用!R19</f>
        <v>1</v>
      </c>
      <c r="S19" s="31" t="b">
        <f>貼り付け用!S19=集計用!S19</f>
        <v>1</v>
      </c>
      <c r="T19" s="31" t="b">
        <f>貼り付け用!T19=集計用!T19</f>
        <v>1</v>
      </c>
      <c r="U19" s="31" t="b">
        <f>貼り付け用!U19=集計用!U19</f>
        <v>1</v>
      </c>
      <c r="V19" s="31" t="b">
        <f>貼り付け用!V19=集計用!V19</f>
        <v>1</v>
      </c>
      <c r="W19" s="31" t="b">
        <f>貼り付け用!W19=集計用!W19</f>
        <v>1</v>
      </c>
      <c r="X19" s="31" t="b">
        <f>貼り付け用!X19=集計用!X19</f>
        <v>1</v>
      </c>
      <c r="Y19" s="31" t="b">
        <f>貼り付け用!Y19=集計用!Y19</f>
        <v>1</v>
      </c>
      <c r="Z19" s="31" t="b">
        <f>貼り付け用!Z19=集計用!Z19</f>
        <v>1</v>
      </c>
      <c r="AA19" s="31" t="b">
        <f>貼り付け用!AA19=集計用!AA19</f>
        <v>1</v>
      </c>
      <c r="AB19" s="31" t="b">
        <f>貼り付け用!AB19=集計用!AB19</f>
        <v>1</v>
      </c>
      <c r="AC19" s="31" t="b">
        <f>貼り付け用!AC19=集計用!AC19</f>
        <v>1</v>
      </c>
      <c r="AD19" s="31" t="b">
        <f>貼り付け用!AD19=集計用!AD19</f>
        <v>1</v>
      </c>
      <c r="AE19" s="31" t="b">
        <f>貼り付け用!AE19=集計用!AE19</f>
        <v>1</v>
      </c>
      <c r="AF19" s="31" t="b">
        <f>貼り付け用!AF19=集計用!AF19</f>
        <v>1</v>
      </c>
      <c r="AG19" s="31" t="b">
        <f>貼り付け用!AG19=集計用!AG19</f>
        <v>1</v>
      </c>
      <c r="AH19" s="31" t="b">
        <f>貼り付け用!AH19=集計用!AH19</f>
        <v>1</v>
      </c>
      <c r="AI19" s="31" t="b">
        <f>貼り付け用!AI19=集計用!AI19</f>
        <v>1</v>
      </c>
      <c r="AJ19" s="31" t="b">
        <f>貼り付け用!AJ19=集計用!AJ19</f>
        <v>1</v>
      </c>
      <c r="AK19" s="31" t="b">
        <f>貼り付け用!AK19=集計用!AK19</f>
        <v>1</v>
      </c>
      <c r="AL19" s="31" t="b">
        <f>貼り付け用!AL19=集計用!AL19</f>
        <v>1</v>
      </c>
      <c r="AM19" s="31" t="b">
        <f>貼り付け用!AM19=集計用!AM19</f>
        <v>1</v>
      </c>
      <c r="AN19" s="31" t="b">
        <f>貼り付け用!AN19=集計用!AN19</f>
        <v>1</v>
      </c>
      <c r="AO19" s="31" t="b">
        <f>貼り付け用!AO19=集計用!AO19</f>
        <v>1</v>
      </c>
      <c r="AP19" s="31" t="b">
        <f>貼り付け用!AP19=集計用!AP19</f>
        <v>1</v>
      </c>
      <c r="AQ19" s="31" t="b">
        <f>貼り付け用!AQ19=集計用!AQ19</f>
        <v>1</v>
      </c>
      <c r="AR19" s="31" t="b">
        <f>貼り付け用!AR19=集計用!AR19</f>
        <v>1</v>
      </c>
      <c r="AS19" s="31" t="b">
        <f>貼り付け用!AS19=集計用!AS19</f>
        <v>1</v>
      </c>
      <c r="AT19" s="31" t="b">
        <f>貼り付け用!AT19=集計用!AT19</f>
        <v>1</v>
      </c>
      <c r="AU19" s="31" t="b">
        <f>貼り付け用!AU19=集計用!AU19</f>
        <v>1</v>
      </c>
      <c r="AV19" s="34"/>
      <c r="AW19" s="34"/>
      <c r="AX19" s="34"/>
      <c r="AY19" s="34"/>
      <c r="AZ19" s="34"/>
      <c r="BA19" s="212"/>
      <c r="BB19" s="212"/>
      <c r="BC19" s="212"/>
      <c r="BD19" s="34"/>
      <c r="BE19" s="34"/>
      <c r="BF19" s="20"/>
      <c r="BG19" s="20"/>
      <c r="BH19" s="20"/>
      <c r="BI19" s="20"/>
      <c r="BJ19" s="20"/>
    </row>
    <row r="20" spans="5:62" ht="24" customHeight="1">
      <c r="E20" s="2"/>
      <c r="F20" s="34"/>
      <c r="G20" s="34"/>
      <c r="H20" s="2"/>
      <c r="I20" s="2"/>
      <c r="J20" s="2" t="str">
        <f>IF(集計用!J20="","",集計用!J20)</f>
        <v/>
      </c>
      <c r="K20" s="2"/>
      <c r="L20" s="2"/>
      <c r="M20" s="31" t="b">
        <f>貼り付け用!M20=集計用!M20</f>
        <v>1</v>
      </c>
      <c r="N20" s="31" t="b">
        <f>貼り付け用!N20=集計用!N20</f>
        <v>1</v>
      </c>
      <c r="O20" s="31" t="b">
        <f>貼り付け用!O20=集計用!O20</f>
        <v>1</v>
      </c>
      <c r="P20" s="31" t="b">
        <f>貼り付け用!P20=集計用!P20</f>
        <v>1</v>
      </c>
      <c r="Q20" s="31" t="b">
        <f>貼り付け用!Q20=集計用!Q20</f>
        <v>1</v>
      </c>
      <c r="R20" s="31" t="b">
        <f>貼り付け用!R20=集計用!R20</f>
        <v>1</v>
      </c>
      <c r="S20" s="31" t="b">
        <f>貼り付け用!S20=集計用!S20</f>
        <v>1</v>
      </c>
      <c r="T20" s="31" t="b">
        <f>貼り付け用!T20=集計用!T20</f>
        <v>1</v>
      </c>
      <c r="U20" s="31" t="b">
        <f>貼り付け用!U20=集計用!U20</f>
        <v>1</v>
      </c>
      <c r="V20" s="31" t="b">
        <f>貼り付け用!V20=集計用!V20</f>
        <v>1</v>
      </c>
      <c r="W20" s="31" t="b">
        <f>貼り付け用!W20=集計用!W20</f>
        <v>1</v>
      </c>
      <c r="X20" s="31" t="b">
        <f>貼り付け用!X20=集計用!X20</f>
        <v>1</v>
      </c>
      <c r="Y20" s="31" t="b">
        <f>貼り付け用!Y20=集計用!Y20</f>
        <v>1</v>
      </c>
      <c r="Z20" s="31" t="b">
        <f>貼り付け用!Z20=集計用!Z20</f>
        <v>1</v>
      </c>
      <c r="AA20" s="31" t="b">
        <f>貼り付け用!AA20=集計用!AA20</f>
        <v>1</v>
      </c>
      <c r="AB20" s="31" t="b">
        <f>貼り付け用!AB20=集計用!AB20</f>
        <v>1</v>
      </c>
      <c r="AC20" s="31" t="b">
        <f>貼り付け用!AC20=集計用!AC20</f>
        <v>1</v>
      </c>
      <c r="AD20" s="31" t="b">
        <f>貼り付け用!AD20=集計用!AD20</f>
        <v>1</v>
      </c>
      <c r="AE20" s="31" t="b">
        <f>貼り付け用!AE20=集計用!AE20</f>
        <v>1</v>
      </c>
      <c r="AF20" s="31" t="b">
        <f>貼り付け用!AF20=集計用!AF20</f>
        <v>1</v>
      </c>
      <c r="AG20" s="31" t="b">
        <f>貼り付け用!AG20=集計用!AG20</f>
        <v>1</v>
      </c>
      <c r="AH20" s="31" t="b">
        <f>貼り付け用!AH20=集計用!AH20</f>
        <v>1</v>
      </c>
      <c r="AI20" s="31" t="b">
        <f>貼り付け用!AI20=集計用!AI20</f>
        <v>1</v>
      </c>
      <c r="AJ20" s="31" t="b">
        <f>貼り付け用!AJ20=集計用!AJ20</f>
        <v>1</v>
      </c>
      <c r="AK20" s="31" t="b">
        <f>貼り付け用!AK20=集計用!AK20</f>
        <v>1</v>
      </c>
      <c r="AL20" s="31" t="b">
        <f>貼り付け用!AL20=集計用!AL20</f>
        <v>1</v>
      </c>
      <c r="AM20" s="31" t="b">
        <f>貼り付け用!AM20=集計用!AM20</f>
        <v>1</v>
      </c>
      <c r="AN20" s="31" t="b">
        <f>貼り付け用!AN20=集計用!AN20</f>
        <v>1</v>
      </c>
      <c r="AO20" s="31" t="b">
        <f>貼り付け用!AO20=集計用!AO20</f>
        <v>1</v>
      </c>
      <c r="AP20" s="31" t="b">
        <f>貼り付け用!AP20=集計用!AP20</f>
        <v>1</v>
      </c>
      <c r="AQ20" s="31" t="b">
        <f>貼り付け用!AQ20=集計用!AQ20</f>
        <v>1</v>
      </c>
      <c r="AR20" s="31" t="b">
        <f>貼り付け用!AR20=集計用!AR20</f>
        <v>1</v>
      </c>
      <c r="AS20" s="31" t="b">
        <f>貼り付け用!AS20=集計用!AS20</f>
        <v>1</v>
      </c>
      <c r="AT20" s="31" t="b">
        <f>貼り付け用!AT20=集計用!AT20</f>
        <v>1</v>
      </c>
      <c r="AU20" s="31" t="b">
        <f>貼り付け用!AU20=集計用!AU20</f>
        <v>1</v>
      </c>
      <c r="AV20" s="34"/>
      <c r="AW20" s="34"/>
      <c r="AX20" s="34"/>
      <c r="AY20" s="34"/>
      <c r="AZ20" s="34"/>
      <c r="BA20" s="212"/>
      <c r="BB20" s="212"/>
      <c r="BC20" s="212"/>
      <c r="BD20" s="34"/>
      <c r="BE20" s="34"/>
      <c r="BF20" s="20"/>
      <c r="BG20" s="20"/>
      <c r="BH20" s="20"/>
      <c r="BI20" s="20"/>
      <c r="BJ20" s="20"/>
    </row>
    <row r="21" spans="5:62" ht="24" customHeight="1">
      <c r="E21" s="2"/>
      <c r="F21" s="34"/>
      <c r="G21" s="34"/>
      <c r="H21" s="2"/>
      <c r="I21" s="2"/>
      <c r="J21" s="2" t="str">
        <f>IF(集計用!J21="","",集計用!J21)</f>
        <v/>
      </c>
      <c r="K21" s="2"/>
      <c r="L21" s="2"/>
      <c r="M21" s="31" t="b">
        <f>貼り付け用!M21=集計用!M21</f>
        <v>1</v>
      </c>
      <c r="N21" s="31" t="b">
        <f>貼り付け用!N21=集計用!N21</f>
        <v>1</v>
      </c>
      <c r="O21" s="31" t="b">
        <f>貼り付け用!O21=集計用!O21</f>
        <v>1</v>
      </c>
      <c r="P21" s="31" t="b">
        <f>貼り付け用!P21=集計用!P21</f>
        <v>1</v>
      </c>
      <c r="Q21" s="31" t="b">
        <f>貼り付け用!Q21=集計用!Q21</f>
        <v>1</v>
      </c>
      <c r="R21" s="31" t="b">
        <f>貼り付け用!R21=集計用!R21</f>
        <v>1</v>
      </c>
      <c r="S21" s="31" t="b">
        <f>貼り付け用!S21=集計用!S21</f>
        <v>1</v>
      </c>
      <c r="T21" s="31" t="b">
        <f>貼り付け用!T21=集計用!T21</f>
        <v>1</v>
      </c>
      <c r="U21" s="31" t="b">
        <f>貼り付け用!U21=集計用!U21</f>
        <v>1</v>
      </c>
      <c r="V21" s="31" t="b">
        <f>貼り付け用!V21=集計用!V21</f>
        <v>1</v>
      </c>
      <c r="W21" s="31" t="b">
        <f>貼り付け用!W21=集計用!W21</f>
        <v>1</v>
      </c>
      <c r="X21" s="31" t="b">
        <f>貼り付け用!X21=集計用!X21</f>
        <v>1</v>
      </c>
      <c r="Y21" s="31" t="b">
        <f>貼り付け用!Y21=集計用!Y21</f>
        <v>1</v>
      </c>
      <c r="Z21" s="31" t="b">
        <f>貼り付け用!Z21=集計用!Z21</f>
        <v>1</v>
      </c>
      <c r="AA21" s="31" t="b">
        <f>貼り付け用!AA21=集計用!AA21</f>
        <v>1</v>
      </c>
      <c r="AB21" s="31" t="b">
        <f>貼り付け用!AB21=集計用!AB21</f>
        <v>1</v>
      </c>
      <c r="AC21" s="31" t="b">
        <f>貼り付け用!AC21=集計用!AC21</f>
        <v>1</v>
      </c>
      <c r="AD21" s="31" t="b">
        <f>貼り付け用!AD21=集計用!AD21</f>
        <v>1</v>
      </c>
      <c r="AE21" s="31" t="b">
        <f>貼り付け用!AE21=集計用!AE21</f>
        <v>1</v>
      </c>
      <c r="AF21" s="31" t="b">
        <f>貼り付け用!AF21=集計用!AF21</f>
        <v>1</v>
      </c>
      <c r="AG21" s="31" t="b">
        <f>貼り付け用!AG21=集計用!AG21</f>
        <v>1</v>
      </c>
      <c r="AH21" s="31" t="b">
        <f>貼り付け用!AH21=集計用!AH21</f>
        <v>1</v>
      </c>
      <c r="AI21" s="31" t="b">
        <f>貼り付け用!AI21=集計用!AI21</f>
        <v>1</v>
      </c>
      <c r="AJ21" s="31" t="b">
        <f>貼り付け用!AJ21=集計用!AJ21</f>
        <v>1</v>
      </c>
      <c r="AK21" s="31" t="b">
        <f>貼り付け用!AK21=集計用!AK21</f>
        <v>1</v>
      </c>
      <c r="AL21" s="31" t="b">
        <f>貼り付け用!AL21=集計用!AL21</f>
        <v>1</v>
      </c>
      <c r="AM21" s="31" t="b">
        <f>貼り付け用!AM21=集計用!AM21</f>
        <v>1</v>
      </c>
      <c r="AN21" s="31" t="b">
        <f>貼り付け用!AN21=集計用!AN21</f>
        <v>1</v>
      </c>
      <c r="AO21" s="31" t="b">
        <f>貼り付け用!AO21=集計用!AO21</f>
        <v>1</v>
      </c>
      <c r="AP21" s="31" t="b">
        <f>貼り付け用!AP21=集計用!AP21</f>
        <v>1</v>
      </c>
      <c r="AQ21" s="31" t="b">
        <f>貼り付け用!AQ21=集計用!AQ21</f>
        <v>1</v>
      </c>
      <c r="AR21" s="31" t="b">
        <f>貼り付け用!AR21=集計用!AR21</f>
        <v>1</v>
      </c>
      <c r="AS21" s="31" t="b">
        <f>貼り付け用!AS21=集計用!AS21</f>
        <v>1</v>
      </c>
      <c r="AT21" s="31" t="b">
        <f>貼り付け用!AT21=集計用!AT21</f>
        <v>1</v>
      </c>
      <c r="AU21" s="31" t="b">
        <f>貼り付け用!AU21=集計用!AU21</f>
        <v>1</v>
      </c>
      <c r="AV21" s="34"/>
      <c r="AW21" s="34"/>
      <c r="AX21" s="34"/>
      <c r="AY21" s="34"/>
      <c r="AZ21" s="34"/>
      <c r="BA21" s="212"/>
      <c r="BB21" s="212"/>
      <c r="BC21" s="212"/>
      <c r="BD21" s="34"/>
      <c r="BE21" s="34"/>
      <c r="BF21" s="20"/>
      <c r="BG21" s="20"/>
      <c r="BH21" s="20"/>
      <c r="BI21" s="20"/>
      <c r="BJ21" s="20"/>
    </row>
    <row r="22" spans="5:62" ht="24" customHeight="1">
      <c r="E22" s="2"/>
      <c r="F22" s="34"/>
      <c r="G22" s="34"/>
      <c r="H22" s="2"/>
      <c r="I22" s="2"/>
      <c r="J22" s="2" t="str">
        <f>IF(集計用!J22="","",集計用!J22)</f>
        <v/>
      </c>
      <c r="K22" s="2"/>
      <c r="L22" s="2"/>
      <c r="M22" s="31" t="b">
        <f>貼り付け用!M22=集計用!M22</f>
        <v>1</v>
      </c>
      <c r="N22" s="31" t="b">
        <f>貼り付け用!N22=集計用!N22</f>
        <v>1</v>
      </c>
      <c r="O22" s="31" t="b">
        <f>貼り付け用!O22=集計用!O22</f>
        <v>1</v>
      </c>
      <c r="P22" s="31" t="b">
        <f>貼り付け用!P22=集計用!P22</f>
        <v>1</v>
      </c>
      <c r="Q22" s="31" t="b">
        <f>貼り付け用!Q22=集計用!Q22</f>
        <v>1</v>
      </c>
      <c r="R22" s="31" t="b">
        <f>貼り付け用!R22=集計用!R22</f>
        <v>1</v>
      </c>
      <c r="S22" s="31" t="b">
        <f>貼り付け用!S22=集計用!S22</f>
        <v>1</v>
      </c>
      <c r="T22" s="31" t="b">
        <f>貼り付け用!T22=集計用!T22</f>
        <v>1</v>
      </c>
      <c r="U22" s="31" t="b">
        <f>貼り付け用!U22=集計用!U22</f>
        <v>1</v>
      </c>
      <c r="V22" s="31" t="b">
        <f>貼り付け用!V22=集計用!V22</f>
        <v>1</v>
      </c>
      <c r="W22" s="31" t="b">
        <f>貼り付け用!W22=集計用!W22</f>
        <v>1</v>
      </c>
      <c r="X22" s="31" t="b">
        <f>貼り付け用!X22=集計用!X22</f>
        <v>1</v>
      </c>
      <c r="Y22" s="31" t="b">
        <f>貼り付け用!Y22=集計用!Y22</f>
        <v>1</v>
      </c>
      <c r="Z22" s="31" t="b">
        <f>貼り付け用!Z22=集計用!Z22</f>
        <v>1</v>
      </c>
      <c r="AA22" s="31" t="b">
        <f>貼り付け用!AA22=集計用!AA22</f>
        <v>1</v>
      </c>
      <c r="AB22" s="31" t="b">
        <f>貼り付け用!AB22=集計用!AB22</f>
        <v>1</v>
      </c>
      <c r="AC22" s="31" t="b">
        <f>貼り付け用!AC22=集計用!AC22</f>
        <v>1</v>
      </c>
      <c r="AD22" s="31" t="b">
        <f>貼り付け用!AD22=集計用!AD22</f>
        <v>1</v>
      </c>
      <c r="AE22" s="31" t="b">
        <f>貼り付け用!AE22=集計用!AE22</f>
        <v>1</v>
      </c>
      <c r="AF22" s="31" t="b">
        <f>貼り付け用!AF22=集計用!AF22</f>
        <v>1</v>
      </c>
      <c r="AG22" s="31" t="b">
        <f>貼り付け用!AG22=集計用!AG22</f>
        <v>1</v>
      </c>
      <c r="AH22" s="31" t="b">
        <f>貼り付け用!AH22=集計用!AH22</f>
        <v>1</v>
      </c>
      <c r="AI22" s="31" t="b">
        <f>貼り付け用!AI22=集計用!AI22</f>
        <v>1</v>
      </c>
      <c r="AJ22" s="31" t="b">
        <f>貼り付け用!AJ22=集計用!AJ22</f>
        <v>1</v>
      </c>
      <c r="AK22" s="31" t="b">
        <f>貼り付け用!AK22=集計用!AK22</f>
        <v>1</v>
      </c>
      <c r="AL22" s="31" t="b">
        <f>貼り付け用!AL22=集計用!AL22</f>
        <v>1</v>
      </c>
      <c r="AM22" s="31" t="b">
        <f>貼り付け用!AM22=集計用!AM22</f>
        <v>1</v>
      </c>
      <c r="AN22" s="31" t="b">
        <f>貼り付け用!AN22=集計用!AN22</f>
        <v>1</v>
      </c>
      <c r="AO22" s="31" t="b">
        <f>貼り付け用!AO22=集計用!AO22</f>
        <v>1</v>
      </c>
      <c r="AP22" s="31" t="b">
        <f>貼り付け用!AP22=集計用!AP22</f>
        <v>1</v>
      </c>
      <c r="AQ22" s="31" t="b">
        <f>貼り付け用!AQ22=集計用!AQ22</f>
        <v>1</v>
      </c>
      <c r="AR22" s="31" t="b">
        <f>貼り付け用!AR22=集計用!AR22</f>
        <v>1</v>
      </c>
      <c r="AS22" s="31" t="b">
        <f>貼り付け用!AS22=集計用!AS22</f>
        <v>1</v>
      </c>
      <c r="AT22" s="31" t="b">
        <f>貼り付け用!AT22=集計用!AT22</f>
        <v>1</v>
      </c>
      <c r="AU22" s="31" t="b">
        <f>貼り付け用!AU22=集計用!AU22</f>
        <v>1</v>
      </c>
      <c r="AV22" s="34"/>
      <c r="AW22" s="34"/>
      <c r="AX22" s="34"/>
      <c r="AY22" s="34"/>
      <c r="AZ22" s="34"/>
      <c r="BA22" s="212"/>
      <c r="BB22" s="212"/>
      <c r="BC22" s="212"/>
      <c r="BD22" s="34"/>
      <c r="BE22" s="34"/>
      <c r="BF22" s="20"/>
      <c r="BG22" s="20"/>
      <c r="BH22" s="20"/>
      <c r="BI22" s="20"/>
      <c r="BJ22" s="20"/>
    </row>
    <row r="23" spans="5:62" ht="24" customHeight="1">
      <c r="E23" s="2"/>
      <c r="F23" s="34"/>
      <c r="G23" s="34"/>
      <c r="H23" s="2"/>
      <c r="I23" s="2"/>
      <c r="J23" s="2" t="str">
        <f>IF(集計用!J23="","",集計用!J23)</f>
        <v/>
      </c>
      <c r="K23" s="2"/>
      <c r="L23" s="2"/>
      <c r="M23" s="31" t="b">
        <f>貼り付け用!M23=集計用!M23</f>
        <v>1</v>
      </c>
      <c r="N23" s="31" t="b">
        <f>貼り付け用!N23=集計用!N23</f>
        <v>1</v>
      </c>
      <c r="O23" s="31" t="b">
        <f>貼り付け用!O23=集計用!O23</f>
        <v>1</v>
      </c>
      <c r="P23" s="31" t="b">
        <f>貼り付け用!P23=集計用!P23</f>
        <v>1</v>
      </c>
      <c r="Q23" s="31" t="b">
        <f>貼り付け用!Q23=集計用!Q23</f>
        <v>1</v>
      </c>
      <c r="R23" s="31" t="b">
        <f>貼り付け用!R23=集計用!R23</f>
        <v>1</v>
      </c>
      <c r="S23" s="31" t="b">
        <f>貼り付け用!S23=集計用!S23</f>
        <v>1</v>
      </c>
      <c r="T23" s="31" t="b">
        <f>貼り付け用!T23=集計用!T23</f>
        <v>1</v>
      </c>
      <c r="U23" s="31" t="b">
        <f>貼り付け用!U23=集計用!U23</f>
        <v>1</v>
      </c>
      <c r="V23" s="31" t="b">
        <f>貼り付け用!V23=集計用!V23</f>
        <v>1</v>
      </c>
      <c r="W23" s="31" t="b">
        <f>貼り付け用!W23=集計用!W23</f>
        <v>1</v>
      </c>
      <c r="X23" s="31" t="b">
        <f>貼り付け用!X23=集計用!X23</f>
        <v>1</v>
      </c>
      <c r="Y23" s="31" t="b">
        <f>貼り付け用!Y23=集計用!Y23</f>
        <v>1</v>
      </c>
      <c r="Z23" s="31" t="b">
        <f>貼り付け用!Z23=集計用!Z23</f>
        <v>1</v>
      </c>
      <c r="AA23" s="31" t="b">
        <f>貼り付け用!AA23=集計用!AA23</f>
        <v>1</v>
      </c>
      <c r="AB23" s="31" t="b">
        <f>貼り付け用!AB23=集計用!AB23</f>
        <v>1</v>
      </c>
      <c r="AC23" s="31" t="b">
        <f>貼り付け用!AC23=集計用!AC23</f>
        <v>1</v>
      </c>
      <c r="AD23" s="31" t="b">
        <f>貼り付け用!AD23=集計用!AD23</f>
        <v>1</v>
      </c>
      <c r="AE23" s="31" t="b">
        <f>貼り付け用!AE23=集計用!AE23</f>
        <v>1</v>
      </c>
      <c r="AF23" s="31" t="b">
        <f>貼り付け用!AF23=集計用!AF23</f>
        <v>1</v>
      </c>
      <c r="AG23" s="31" t="b">
        <f>貼り付け用!AG23=集計用!AG23</f>
        <v>1</v>
      </c>
      <c r="AH23" s="31" t="b">
        <f>貼り付け用!AH23=集計用!AH23</f>
        <v>1</v>
      </c>
      <c r="AI23" s="31" t="b">
        <f>貼り付け用!AI23=集計用!AI23</f>
        <v>1</v>
      </c>
      <c r="AJ23" s="31" t="b">
        <f>貼り付け用!AJ23=集計用!AJ23</f>
        <v>1</v>
      </c>
      <c r="AK23" s="31" t="b">
        <f>貼り付け用!AK23=集計用!AK23</f>
        <v>1</v>
      </c>
      <c r="AL23" s="31" t="b">
        <f>貼り付け用!AL23=集計用!AL23</f>
        <v>1</v>
      </c>
      <c r="AM23" s="31" t="b">
        <f>貼り付け用!AM23=集計用!AM23</f>
        <v>1</v>
      </c>
      <c r="AN23" s="31" t="b">
        <f>貼り付け用!AN23=集計用!AN23</f>
        <v>1</v>
      </c>
      <c r="AO23" s="31" t="b">
        <f>貼り付け用!AO23=集計用!AO23</f>
        <v>1</v>
      </c>
      <c r="AP23" s="31" t="b">
        <f>貼り付け用!AP23=集計用!AP23</f>
        <v>1</v>
      </c>
      <c r="AQ23" s="31" t="b">
        <f>貼り付け用!AQ23=集計用!AQ23</f>
        <v>1</v>
      </c>
      <c r="AR23" s="31" t="b">
        <f>貼り付け用!AR23=集計用!AR23</f>
        <v>1</v>
      </c>
      <c r="AS23" s="31" t="b">
        <f>貼り付け用!AS23=集計用!AS23</f>
        <v>1</v>
      </c>
      <c r="AT23" s="31" t="b">
        <f>貼り付け用!AT23=集計用!AT23</f>
        <v>1</v>
      </c>
      <c r="AU23" s="31" t="b">
        <f>貼り付け用!AU23=集計用!AU23</f>
        <v>1</v>
      </c>
      <c r="AV23" s="34"/>
      <c r="AW23" s="34"/>
      <c r="AX23" s="34"/>
      <c r="AY23" s="34"/>
      <c r="AZ23" s="34"/>
      <c r="BA23" s="212"/>
      <c r="BB23" s="212"/>
      <c r="BC23" s="212"/>
      <c r="BD23" s="34"/>
      <c r="BE23" s="34"/>
      <c r="BF23" s="20"/>
      <c r="BG23" s="20"/>
      <c r="BH23" s="20"/>
      <c r="BI23" s="20"/>
      <c r="BJ23" s="20"/>
    </row>
    <row r="24" spans="5:62" ht="24" customHeight="1">
      <c r="E24" s="2"/>
      <c r="F24" s="34"/>
      <c r="G24" s="34"/>
      <c r="H24" s="2"/>
      <c r="I24" s="2"/>
      <c r="J24" s="2" t="str">
        <f>IF(集計用!J24="","",集計用!J24)</f>
        <v/>
      </c>
      <c r="K24" s="2"/>
      <c r="L24" s="2"/>
      <c r="M24" s="31" t="b">
        <f>貼り付け用!M24=集計用!M24</f>
        <v>1</v>
      </c>
      <c r="N24" s="31" t="b">
        <f>貼り付け用!N24=集計用!N24</f>
        <v>1</v>
      </c>
      <c r="O24" s="31" t="b">
        <f>貼り付け用!O24=集計用!O24</f>
        <v>1</v>
      </c>
      <c r="P24" s="31" t="b">
        <f>貼り付け用!P24=集計用!P24</f>
        <v>1</v>
      </c>
      <c r="Q24" s="31" t="b">
        <f>貼り付け用!Q24=集計用!Q24</f>
        <v>1</v>
      </c>
      <c r="R24" s="31" t="b">
        <f>貼り付け用!R24=集計用!R24</f>
        <v>1</v>
      </c>
      <c r="S24" s="31" t="b">
        <f>貼り付け用!S24=集計用!S24</f>
        <v>1</v>
      </c>
      <c r="T24" s="31" t="b">
        <f>貼り付け用!T24=集計用!T24</f>
        <v>1</v>
      </c>
      <c r="U24" s="31" t="b">
        <f>貼り付け用!U24=集計用!U24</f>
        <v>1</v>
      </c>
      <c r="V24" s="31" t="b">
        <f>貼り付け用!V24=集計用!V24</f>
        <v>1</v>
      </c>
      <c r="W24" s="31" t="b">
        <f>貼り付け用!W24=集計用!W24</f>
        <v>1</v>
      </c>
      <c r="X24" s="31" t="b">
        <f>貼り付け用!X24=集計用!X24</f>
        <v>1</v>
      </c>
      <c r="Y24" s="31" t="b">
        <f>貼り付け用!Y24=集計用!Y24</f>
        <v>1</v>
      </c>
      <c r="Z24" s="31" t="b">
        <f>貼り付け用!Z24=集計用!Z24</f>
        <v>1</v>
      </c>
      <c r="AA24" s="31" t="b">
        <f>貼り付け用!AA24=集計用!AA24</f>
        <v>1</v>
      </c>
      <c r="AB24" s="31" t="b">
        <f>貼り付け用!AB24=集計用!AB24</f>
        <v>1</v>
      </c>
      <c r="AC24" s="31" t="b">
        <f>貼り付け用!AC24=集計用!AC24</f>
        <v>1</v>
      </c>
      <c r="AD24" s="31" t="b">
        <f>貼り付け用!AD24=集計用!AD24</f>
        <v>1</v>
      </c>
      <c r="AE24" s="31" t="b">
        <f>貼り付け用!AE24=集計用!AE24</f>
        <v>1</v>
      </c>
      <c r="AF24" s="31" t="b">
        <f>貼り付け用!AF24=集計用!AF24</f>
        <v>1</v>
      </c>
      <c r="AG24" s="31" t="b">
        <f>貼り付け用!AG24=集計用!AG24</f>
        <v>1</v>
      </c>
      <c r="AH24" s="31" t="b">
        <f>貼り付け用!AH24=集計用!AH24</f>
        <v>1</v>
      </c>
      <c r="AI24" s="31" t="b">
        <f>貼り付け用!AI24=集計用!AI24</f>
        <v>1</v>
      </c>
      <c r="AJ24" s="31" t="b">
        <f>貼り付け用!AJ24=集計用!AJ24</f>
        <v>1</v>
      </c>
      <c r="AK24" s="31" t="b">
        <f>貼り付け用!AK24=集計用!AK24</f>
        <v>1</v>
      </c>
      <c r="AL24" s="31" t="b">
        <f>貼り付け用!AL24=集計用!AL24</f>
        <v>1</v>
      </c>
      <c r="AM24" s="31" t="b">
        <f>貼り付け用!AM24=集計用!AM24</f>
        <v>1</v>
      </c>
      <c r="AN24" s="31" t="b">
        <f>貼り付け用!AN24=集計用!AN24</f>
        <v>1</v>
      </c>
      <c r="AO24" s="31" t="b">
        <f>貼り付け用!AO24=集計用!AO24</f>
        <v>1</v>
      </c>
      <c r="AP24" s="31" t="b">
        <f>貼り付け用!AP24=集計用!AP24</f>
        <v>1</v>
      </c>
      <c r="AQ24" s="31" t="b">
        <f>貼り付け用!AQ24=集計用!AQ24</f>
        <v>1</v>
      </c>
      <c r="AR24" s="31" t="b">
        <f>貼り付け用!AR24=集計用!AR24</f>
        <v>1</v>
      </c>
      <c r="AS24" s="31" t="b">
        <f>貼り付け用!AS24=集計用!AS24</f>
        <v>1</v>
      </c>
      <c r="AT24" s="31" t="b">
        <f>貼り付け用!AT24=集計用!AT24</f>
        <v>1</v>
      </c>
      <c r="AU24" s="31" t="b">
        <f>貼り付け用!AU24=集計用!AU24</f>
        <v>1</v>
      </c>
      <c r="AV24" s="34"/>
      <c r="AW24" s="34"/>
      <c r="AX24" s="34"/>
      <c r="AY24" s="34"/>
      <c r="AZ24" s="34"/>
      <c r="BA24" s="212"/>
      <c r="BB24" s="212"/>
      <c r="BC24" s="212"/>
      <c r="BD24" s="34"/>
      <c r="BE24" s="34"/>
      <c r="BF24" s="20"/>
      <c r="BG24" s="20"/>
      <c r="BH24" s="20"/>
      <c r="BI24" s="20"/>
      <c r="BJ24" s="20"/>
    </row>
    <row r="25" spans="5:62" ht="24" customHeight="1">
      <c r="E25" s="2"/>
      <c r="F25" s="34"/>
      <c r="G25" s="34"/>
      <c r="H25" s="2"/>
      <c r="I25" s="2"/>
      <c r="J25" s="2" t="str">
        <f>IF(集計用!J25="","",集計用!J25)</f>
        <v/>
      </c>
      <c r="K25" s="2"/>
      <c r="L25" s="2"/>
      <c r="M25" s="31" t="b">
        <f>貼り付け用!M25=集計用!M25</f>
        <v>1</v>
      </c>
      <c r="N25" s="31" t="b">
        <f>貼り付け用!N25=集計用!N25</f>
        <v>1</v>
      </c>
      <c r="O25" s="31" t="b">
        <f>貼り付け用!O25=集計用!O25</f>
        <v>1</v>
      </c>
      <c r="P25" s="31" t="b">
        <f>貼り付け用!P25=集計用!P25</f>
        <v>1</v>
      </c>
      <c r="Q25" s="31" t="b">
        <f>貼り付け用!Q25=集計用!Q25</f>
        <v>1</v>
      </c>
      <c r="R25" s="31" t="b">
        <f>貼り付け用!R25=集計用!R25</f>
        <v>1</v>
      </c>
      <c r="S25" s="31" t="b">
        <f>貼り付け用!S25=集計用!S25</f>
        <v>1</v>
      </c>
      <c r="T25" s="31" t="b">
        <f>貼り付け用!T25=集計用!T25</f>
        <v>1</v>
      </c>
      <c r="U25" s="31" t="b">
        <f>貼り付け用!U25=集計用!U25</f>
        <v>1</v>
      </c>
      <c r="V25" s="31" t="b">
        <f>貼り付け用!V25=集計用!V25</f>
        <v>1</v>
      </c>
      <c r="W25" s="31" t="b">
        <f>貼り付け用!W25=集計用!W25</f>
        <v>1</v>
      </c>
      <c r="X25" s="31" t="b">
        <f>貼り付け用!X25=集計用!X25</f>
        <v>1</v>
      </c>
      <c r="Y25" s="31" t="b">
        <f>貼り付け用!Y25=集計用!Y25</f>
        <v>1</v>
      </c>
      <c r="Z25" s="31" t="b">
        <f>貼り付け用!Z25=集計用!Z25</f>
        <v>1</v>
      </c>
      <c r="AA25" s="31" t="b">
        <f>貼り付け用!AA25=集計用!AA25</f>
        <v>1</v>
      </c>
      <c r="AB25" s="31" t="b">
        <f>貼り付け用!AB25=集計用!AB25</f>
        <v>1</v>
      </c>
      <c r="AC25" s="31" t="b">
        <f>貼り付け用!AC25=集計用!AC25</f>
        <v>1</v>
      </c>
      <c r="AD25" s="31" t="b">
        <f>貼り付け用!AD25=集計用!AD25</f>
        <v>1</v>
      </c>
      <c r="AE25" s="31" t="b">
        <f>貼り付け用!AE25=集計用!AE25</f>
        <v>1</v>
      </c>
      <c r="AF25" s="31" t="b">
        <f>貼り付け用!AF25=集計用!AF25</f>
        <v>1</v>
      </c>
      <c r="AG25" s="31" t="b">
        <f>貼り付け用!AG25=集計用!AG25</f>
        <v>1</v>
      </c>
      <c r="AH25" s="31" t="b">
        <f>貼り付け用!AH25=集計用!AH25</f>
        <v>1</v>
      </c>
      <c r="AI25" s="31" t="b">
        <f>貼り付け用!AI25=集計用!AI25</f>
        <v>1</v>
      </c>
      <c r="AJ25" s="31" t="b">
        <f>貼り付け用!AJ25=集計用!AJ25</f>
        <v>1</v>
      </c>
      <c r="AK25" s="31" t="b">
        <f>貼り付け用!AK25=集計用!AK25</f>
        <v>1</v>
      </c>
      <c r="AL25" s="31" t="b">
        <f>貼り付け用!AL25=集計用!AL25</f>
        <v>1</v>
      </c>
      <c r="AM25" s="31" t="b">
        <f>貼り付け用!AM25=集計用!AM25</f>
        <v>1</v>
      </c>
      <c r="AN25" s="31" t="b">
        <f>貼り付け用!AN25=集計用!AN25</f>
        <v>1</v>
      </c>
      <c r="AO25" s="31" t="b">
        <f>貼り付け用!AO25=集計用!AO25</f>
        <v>1</v>
      </c>
      <c r="AP25" s="31" t="b">
        <f>貼り付け用!AP25=集計用!AP25</f>
        <v>1</v>
      </c>
      <c r="AQ25" s="31" t="b">
        <f>貼り付け用!AQ25=集計用!AQ25</f>
        <v>1</v>
      </c>
      <c r="AR25" s="31" t="b">
        <f>貼り付け用!AR25=集計用!AR25</f>
        <v>1</v>
      </c>
      <c r="AS25" s="31" t="b">
        <f>貼り付け用!AS25=集計用!AS25</f>
        <v>1</v>
      </c>
      <c r="AT25" s="31" t="b">
        <f>貼り付け用!AT25=集計用!AT25</f>
        <v>1</v>
      </c>
      <c r="AU25" s="31" t="b">
        <f>貼り付け用!AU25=集計用!AU25</f>
        <v>1</v>
      </c>
      <c r="AV25" s="34"/>
      <c r="AW25" s="34"/>
      <c r="AX25" s="34"/>
      <c r="AY25" s="34"/>
      <c r="AZ25" s="34"/>
      <c r="BA25" s="212"/>
      <c r="BB25" s="212"/>
      <c r="BC25" s="212"/>
      <c r="BD25" s="34"/>
      <c r="BE25" s="34"/>
      <c r="BF25" s="20"/>
      <c r="BG25" s="20"/>
      <c r="BH25" s="20"/>
      <c r="BI25" s="20"/>
      <c r="BJ25" s="20"/>
    </row>
    <row r="26" spans="5:62" ht="24" customHeight="1">
      <c r="E26" s="2"/>
      <c r="F26" s="34"/>
      <c r="G26" s="34"/>
      <c r="H26" s="2"/>
      <c r="I26" s="2"/>
      <c r="J26" s="2" t="str">
        <f>IF(集計用!J26="","",集計用!J26)</f>
        <v/>
      </c>
      <c r="K26" s="2"/>
      <c r="L26" s="2"/>
      <c r="M26" s="31" t="b">
        <f>貼り付け用!M26=集計用!M26</f>
        <v>1</v>
      </c>
      <c r="N26" s="31" t="b">
        <f>貼り付け用!N26=集計用!N26</f>
        <v>1</v>
      </c>
      <c r="O26" s="31" t="b">
        <f>貼り付け用!O26=集計用!O26</f>
        <v>1</v>
      </c>
      <c r="P26" s="31" t="b">
        <f>貼り付け用!P26=集計用!P26</f>
        <v>1</v>
      </c>
      <c r="Q26" s="31" t="b">
        <f>貼り付け用!Q26=集計用!Q26</f>
        <v>1</v>
      </c>
      <c r="R26" s="31" t="b">
        <f>貼り付け用!R26=集計用!R26</f>
        <v>1</v>
      </c>
      <c r="S26" s="31" t="b">
        <f>貼り付け用!S26=集計用!S26</f>
        <v>1</v>
      </c>
      <c r="T26" s="31" t="b">
        <f>貼り付け用!T26=集計用!T26</f>
        <v>1</v>
      </c>
      <c r="U26" s="31" t="b">
        <f>貼り付け用!U26=集計用!U26</f>
        <v>1</v>
      </c>
      <c r="V26" s="31" t="b">
        <f>貼り付け用!V26=集計用!V26</f>
        <v>1</v>
      </c>
      <c r="W26" s="31" t="b">
        <f>貼り付け用!W26=集計用!W26</f>
        <v>1</v>
      </c>
      <c r="X26" s="31" t="b">
        <f>貼り付け用!X26=集計用!X26</f>
        <v>1</v>
      </c>
      <c r="Y26" s="31" t="b">
        <f>貼り付け用!Y26=集計用!Y26</f>
        <v>1</v>
      </c>
      <c r="Z26" s="31" t="b">
        <f>貼り付け用!Z26=集計用!Z26</f>
        <v>1</v>
      </c>
      <c r="AA26" s="31" t="b">
        <f>貼り付け用!AA26=集計用!AA26</f>
        <v>1</v>
      </c>
      <c r="AB26" s="31" t="b">
        <f>貼り付け用!AB26=集計用!AB26</f>
        <v>1</v>
      </c>
      <c r="AC26" s="31" t="b">
        <f>貼り付け用!AC26=集計用!AC26</f>
        <v>1</v>
      </c>
      <c r="AD26" s="31" t="b">
        <f>貼り付け用!AD26=集計用!AD26</f>
        <v>1</v>
      </c>
      <c r="AE26" s="31" t="b">
        <f>貼り付け用!AE26=集計用!AE26</f>
        <v>1</v>
      </c>
      <c r="AF26" s="31" t="b">
        <f>貼り付け用!AF26=集計用!AF26</f>
        <v>1</v>
      </c>
      <c r="AG26" s="31" t="b">
        <f>貼り付け用!AG26=集計用!AG26</f>
        <v>1</v>
      </c>
      <c r="AH26" s="31" t="b">
        <f>貼り付け用!AH26=集計用!AH26</f>
        <v>1</v>
      </c>
      <c r="AI26" s="31" t="b">
        <f>貼り付け用!AI26=集計用!AI26</f>
        <v>1</v>
      </c>
      <c r="AJ26" s="31" t="b">
        <f>貼り付け用!AJ26=集計用!AJ26</f>
        <v>1</v>
      </c>
      <c r="AK26" s="31" t="b">
        <f>貼り付け用!AK26=集計用!AK26</f>
        <v>1</v>
      </c>
      <c r="AL26" s="31" t="b">
        <f>貼り付け用!AL26=集計用!AL26</f>
        <v>1</v>
      </c>
      <c r="AM26" s="31" t="b">
        <f>貼り付け用!AM26=集計用!AM26</f>
        <v>1</v>
      </c>
      <c r="AN26" s="31" t="b">
        <f>貼り付け用!AN26=集計用!AN26</f>
        <v>1</v>
      </c>
      <c r="AO26" s="31" t="b">
        <f>貼り付け用!AO26=集計用!AO26</f>
        <v>1</v>
      </c>
      <c r="AP26" s="31" t="b">
        <f>貼り付け用!AP26=集計用!AP26</f>
        <v>1</v>
      </c>
      <c r="AQ26" s="31" t="b">
        <f>貼り付け用!AQ26=集計用!AQ26</f>
        <v>1</v>
      </c>
      <c r="AR26" s="31" t="b">
        <f>貼り付け用!AR26=集計用!AR26</f>
        <v>1</v>
      </c>
      <c r="AS26" s="31" t="b">
        <f>貼り付け用!AS26=集計用!AS26</f>
        <v>1</v>
      </c>
      <c r="AT26" s="31" t="b">
        <f>貼り付け用!AT26=集計用!AT26</f>
        <v>1</v>
      </c>
      <c r="AU26" s="31" t="b">
        <f>貼り付け用!AU26=集計用!AU26</f>
        <v>1</v>
      </c>
      <c r="AV26" s="34"/>
      <c r="AW26" s="34"/>
      <c r="AX26" s="34"/>
      <c r="AY26" s="34"/>
      <c r="AZ26" s="34"/>
      <c r="BA26" s="212"/>
      <c r="BB26" s="212"/>
      <c r="BC26" s="212"/>
      <c r="BD26" s="34"/>
      <c r="BE26" s="34"/>
      <c r="BF26" s="20"/>
      <c r="BG26" s="20"/>
      <c r="BH26" s="20"/>
      <c r="BI26" s="20"/>
      <c r="BJ26" s="20"/>
    </row>
    <row r="27" spans="5:62" ht="24" customHeight="1">
      <c r="E27" s="2"/>
      <c r="F27" s="34"/>
      <c r="G27" s="34"/>
      <c r="H27" s="2"/>
      <c r="I27" s="2"/>
      <c r="J27" s="2" t="str">
        <f>IF(集計用!J27="","",集計用!J27)</f>
        <v/>
      </c>
      <c r="K27" s="2"/>
      <c r="L27" s="2"/>
      <c r="M27" s="31" t="b">
        <f>貼り付け用!M27=集計用!M27</f>
        <v>1</v>
      </c>
      <c r="N27" s="31" t="b">
        <f>貼り付け用!N27=集計用!N27</f>
        <v>1</v>
      </c>
      <c r="O27" s="31" t="b">
        <f>貼り付け用!O27=集計用!O27</f>
        <v>1</v>
      </c>
      <c r="P27" s="31" t="b">
        <f>貼り付け用!P27=集計用!P27</f>
        <v>1</v>
      </c>
      <c r="Q27" s="31" t="b">
        <f>貼り付け用!Q27=集計用!Q27</f>
        <v>1</v>
      </c>
      <c r="R27" s="31" t="b">
        <f>貼り付け用!R27=集計用!R27</f>
        <v>1</v>
      </c>
      <c r="S27" s="31" t="b">
        <f>貼り付け用!S27=集計用!S27</f>
        <v>1</v>
      </c>
      <c r="T27" s="31" t="b">
        <f>貼り付け用!T27=集計用!T27</f>
        <v>1</v>
      </c>
      <c r="U27" s="31" t="b">
        <f>貼り付け用!U27=集計用!U27</f>
        <v>1</v>
      </c>
      <c r="V27" s="31" t="b">
        <f>貼り付け用!V27=集計用!V27</f>
        <v>1</v>
      </c>
      <c r="W27" s="31" t="b">
        <f>貼り付け用!W27=集計用!W27</f>
        <v>1</v>
      </c>
      <c r="X27" s="31" t="b">
        <f>貼り付け用!X27=集計用!X27</f>
        <v>1</v>
      </c>
      <c r="Y27" s="31" t="b">
        <f>貼り付け用!Y27=集計用!Y27</f>
        <v>1</v>
      </c>
      <c r="Z27" s="31" t="b">
        <f>貼り付け用!Z27=集計用!Z27</f>
        <v>1</v>
      </c>
      <c r="AA27" s="31" t="b">
        <f>貼り付け用!AA27=集計用!AA27</f>
        <v>1</v>
      </c>
      <c r="AB27" s="31" t="b">
        <f>貼り付け用!AB27=集計用!AB27</f>
        <v>1</v>
      </c>
      <c r="AC27" s="31" t="b">
        <f>貼り付け用!AC27=集計用!AC27</f>
        <v>1</v>
      </c>
      <c r="AD27" s="31" t="b">
        <f>貼り付け用!AD27=集計用!AD27</f>
        <v>1</v>
      </c>
      <c r="AE27" s="31" t="b">
        <f>貼り付け用!AE27=集計用!AE27</f>
        <v>1</v>
      </c>
      <c r="AF27" s="31" t="b">
        <f>貼り付け用!AF27=集計用!AF27</f>
        <v>1</v>
      </c>
      <c r="AG27" s="31" t="b">
        <f>貼り付け用!AG27=集計用!AG27</f>
        <v>1</v>
      </c>
      <c r="AH27" s="31" t="b">
        <f>貼り付け用!AH27=集計用!AH27</f>
        <v>1</v>
      </c>
      <c r="AI27" s="31" t="b">
        <f>貼り付け用!AI27=集計用!AI27</f>
        <v>1</v>
      </c>
      <c r="AJ27" s="31" t="b">
        <f>貼り付け用!AJ27=集計用!AJ27</f>
        <v>1</v>
      </c>
      <c r="AK27" s="31" t="b">
        <f>貼り付け用!AK27=集計用!AK27</f>
        <v>1</v>
      </c>
      <c r="AL27" s="31" t="b">
        <f>貼り付け用!AL27=集計用!AL27</f>
        <v>1</v>
      </c>
      <c r="AM27" s="31" t="b">
        <f>貼り付け用!AM27=集計用!AM27</f>
        <v>1</v>
      </c>
      <c r="AN27" s="31" t="b">
        <f>貼り付け用!AN27=集計用!AN27</f>
        <v>1</v>
      </c>
      <c r="AO27" s="31" t="b">
        <f>貼り付け用!AO27=集計用!AO27</f>
        <v>1</v>
      </c>
      <c r="AP27" s="31" t="b">
        <f>貼り付け用!AP27=集計用!AP27</f>
        <v>1</v>
      </c>
      <c r="AQ27" s="31" t="b">
        <f>貼り付け用!AQ27=集計用!AQ27</f>
        <v>1</v>
      </c>
      <c r="AR27" s="31" t="b">
        <f>貼り付け用!AR27=集計用!AR27</f>
        <v>1</v>
      </c>
      <c r="AS27" s="31" t="b">
        <f>貼り付け用!AS27=集計用!AS27</f>
        <v>1</v>
      </c>
      <c r="AT27" s="31" t="b">
        <f>貼り付け用!AT27=集計用!AT27</f>
        <v>1</v>
      </c>
      <c r="AU27" s="31" t="b">
        <f>貼り付け用!AU27=集計用!AU27</f>
        <v>1</v>
      </c>
      <c r="AV27" s="34"/>
      <c r="AW27" s="34"/>
      <c r="AX27" s="34"/>
      <c r="AY27" s="34"/>
      <c r="AZ27" s="34"/>
      <c r="BA27" s="212"/>
      <c r="BB27" s="212"/>
      <c r="BC27" s="212"/>
      <c r="BD27" s="34"/>
      <c r="BE27" s="34"/>
      <c r="BF27" s="20"/>
      <c r="BG27" s="20"/>
      <c r="BH27" s="20"/>
      <c r="BI27" s="20"/>
      <c r="BJ27" s="20"/>
    </row>
    <row r="28" spans="5:62" ht="24" customHeight="1">
      <c r="E28" s="2"/>
      <c r="F28" s="34"/>
      <c r="G28" s="34"/>
      <c r="H28" s="2"/>
      <c r="I28" s="2"/>
      <c r="J28" s="2" t="str">
        <f>IF(集計用!J28="","",集計用!J28)</f>
        <v/>
      </c>
      <c r="K28" s="2"/>
      <c r="L28" s="2"/>
      <c r="M28" s="31" t="b">
        <f>貼り付け用!M28=集計用!M28</f>
        <v>1</v>
      </c>
      <c r="N28" s="31" t="b">
        <f>貼り付け用!N28=集計用!N28</f>
        <v>1</v>
      </c>
      <c r="O28" s="31" t="b">
        <f>貼り付け用!O28=集計用!O28</f>
        <v>1</v>
      </c>
      <c r="P28" s="31" t="b">
        <f>貼り付け用!P28=集計用!P28</f>
        <v>1</v>
      </c>
      <c r="Q28" s="31" t="b">
        <f>貼り付け用!Q28=集計用!Q28</f>
        <v>1</v>
      </c>
      <c r="R28" s="31" t="b">
        <f>貼り付け用!R28=集計用!R28</f>
        <v>1</v>
      </c>
      <c r="S28" s="31" t="b">
        <f>貼り付け用!S28=集計用!S28</f>
        <v>1</v>
      </c>
      <c r="T28" s="31" t="b">
        <f>貼り付け用!T28=集計用!T28</f>
        <v>1</v>
      </c>
      <c r="U28" s="31" t="b">
        <f>貼り付け用!U28=集計用!U28</f>
        <v>1</v>
      </c>
      <c r="V28" s="31" t="b">
        <f>貼り付け用!V28=集計用!V28</f>
        <v>1</v>
      </c>
      <c r="W28" s="31" t="b">
        <f>貼り付け用!W28=集計用!W28</f>
        <v>1</v>
      </c>
      <c r="X28" s="31" t="b">
        <f>貼り付け用!X28=集計用!X28</f>
        <v>1</v>
      </c>
      <c r="Y28" s="31" t="b">
        <f>貼り付け用!Y28=集計用!Y28</f>
        <v>1</v>
      </c>
      <c r="Z28" s="31" t="b">
        <f>貼り付け用!Z28=集計用!Z28</f>
        <v>1</v>
      </c>
      <c r="AA28" s="31" t="b">
        <f>貼り付け用!AA28=集計用!AA28</f>
        <v>1</v>
      </c>
      <c r="AB28" s="31" t="b">
        <f>貼り付け用!AB28=集計用!AB28</f>
        <v>1</v>
      </c>
      <c r="AC28" s="31" t="b">
        <f>貼り付け用!AC28=集計用!AC28</f>
        <v>1</v>
      </c>
      <c r="AD28" s="31" t="b">
        <f>貼り付け用!AD28=集計用!AD28</f>
        <v>1</v>
      </c>
      <c r="AE28" s="31" t="b">
        <f>貼り付け用!AE28=集計用!AE28</f>
        <v>1</v>
      </c>
      <c r="AF28" s="31" t="b">
        <f>貼り付け用!AF28=集計用!AF28</f>
        <v>1</v>
      </c>
      <c r="AG28" s="31" t="b">
        <f>貼り付け用!AG28=集計用!AG28</f>
        <v>1</v>
      </c>
      <c r="AH28" s="31" t="b">
        <f>貼り付け用!AH28=集計用!AH28</f>
        <v>1</v>
      </c>
      <c r="AI28" s="31" t="b">
        <f>貼り付け用!AI28=集計用!AI28</f>
        <v>1</v>
      </c>
      <c r="AJ28" s="31" t="b">
        <f>貼り付け用!AJ28=集計用!AJ28</f>
        <v>1</v>
      </c>
      <c r="AK28" s="31" t="b">
        <f>貼り付け用!AK28=集計用!AK28</f>
        <v>1</v>
      </c>
      <c r="AL28" s="31" t="b">
        <f>貼り付け用!AL28=集計用!AL28</f>
        <v>1</v>
      </c>
      <c r="AM28" s="31" t="b">
        <f>貼り付け用!AM28=集計用!AM28</f>
        <v>1</v>
      </c>
      <c r="AN28" s="31" t="b">
        <f>貼り付け用!AN28=集計用!AN28</f>
        <v>1</v>
      </c>
      <c r="AO28" s="31" t="b">
        <f>貼り付け用!AO28=集計用!AO28</f>
        <v>1</v>
      </c>
      <c r="AP28" s="31" t="b">
        <f>貼り付け用!AP28=集計用!AP28</f>
        <v>1</v>
      </c>
      <c r="AQ28" s="31" t="b">
        <f>貼り付け用!AQ28=集計用!AQ28</f>
        <v>1</v>
      </c>
      <c r="AR28" s="31" t="b">
        <f>貼り付け用!AR28=集計用!AR28</f>
        <v>1</v>
      </c>
      <c r="AS28" s="31" t="b">
        <f>貼り付け用!AS28=集計用!AS28</f>
        <v>1</v>
      </c>
      <c r="AT28" s="31" t="b">
        <f>貼り付け用!AT28=集計用!AT28</f>
        <v>1</v>
      </c>
      <c r="AU28" s="31" t="b">
        <f>貼り付け用!AU28=集計用!AU28</f>
        <v>1</v>
      </c>
      <c r="AV28" s="34"/>
      <c r="AW28" s="34"/>
      <c r="AX28" s="34"/>
      <c r="AY28" s="34"/>
      <c r="AZ28" s="34"/>
      <c r="BA28" s="212"/>
      <c r="BB28" s="212"/>
      <c r="BC28" s="212"/>
      <c r="BD28" s="34"/>
      <c r="BE28" s="34"/>
      <c r="BF28" s="20"/>
      <c r="BG28" s="20"/>
      <c r="BH28" s="20"/>
      <c r="BI28" s="20"/>
      <c r="BJ28" s="20"/>
    </row>
    <row r="29" spans="5:62" ht="24" customHeight="1">
      <c r="E29" s="2"/>
      <c r="F29" s="34"/>
      <c r="G29" s="34"/>
      <c r="H29" s="2"/>
      <c r="I29" s="2"/>
      <c r="J29" s="2" t="str">
        <f>IF(集計用!J29="","",集計用!J29)</f>
        <v/>
      </c>
      <c r="K29" s="2"/>
      <c r="L29" s="2"/>
      <c r="M29" s="31" t="b">
        <f>貼り付け用!M29=集計用!M29</f>
        <v>1</v>
      </c>
      <c r="N29" s="31" t="b">
        <f>貼り付け用!N29=集計用!N29</f>
        <v>1</v>
      </c>
      <c r="O29" s="31" t="b">
        <f>貼り付け用!O29=集計用!O29</f>
        <v>1</v>
      </c>
      <c r="P29" s="31" t="b">
        <f>貼り付け用!P29=集計用!P29</f>
        <v>1</v>
      </c>
      <c r="Q29" s="31" t="b">
        <f>貼り付け用!Q29=集計用!Q29</f>
        <v>1</v>
      </c>
      <c r="R29" s="31" t="b">
        <f>貼り付け用!R29=集計用!R29</f>
        <v>1</v>
      </c>
      <c r="S29" s="31" t="b">
        <f>貼り付け用!S29=集計用!S29</f>
        <v>1</v>
      </c>
      <c r="T29" s="31" t="b">
        <f>貼り付け用!T29=集計用!T29</f>
        <v>1</v>
      </c>
      <c r="U29" s="31" t="b">
        <f>貼り付け用!U29=集計用!U29</f>
        <v>1</v>
      </c>
      <c r="V29" s="31" t="b">
        <f>貼り付け用!V29=集計用!V29</f>
        <v>1</v>
      </c>
      <c r="W29" s="31" t="b">
        <f>貼り付け用!W29=集計用!W29</f>
        <v>1</v>
      </c>
      <c r="X29" s="31" t="b">
        <f>貼り付け用!X29=集計用!X29</f>
        <v>1</v>
      </c>
      <c r="Y29" s="31" t="b">
        <f>貼り付け用!Y29=集計用!Y29</f>
        <v>1</v>
      </c>
      <c r="Z29" s="31" t="b">
        <f>貼り付け用!Z29=集計用!Z29</f>
        <v>1</v>
      </c>
      <c r="AA29" s="31" t="b">
        <f>貼り付け用!AA29=集計用!AA29</f>
        <v>1</v>
      </c>
      <c r="AB29" s="31" t="b">
        <f>貼り付け用!AB29=集計用!AB29</f>
        <v>1</v>
      </c>
      <c r="AC29" s="31" t="b">
        <f>貼り付け用!AC29=集計用!AC29</f>
        <v>1</v>
      </c>
      <c r="AD29" s="31" t="b">
        <f>貼り付け用!AD29=集計用!AD29</f>
        <v>1</v>
      </c>
      <c r="AE29" s="31" t="b">
        <f>貼り付け用!AE29=集計用!AE29</f>
        <v>1</v>
      </c>
      <c r="AF29" s="31" t="b">
        <f>貼り付け用!AF29=集計用!AF29</f>
        <v>1</v>
      </c>
      <c r="AG29" s="31" t="b">
        <f>貼り付け用!AG29=集計用!AG29</f>
        <v>1</v>
      </c>
      <c r="AH29" s="31" t="b">
        <f>貼り付け用!AH29=集計用!AH29</f>
        <v>1</v>
      </c>
      <c r="AI29" s="31" t="b">
        <f>貼り付け用!AI29=集計用!AI29</f>
        <v>1</v>
      </c>
      <c r="AJ29" s="31" t="b">
        <f>貼り付け用!AJ29=集計用!AJ29</f>
        <v>1</v>
      </c>
      <c r="AK29" s="31" t="b">
        <f>貼り付け用!AK29=集計用!AK29</f>
        <v>1</v>
      </c>
      <c r="AL29" s="31" t="b">
        <f>貼り付け用!AL29=集計用!AL29</f>
        <v>1</v>
      </c>
      <c r="AM29" s="31" t="b">
        <f>貼り付け用!AM29=集計用!AM29</f>
        <v>1</v>
      </c>
      <c r="AN29" s="31" t="b">
        <f>貼り付け用!AN29=集計用!AN29</f>
        <v>1</v>
      </c>
      <c r="AO29" s="31" t="b">
        <f>貼り付け用!AO29=集計用!AO29</f>
        <v>1</v>
      </c>
      <c r="AP29" s="31" t="b">
        <f>貼り付け用!AP29=集計用!AP29</f>
        <v>1</v>
      </c>
      <c r="AQ29" s="31" t="b">
        <f>貼り付け用!AQ29=集計用!AQ29</f>
        <v>1</v>
      </c>
      <c r="AR29" s="31" t="b">
        <f>貼り付け用!AR29=集計用!AR29</f>
        <v>1</v>
      </c>
      <c r="AS29" s="31" t="b">
        <f>貼り付け用!AS29=集計用!AS29</f>
        <v>1</v>
      </c>
      <c r="AT29" s="31" t="b">
        <f>貼り付け用!AT29=集計用!AT29</f>
        <v>1</v>
      </c>
      <c r="AU29" s="31" t="b">
        <f>貼り付け用!AU29=集計用!AU29</f>
        <v>1</v>
      </c>
      <c r="AV29" s="34"/>
      <c r="AW29" s="34"/>
      <c r="AX29" s="34"/>
      <c r="AY29" s="34"/>
      <c r="AZ29" s="34"/>
      <c r="BA29" s="212"/>
      <c r="BB29" s="212"/>
      <c r="BC29" s="212"/>
      <c r="BD29" s="34"/>
      <c r="BE29" s="34"/>
      <c r="BF29" s="20"/>
      <c r="BG29" s="20"/>
      <c r="BH29" s="20"/>
      <c r="BI29" s="20"/>
      <c r="BJ29" s="20"/>
    </row>
    <row r="30" spans="5:62" ht="24" customHeight="1">
      <c r="E30" s="2"/>
      <c r="F30" s="34"/>
      <c r="G30" s="34"/>
      <c r="H30" s="2"/>
      <c r="I30" s="2"/>
      <c r="J30" s="2" t="str">
        <f>IF(集計用!J30="","",集計用!J30)</f>
        <v/>
      </c>
      <c r="K30" s="2"/>
      <c r="L30" s="2"/>
      <c r="M30" s="31" t="b">
        <f>貼り付け用!M30=集計用!M30</f>
        <v>1</v>
      </c>
      <c r="N30" s="31" t="b">
        <f>貼り付け用!N30=集計用!N30</f>
        <v>1</v>
      </c>
      <c r="O30" s="31" t="b">
        <f>貼り付け用!O30=集計用!O30</f>
        <v>1</v>
      </c>
      <c r="P30" s="31" t="b">
        <f>貼り付け用!P30=集計用!P30</f>
        <v>1</v>
      </c>
      <c r="Q30" s="31" t="b">
        <f>貼り付け用!Q30=集計用!Q30</f>
        <v>1</v>
      </c>
      <c r="R30" s="31" t="b">
        <f>貼り付け用!R30=集計用!R30</f>
        <v>1</v>
      </c>
      <c r="S30" s="31" t="b">
        <f>貼り付け用!S30=集計用!S30</f>
        <v>1</v>
      </c>
      <c r="T30" s="31" t="b">
        <f>貼り付け用!T30=集計用!T30</f>
        <v>1</v>
      </c>
      <c r="U30" s="31" t="b">
        <f>貼り付け用!U30=集計用!U30</f>
        <v>1</v>
      </c>
      <c r="V30" s="31" t="b">
        <f>貼り付け用!V30=集計用!V30</f>
        <v>1</v>
      </c>
      <c r="W30" s="31" t="b">
        <f>貼り付け用!W30=集計用!W30</f>
        <v>1</v>
      </c>
      <c r="X30" s="31" t="b">
        <f>貼り付け用!X30=集計用!X30</f>
        <v>1</v>
      </c>
      <c r="Y30" s="31" t="b">
        <f>貼り付け用!Y30=集計用!Y30</f>
        <v>1</v>
      </c>
      <c r="Z30" s="31" t="b">
        <f>貼り付け用!Z30=集計用!Z30</f>
        <v>1</v>
      </c>
      <c r="AA30" s="31" t="b">
        <f>貼り付け用!AA30=集計用!AA30</f>
        <v>1</v>
      </c>
      <c r="AB30" s="31" t="b">
        <f>貼り付け用!AB30=集計用!AB30</f>
        <v>1</v>
      </c>
      <c r="AC30" s="31" t="b">
        <f>貼り付け用!AC30=集計用!AC30</f>
        <v>1</v>
      </c>
      <c r="AD30" s="31" t="b">
        <f>貼り付け用!AD30=集計用!AD30</f>
        <v>1</v>
      </c>
      <c r="AE30" s="31" t="b">
        <f>貼り付け用!AE30=集計用!AE30</f>
        <v>1</v>
      </c>
      <c r="AF30" s="31" t="b">
        <f>貼り付け用!AF30=集計用!AF30</f>
        <v>1</v>
      </c>
      <c r="AG30" s="31" t="b">
        <f>貼り付け用!AG30=集計用!AG30</f>
        <v>1</v>
      </c>
      <c r="AH30" s="31" t="b">
        <f>貼り付け用!AH30=集計用!AH30</f>
        <v>1</v>
      </c>
      <c r="AI30" s="31" t="b">
        <f>貼り付け用!AI30=集計用!AI30</f>
        <v>1</v>
      </c>
      <c r="AJ30" s="31" t="b">
        <f>貼り付け用!AJ30=集計用!AJ30</f>
        <v>1</v>
      </c>
      <c r="AK30" s="31" t="b">
        <f>貼り付け用!AK30=集計用!AK30</f>
        <v>1</v>
      </c>
      <c r="AL30" s="31" t="b">
        <f>貼り付け用!AL30=集計用!AL30</f>
        <v>1</v>
      </c>
      <c r="AM30" s="31" t="b">
        <f>貼り付け用!AM30=集計用!AM30</f>
        <v>1</v>
      </c>
      <c r="AN30" s="31" t="b">
        <f>貼り付け用!AN30=集計用!AN30</f>
        <v>1</v>
      </c>
      <c r="AO30" s="31" t="b">
        <f>貼り付け用!AO30=集計用!AO30</f>
        <v>1</v>
      </c>
      <c r="AP30" s="31" t="b">
        <f>貼り付け用!AP30=集計用!AP30</f>
        <v>1</v>
      </c>
      <c r="AQ30" s="31" t="b">
        <f>貼り付け用!AQ30=集計用!AQ30</f>
        <v>1</v>
      </c>
      <c r="AR30" s="31" t="b">
        <f>貼り付け用!AR30=集計用!AR30</f>
        <v>1</v>
      </c>
      <c r="AS30" s="31" t="b">
        <f>貼り付け用!AS30=集計用!AS30</f>
        <v>1</v>
      </c>
      <c r="AT30" s="31" t="b">
        <f>貼り付け用!AT30=集計用!AT30</f>
        <v>1</v>
      </c>
      <c r="AU30" s="31" t="b">
        <f>貼り付け用!AU30=集計用!AU30</f>
        <v>1</v>
      </c>
      <c r="AV30" s="34"/>
      <c r="AW30" s="34"/>
      <c r="AX30" s="34"/>
      <c r="AY30" s="34"/>
      <c r="AZ30" s="34"/>
      <c r="BA30" s="212"/>
      <c r="BB30" s="212"/>
      <c r="BC30" s="212"/>
      <c r="BD30" s="34"/>
      <c r="BE30" s="34"/>
      <c r="BF30" s="20"/>
      <c r="BG30" s="20"/>
      <c r="BH30" s="20"/>
      <c r="BI30" s="20"/>
      <c r="BJ30" s="20"/>
    </row>
    <row r="31" spans="5:62" ht="24" customHeight="1">
      <c r="E31" s="2"/>
      <c r="F31" s="34"/>
      <c r="G31" s="34"/>
      <c r="H31" s="2"/>
      <c r="I31" s="2"/>
      <c r="J31" s="2" t="str">
        <f>IF(集計用!J31="","",集計用!J31)</f>
        <v/>
      </c>
      <c r="K31" s="2"/>
      <c r="L31" s="2"/>
      <c r="M31" s="31" t="b">
        <f>貼り付け用!M31=集計用!M31</f>
        <v>1</v>
      </c>
      <c r="N31" s="31" t="b">
        <f>貼り付け用!N31=集計用!N31</f>
        <v>1</v>
      </c>
      <c r="O31" s="31" t="b">
        <f>貼り付け用!O31=集計用!O31</f>
        <v>1</v>
      </c>
      <c r="P31" s="31" t="b">
        <f>貼り付け用!P31=集計用!P31</f>
        <v>1</v>
      </c>
      <c r="Q31" s="31" t="b">
        <f>貼り付け用!Q31=集計用!Q31</f>
        <v>1</v>
      </c>
      <c r="R31" s="31" t="b">
        <f>貼り付け用!R31=集計用!R31</f>
        <v>1</v>
      </c>
      <c r="S31" s="31" t="b">
        <f>貼り付け用!S31=集計用!S31</f>
        <v>1</v>
      </c>
      <c r="T31" s="31" t="b">
        <f>貼り付け用!T31=集計用!T31</f>
        <v>1</v>
      </c>
      <c r="U31" s="31" t="b">
        <f>貼り付け用!U31=集計用!U31</f>
        <v>1</v>
      </c>
      <c r="V31" s="31" t="b">
        <f>貼り付け用!V31=集計用!V31</f>
        <v>1</v>
      </c>
      <c r="W31" s="31" t="b">
        <f>貼り付け用!W31=集計用!W31</f>
        <v>1</v>
      </c>
      <c r="X31" s="31" t="b">
        <f>貼り付け用!X31=集計用!X31</f>
        <v>1</v>
      </c>
      <c r="Y31" s="31" t="b">
        <f>貼り付け用!Y31=集計用!Y31</f>
        <v>1</v>
      </c>
      <c r="Z31" s="31" t="b">
        <f>貼り付け用!Z31=集計用!Z31</f>
        <v>1</v>
      </c>
      <c r="AA31" s="31" t="b">
        <f>貼り付け用!AA31=集計用!AA31</f>
        <v>1</v>
      </c>
      <c r="AB31" s="31" t="b">
        <f>貼り付け用!AB31=集計用!AB31</f>
        <v>1</v>
      </c>
      <c r="AC31" s="31" t="b">
        <f>貼り付け用!AC31=集計用!AC31</f>
        <v>1</v>
      </c>
      <c r="AD31" s="31" t="b">
        <f>貼り付け用!AD31=集計用!AD31</f>
        <v>1</v>
      </c>
      <c r="AE31" s="31" t="b">
        <f>貼り付け用!AE31=集計用!AE31</f>
        <v>1</v>
      </c>
      <c r="AF31" s="31" t="b">
        <f>貼り付け用!AF31=集計用!AF31</f>
        <v>1</v>
      </c>
      <c r="AG31" s="31" t="b">
        <f>貼り付け用!AG31=集計用!AG31</f>
        <v>1</v>
      </c>
      <c r="AH31" s="31" t="b">
        <f>貼り付け用!AH31=集計用!AH31</f>
        <v>1</v>
      </c>
      <c r="AI31" s="31" t="b">
        <f>貼り付け用!AI31=集計用!AI31</f>
        <v>1</v>
      </c>
      <c r="AJ31" s="31" t="b">
        <f>貼り付け用!AJ31=集計用!AJ31</f>
        <v>1</v>
      </c>
      <c r="AK31" s="31" t="b">
        <f>貼り付け用!AK31=集計用!AK31</f>
        <v>1</v>
      </c>
      <c r="AL31" s="31" t="b">
        <f>貼り付け用!AL31=集計用!AL31</f>
        <v>1</v>
      </c>
      <c r="AM31" s="31" t="b">
        <f>貼り付け用!AM31=集計用!AM31</f>
        <v>1</v>
      </c>
      <c r="AN31" s="31" t="b">
        <f>貼り付け用!AN31=集計用!AN31</f>
        <v>1</v>
      </c>
      <c r="AO31" s="31" t="b">
        <f>貼り付け用!AO31=集計用!AO31</f>
        <v>1</v>
      </c>
      <c r="AP31" s="31" t="b">
        <f>貼り付け用!AP31=集計用!AP31</f>
        <v>1</v>
      </c>
      <c r="AQ31" s="31" t="b">
        <f>貼り付け用!AQ31=集計用!AQ31</f>
        <v>1</v>
      </c>
      <c r="AR31" s="31" t="b">
        <f>貼り付け用!AR31=集計用!AR31</f>
        <v>1</v>
      </c>
      <c r="AS31" s="31" t="b">
        <f>貼り付け用!AS31=集計用!AS31</f>
        <v>1</v>
      </c>
      <c r="AT31" s="31" t="b">
        <f>貼り付け用!AT31=集計用!AT31</f>
        <v>1</v>
      </c>
      <c r="AU31" s="31" t="b">
        <f>貼り付け用!AU31=集計用!AU31</f>
        <v>1</v>
      </c>
      <c r="AV31" s="34"/>
      <c r="AW31" s="34"/>
      <c r="AX31" s="34"/>
      <c r="AY31" s="34"/>
      <c r="AZ31" s="34"/>
      <c r="BA31" s="212"/>
      <c r="BB31" s="212"/>
      <c r="BC31" s="212"/>
      <c r="BD31" s="34"/>
      <c r="BE31" s="34"/>
      <c r="BF31" s="20"/>
      <c r="BG31" s="20"/>
      <c r="BH31" s="20"/>
      <c r="BI31" s="20"/>
      <c r="BJ31" s="20"/>
    </row>
    <row r="32" spans="5:62" ht="24" customHeight="1">
      <c r="E32" s="2"/>
      <c r="F32" s="34"/>
      <c r="G32" s="34"/>
      <c r="H32" s="2"/>
      <c r="I32" s="2"/>
      <c r="J32" s="2" t="str">
        <f>IF(集計用!J32="","",集計用!J32)</f>
        <v/>
      </c>
      <c r="K32" s="2"/>
      <c r="L32" s="2"/>
      <c r="M32" s="31" t="b">
        <f>貼り付け用!M32=集計用!M32</f>
        <v>1</v>
      </c>
      <c r="N32" s="31" t="b">
        <f>貼り付け用!N32=集計用!N32</f>
        <v>1</v>
      </c>
      <c r="O32" s="31" t="b">
        <f>貼り付け用!O32=集計用!O32</f>
        <v>1</v>
      </c>
      <c r="P32" s="31" t="b">
        <f>貼り付け用!P32=集計用!P32</f>
        <v>1</v>
      </c>
      <c r="Q32" s="31" t="b">
        <f>貼り付け用!Q32=集計用!Q32</f>
        <v>1</v>
      </c>
      <c r="R32" s="31" t="b">
        <f>貼り付け用!R32=集計用!R32</f>
        <v>1</v>
      </c>
      <c r="S32" s="31" t="b">
        <f>貼り付け用!S32=集計用!S32</f>
        <v>1</v>
      </c>
      <c r="T32" s="31" t="b">
        <f>貼り付け用!T32=集計用!T32</f>
        <v>1</v>
      </c>
      <c r="U32" s="31" t="b">
        <f>貼り付け用!U32=集計用!U32</f>
        <v>1</v>
      </c>
      <c r="V32" s="31" t="b">
        <f>貼り付け用!V32=集計用!V32</f>
        <v>1</v>
      </c>
      <c r="W32" s="31" t="b">
        <f>貼り付け用!W32=集計用!W32</f>
        <v>1</v>
      </c>
      <c r="X32" s="31" t="b">
        <f>貼り付け用!X32=集計用!X32</f>
        <v>1</v>
      </c>
      <c r="Y32" s="31" t="b">
        <f>貼り付け用!Y32=集計用!Y32</f>
        <v>1</v>
      </c>
      <c r="Z32" s="31" t="b">
        <f>貼り付け用!Z32=集計用!Z32</f>
        <v>1</v>
      </c>
      <c r="AA32" s="31" t="b">
        <f>貼り付け用!AA32=集計用!AA32</f>
        <v>1</v>
      </c>
      <c r="AB32" s="31" t="b">
        <f>貼り付け用!AB32=集計用!AB32</f>
        <v>1</v>
      </c>
      <c r="AC32" s="31" t="b">
        <f>貼り付け用!AC32=集計用!AC32</f>
        <v>1</v>
      </c>
      <c r="AD32" s="31" t="b">
        <f>貼り付け用!AD32=集計用!AD32</f>
        <v>1</v>
      </c>
      <c r="AE32" s="31" t="b">
        <f>貼り付け用!AE32=集計用!AE32</f>
        <v>1</v>
      </c>
      <c r="AF32" s="31" t="b">
        <f>貼り付け用!AF32=集計用!AF32</f>
        <v>1</v>
      </c>
      <c r="AG32" s="31" t="b">
        <f>貼り付け用!AG32=集計用!AG32</f>
        <v>1</v>
      </c>
      <c r="AH32" s="31" t="b">
        <f>貼り付け用!AH32=集計用!AH32</f>
        <v>1</v>
      </c>
      <c r="AI32" s="31" t="b">
        <f>貼り付け用!AI32=集計用!AI32</f>
        <v>1</v>
      </c>
      <c r="AJ32" s="31" t="b">
        <f>貼り付け用!AJ32=集計用!AJ32</f>
        <v>1</v>
      </c>
      <c r="AK32" s="31" t="b">
        <f>貼り付け用!AK32=集計用!AK32</f>
        <v>1</v>
      </c>
      <c r="AL32" s="31" t="b">
        <f>貼り付け用!AL32=集計用!AL32</f>
        <v>1</v>
      </c>
      <c r="AM32" s="31" t="b">
        <f>貼り付け用!AM32=集計用!AM32</f>
        <v>1</v>
      </c>
      <c r="AN32" s="31" t="b">
        <f>貼り付け用!AN32=集計用!AN32</f>
        <v>1</v>
      </c>
      <c r="AO32" s="31" t="b">
        <f>貼り付け用!AO32=集計用!AO32</f>
        <v>1</v>
      </c>
      <c r="AP32" s="31" t="b">
        <f>貼り付け用!AP32=集計用!AP32</f>
        <v>1</v>
      </c>
      <c r="AQ32" s="31" t="b">
        <f>貼り付け用!AQ32=集計用!AQ32</f>
        <v>1</v>
      </c>
      <c r="AR32" s="31" t="b">
        <f>貼り付け用!AR32=集計用!AR32</f>
        <v>1</v>
      </c>
      <c r="AS32" s="31" t="b">
        <f>貼り付け用!AS32=集計用!AS32</f>
        <v>1</v>
      </c>
      <c r="AT32" s="31" t="b">
        <f>貼り付け用!AT32=集計用!AT32</f>
        <v>1</v>
      </c>
      <c r="AU32" s="31" t="b">
        <f>貼り付け用!AU32=集計用!AU32</f>
        <v>1</v>
      </c>
      <c r="AV32" s="34"/>
      <c r="AW32" s="34"/>
      <c r="AX32" s="34"/>
      <c r="AY32" s="34"/>
      <c r="AZ32" s="34"/>
      <c r="BA32" s="212"/>
      <c r="BB32" s="212"/>
      <c r="BC32" s="212"/>
      <c r="BD32" s="34"/>
      <c r="BE32" s="34"/>
      <c r="BF32" s="20"/>
      <c r="BG32" s="20"/>
      <c r="BH32" s="20"/>
      <c r="BI32" s="20"/>
      <c r="BJ32" s="20"/>
    </row>
    <row r="33" spans="5:62" ht="24" customHeight="1">
      <c r="E33" s="2"/>
      <c r="F33" s="34"/>
      <c r="G33" s="34"/>
      <c r="H33" s="2"/>
      <c r="I33" s="2"/>
      <c r="J33" s="2" t="str">
        <f>IF(集計用!J33="","",集計用!J33)</f>
        <v/>
      </c>
      <c r="K33" s="2"/>
      <c r="L33" s="2"/>
      <c r="M33" s="31" t="b">
        <f>貼り付け用!M33=集計用!M33</f>
        <v>1</v>
      </c>
      <c r="N33" s="31" t="b">
        <f>貼り付け用!N33=集計用!N33</f>
        <v>1</v>
      </c>
      <c r="O33" s="31" t="b">
        <f>貼り付け用!O33=集計用!O33</f>
        <v>1</v>
      </c>
      <c r="P33" s="31" t="b">
        <f>貼り付け用!P33=集計用!P33</f>
        <v>1</v>
      </c>
      <c r="Q33" s="31" t="b">
        <f>貼り付け用!Q33=集計用!Q33</f>
        <v>1</v>
      </c>
      <c r="R33" s="31" t="b">
        <f>貼り付け用!R33=集計用!R33</f>
        <v>1</v>
      </c>
      <c r="S33" s="31" t="b">
        <f>貼り付け用!S33=集計用!S33</f>
        <v>1</v>
      </c>
      <c r="T33" s="31" t="b">
        <f>貼り付け用!T33=集計用!T33</f>
        <v>1</v>
      </c>
      <c r="U33" s="31" t="b">
        <f>貼り付け用!U33=集計用!U33</f>
        <v>1</v>
      </c>
      <c r="V33" s="31" t="b">
        <f>貼り付け用!V33=集計用!V33</f>
        <v>1</v>
      </c>
      <c r="W33" s="31" t="b">
        <f>貼り付け用!W33=集計用!W33</f>
        <v>1</v>
      </c>
      <c r="X33" s="31" t="b">
        <f>貼り付け用!X33=集計用!X33</f>
        <v>1</v>
      </c>
      <c r="Y33" s="31" t="b">
        <f>貼り付け用!Y33=集計用!Y33</f>
        <v>1</v>
      </c>
      <c r="Z33" s="31" t="b">
        <f>貼り付け用!Z33=集計用!Z33</f>
        <v>1</v>
      </c>
      <c r="AA33" s="31" t="b">
        <f>貼り付け用!AA33=集計用!AA33</f>
        <v>1</v>
      </c>
      <c r="AB33" s="31" t="b">
        <f>貼り付け用!AB33=集計用!AB33</f>
        <v>1</v>
      </c>
      <c r="AC33" s="31" t="b">
        <f>貼り付け用!AC33=集計用!AC33</f>
        <v>1</v>
      </c>
      <c r="AD33" s="31" t="b">
        <f>貼り付け用!AD33=集計用!AD33</f>
        <v>1</v>
      </c>
      <c r="AE33" s="31" t="b">
        <f>貼り付け用!AE33=集計用!AE33</f>
        <v>1</v>
      </c>
      <c r="AF33" s="31" t="b">
        <f>貼り付け用!AF33=集計用!AF33</f>
        <v>1</v>
      </c>
      <c r="AG33" s="31" t="b">
        <f>貼り付け用!AG33=集計用!AG33</f>
        <v>1</v>
      </c>
      <c r="AH33" s="31" t="b">
        <f>貼り付け用!AH33=集計用!AH33</f>
        <v>1</v>
      </c>
      <c r="AI33" s="31" t="b">
        <f>貼り付け用!AI33=集計用!AI33</f>
        <v>1</v>
      </c>
      <c r="AJ33" s="31" t="b">
        <f>貼り付け用!AJ33=集計用!AJ33</f>
        <v>1</v>
      </c>
      <c r="AK33" s="31" t="b">
        <f>貼り付け用!AK33=集計用!AK33</f>
        <v>1</v>
      </c>
      <c r="AL33" s="31" t="b">
        <f>貼り付け用!AL33=集計用!AL33</f>
        <v>1</v>
      </c>
      <c r="AM33" s="31" t="b">
        <f>貼り付け用!AM33=集計用!AM33</f>
        <v>1</v>
      </c>
      <c r="AN33" s="31" t="b">
        <f>貼り付け用!AN33=集計用!AN33</f>
        <v>1</v>
      </c>
      <c r="AO33" s="31" t="b">
        <f>貼り付け用!AO33=集計用!AO33</f>
        <v>1</v>
      </c>
      <c r="AP33" s="31" t="b">
        <f>貼り付け用!AP33=集計用!AP33</f>
        <v>1</v>
      </c>
      <c r="AQ33" s="31" t="b">
        <f>貼り付け用!AQ33=集計用!AQ33</f>
        <v>1</v>
      </c>
      <c r="AR33" s="31" t="b">
        <f>貼り付け用!AR33=集計用!AR33</f>
        <v>1</v>
      </c>
      <c r="AS33" s="31" t="b">
        <f>貼り付け用!AS33=集計用!AS33</f>
        <v>1</v>
      </c>
      <c r="AT33" s="31" t="b">
        <f>貼り付け用!AT33=集計用!AT33</f>
        <v>1</v>
      </c>
      <c r="AU33" s="31" t="b">
        <f>貼り付け用!AU33=集計用!AU33</f>
        <v>1</v>
      </c>
      <c r="AV33" s="34"/>
      <c r="AW33" s="34"/>
      <c r="AX33" s="34"/>
      <c r="AY33" s="34"/>
      <c r="AZ33" s="34"/>
      <c r="BA33" s="212"/>
      <c r="BB33" s="212"/>
      <c r="BC33" s="212"/>
      <c r="BD33" s="34"/>
      <c r="BE33" s="34"/>
      <c r="BF33" s="20"/>
      <c r="BG33" s="20"/>
      <c r="BH33" s="20"/>
      <c r="BI33" s="20"/>
      <c r="BJ33" s="20"/>
    </row>
    <row r="34" spans="5:62" ht="24" customHeight="1">
      <c r="E34" s="2"/>
      <c r="F34" s="34"/>
      <c r="G34" s="34"/>
      <c r="H34" s="2"/>
      <c r="I34" s="2"/>
      <c r="J34" s="2" t="str">
        <f>IF(集計用!J34="","",集計用!J34)</f>
        <v/>
      </c>
      <c r="K34" s="2"/>
      <c r="L34" s="2"/>
      <c r="M34" s="31" t="b">
        <f>貼り付け用!M34=集計用!M34</f>
        <v>1</v>
      </c>
      <c r="N34" s="31" t="b">
        <f>貼り付け用!N34=集計用!N34</f>
        <v>1</v>
      </c>
      <c r="O34" s="31" t="b">
        <f>貼り付け用!O34=集計用!O34</f>
        <v>1</v>
      </c>
      <c r="P34" s="31" t="b">
        <f>貼り付け用!P34=集計用!P34</f>
        <v>1</v>
      </c>
      <c r="Q34" s="31" t="b">
        <f>貼り付け用!Q34=集計用!Q34</f>
        <v>1</v>
      </c>
      <c r="R34" s="31" t="b">
        <f>貼り付け用!R34=集計用!R34</f>
        <v>1</v>
      </c>
      <c r="S34" s="31" t="b">
        <f>貼り付け用!S34=集計用!S34</f>
        <v>1</v>
      </c>
      <c r="T34" s="31" t="b">
        <f>貼り付け用!T34=集計用!T34</f>
        <v>1</v>
      </c>
      <c r="U34" s="31" t="b">
        <f>貼り付け用!U34=集計用!U34</f>
        <v>1</v>
      </c>
      <c r="V34" s="31" t="b">
        <f>貼り付け用!V34=集計用!V34</f>
        <v>1</v>
      </c>
      <c r="W34" s="31" t="b">
        <f>貼り付け用!W34=集計用!W34</f>
        <v>1</v>
      </c>
      <c r="X34" s="31" t="b">
        <f>貼り付け用!X34=集計用!X34</f>
        <v>1</v>
      </c>
      <c r="Y34" s="31" t="b">
        <f>貼り付け用!Y34=集計用!Y34</f>
        <v>1</v>
      </c>
      <c r="Z34" s="31" t="b">
        <f>貼り付け用!Z34=集計用!Z34</f>
        <v>1</v>
      </c>
      <c r="AA34" s="31" t="b">
        <f>貼り付け用!AA34=集計用!AA34</f>
        <v>1</v>
      </c>
      <c r="AB34" s="31" t="b">
        <f>貼り付け用!AB34=集計用!AB34</f>
        <v>1</v>
      </c>
      <c r="AC34" s="31" t="b">
        <f>貼り付け用!AC34=集計用!AC34</f>
        <v>1</v>
      </c>
      <c r="AD34" s="31" t="b">
        <f>貼り付け用!AD34=集計用!AD34</f>
        <v>1</v>
      </c>
      <c r="AE34" s="31" t="b">
        <f>貼り付け用!AE34=集計用!AE34</f>
        <v>1</v>
      </c>
      <c r="AF34" s="31" t="b">
        <f>貼り付け用!AF34=集計用!AF34</f>
        <v>1</v>
      </c>
      <c r="AG34" s="31" t="b">
        <f>貼り付け用!AG34=集計用!AG34</f>
        <v>1</v>
      </c>
      <c r="AH34" s="31" t="b">
        <f>貼り付け用!AH34=集計用!AH34</f>
        <v>1</v>
      </c>
      <c r="AI34" s="31" t="b">
        <f>貼り付け用!AI34=集計用!AI34</f>
        <v>1</v>
      </c>
      <c r="AJ34" s="31" t="b">
        <f>貼り付け用!AJ34=集計用!AJ34</f>
        <v>1</v>
      </c>
      <c r="AK34" s="31" t="b">
        <f>貼り付け用!AK34=集計用!AK34</f>
        <v>1</v>
      </c>
      <c r="AL34" s="31" t="b">
        <f>貼り付け用!AL34=集計用!AL34</f>
        <v>1</v>
      </c>
      <c r="AM34" s="31" t="b">
        <f>貼り付け用!AM34=集計用!AM34</f>
        <v>1</v>
      </c>
      <c r="AN34" s="31" t="b">
        <f>貼り付け用!AN34=集計用!AN34</f>
        <v>1</v>
      </c>
      <c r="AO34" s="31" t="b">
        <f>貼り付け用!AO34=集計用!AO34</f>
        <v>1</v>
      </c>
      <c r="AP34" s="31" t="b">
        <f>貼り付け用!AP34=集計用!AP34</f>
        <v>1</v>
      </c>
      <c r="AQ34" s="31" t="b">
        <f>貼り付け用!AQ34=集計用!AQ34</f>
        <v>1</v>
      </c>
      <c r="AR34" s="31" t="b">
        <f>貼り付け用!AR34=集計用!AR34</f>
        <v>1</v>
      </c>
      <c r="AS34" s="31" t="b">
        <f>貼り付け用!AS34=集計用!AS34</f>
        <v>1</v>
      </c>
      <c r="AT34" s="31" t="b">
        <f>貼り付け用!AT34=集計用!AT34</f>
        <v>1</v>
      </c>
      <c r="AU34" s="31" t="b">
        <f>貼り付け用!AU34=集計用!AU34</f>
        <v>1</v>
      </c>
      <c r="AV34" s="34"/>
      <c r="AW34" s="34"/>
      <c r="AX34" s="34"/>
      <c r="AY34" s="34"/>
      <c r="AZ34" s="34"/>
      <c r="BA34" s="212"/>
      <c r="BB34" s="212"/>
      <c r="BC34" s="212"/>
      <c r="BD34" s="34"/>
      <c r="BE34" s="34"/>
      <c r="BF34" s="20"/>
      <c r="BG34" s="20"/>
      <c r="BH34" s="20"/>
      <c r="BI34" s="20"/>
      <c r="BJ34" s="20"/>
    </row>
    <row r="35" spans="5:62" ht="24" customHeight="1">
      <c r="E35" s="2"/>
      <c r="F35" s="34"/>
      <c r="G35" s="34"/>
      <c r="H35" s="2"/>
      <c r="I35" s="2"/>
      <c r="J35" s="2" t="str">
        <f>IF(集計用!J35="","",集計用!J35)</f>
        <v/>
      </c>
      <c r="K35" s="2"/>
      <c r="L35" s="2"/>
      <c r="M35" s="31" t="b">
        <f>貼り付け用!M35=集計用!M35</f>
        <v>1</v>
      </c>
      <c r="N35" s="31" t="b">
        <f>貼り付け用!N35=集計用!N35</f>
        <v>1</v>
      </c>
      <c r="O35" s="31" t="b">
        <f>貼り付け用!O35=集計用!O35</f>
        <v>1</v>
      </c>
      <c r="P35" s="31" t="b">
        <f>貼り付け用!P35=集計用!P35</f>
        <v>1</v>
      </c>
      <c r="Q35" s="31" t="b">
        <f>貼り付け用!Q35=集計用!Q35</f>
        <v>1</v>
      </c>
      <c r="R35" s="31" t="b">
        <f>貼り付け用!R35=集計用!R35</f>
        <v>1</v>
      </c>
      <c r="S35" s="31" t="b">
        <f>貼り付け用!S35=集計用!S35</f>
        <v>1</v>
      </c>
      <c r="T35" s="31" t="b">
        <f>貼り付け用!T35=集計用!T35</f>
        <v>1</v>
      </c>
      <c r="U35" s="31" t="b">
        <f>貼り付け用!U35=集計用!U35</f>
        <v>1</v>
      </c>
      <c r="V35" s="31" t="b">
        <f>貼り付け用!V35=集計用!V35</f>
        <v>1</v>
      </c>
      <c r="W35" s="31" t="b">
        <f>貼り付け用!W35=集計用!W35</f>
        <v>1</v>
      </c>
      <c r="X35" s="31" t="b">
        <f>貼り付け用!X35=集計用!X35</f>
        <v>1</v>
      </c>
      <c r="Y35" s="31" t="b">
        <f>貼り付け用!Y35=集計用!Y35</f>
        <v>1</v>
      </c>
      <c r="Z35" s="31" t="b">
        <f>貼り付け用!Z35=集計用!Z35</f>
        <v>1</v>
      </c>
      <c r="AA35" s="31" t="b">
        <f>貼り付け用!AA35=集計用!AA35</f>
        <v>1</v>
      </c>
      <c r="AB35" s="31" t="b">
        <f>貼り付け用!AB35=集計用!AB35</f>
        <v>1</v>
      </c>
      <c r="AC35" s="31" t="b">
        <f>貼り付け用!AC35=集計用!AC35</f>
        <v>1</v>
      </c>
      <c r="AD35" s="31" t="b">
        <f>貼り付け用!AD35=集計用!AD35</f>
        <v>1</v>
      </c>
      <c r="AE35" s="31" t="b">
        <f>貼り付け用!AE35=集計用!AE35</f>
        <v>1</v>
      </c>
      <c r="AF35" s="31" t="b">
        <f>貼り付け用!AF35=集計用!AF35</f>
        <v>1</v>
      </c>
      <c r="AG35" s="31" t="b">
        <f>貼り付け用!AG35=集計用!AG35</f>
        <v>1</v>
      </c>
      <c r="AH35" s="31" t="b">
        <f>貼り付け用!AH35=集計用!AH35</f>
        <v>1</v>
      </c>
      <c r="AI35" s="31" t="b">
        <f>貼り付け用!AI35=集計用!AI35</f>
        <v>1</v>
      </c>
      <c r="AJ35" s="31" t="b">
        <f>貼り付け用!AJ35=集計用!AJ35</f>
        <v>1</v>
      </c>
      <c r="AK35" s="31" t="b">
        <f>貼り付け用!AK35=集計用!AK35</f>
        <v>1</v>
      </c>
      <c r="AL35" s="31" t="b">
        <f>貼り付け用!AL35=集計用!AL35</f>
        <v>1</v>
      </c>
      <c r="AM35" s="31" t="b">
        <f>貼り付け用!AM35=集計用!AM35</f>
        <v>1</v>
      </c>
      <c r="AN35" s="31" t="b">
        <f>貼り付け用!AN35=集計用!AN35</f>
        <v>1</v>
      </c>
      <c r="AO35" s="31" t="b">
        <f>貼り付け用!AO35=集計用!AO35</f>
        <v>1</v>
      </c>
      <c r="AP35" s="31" t="b">
        <f>貼り付け用!AP35=集計用!AP35</f>
        <v>1</v>
      </c>
      <c r="AQ35" s="31" t="b">
        <f>貼り付け用!AQ35=集計用!AQ35</f>
        <v>1</v>
      </c>
      <c r="AR35" s="31" t="b">
        <f>貼り付け用!AR35=集計用!AR35</f>
        <v>1</v>
      </c>
      <c r="AS35" s="31" t="b">
        <f>貼り付け用!AS35=集計用!AS35</f>
        <v>1</v>
      </c>
      <c r="AT35" s="31" t="b">
        <f>貼り付け用!AT35=集計用!AT35</f>
        <v>1</v>
      </c>
      <c r="AU35" s="31" t="b">
        <f>貼り付け用!AU35=集計用!AU35</f>
        <v>1</v>
      </c>
      <c r="AV35" s="34"/>
      <c r="AW35" s="34"/>
      <c r="AX35" s="34"/>
      <c r="AY35" s="34"/>
      <c r="AZ35" s="34"/>
      <c r="BA35" s="212"/>
      <c r="BB35" s="212"/>
      <c r="BC35" s="212"/>
      <c r="BD35" s="34"/>
      <c r="BE35" s="34"/>
      <c r="BF35" s="20"/>
      <c r="BG35" s="20"/>
      <c r="BH35" s="20"/>
      <c r="BI35" s="20"/>
      <c r="BJ35" s="20"/>
    </row>
    <row r="36" spans="5:62" ht="24" customHeight="1">
      <c r="E36" s="2"/>
      <c r="F36" s="34"/>
      <c r="G36" s="34"/>
      <c r="H36" s="2"/>
      <c r="I36" s="2"/>
      <c r="J36" s="2" t="str">
        <f>IF(集計用!J36="","",集計用!J36)</f>
        <v/>
      </c>
      <c r="K36" s="2"/>
      <c r="L36" s="2"/>
      <c r="M36" s="31" t="b">
        <f>貼り付け用!M36=集計用!M36</f>
        <v>1</v>
      </c>
      <c r="N36" s="31" t="b">
        <f>貼り付け用!N36=集計用!N36</f>
        <v>1</v>
      </c>
      <c r="O36" s="31" t="b">
        <f>貼り付け用!O36=集計用!O36</f>
        <v>1</v>
      </c>
      <c r="P36" s="31" t="b">
        <f>貼り付け用!P36=集計用!P36</f>
        <v>1</v>
      </c>
      <c r="Q36" s="31" t="b">
        <f>貼り付け用!Q36=集計用!Q36</f>
        <v>1</v>
      </c>
      <c r="R36" s="31" t="b">
        <f>貼り付け用!R36=集計用!R36</f>
        <v>1</v>
      </c>
      <c r="S36" s="31" t="b">
        <f>貼り付け用!S36=集計用!S36</f>
        <v>1</v>
      </c>
      <c r="T36" s="31" t="b">
        <f>貼り付け用!T36=集計用!T36</f>
        <v>1</v>
      </c>
      <c r="U36" s="31" t="b">
        <f>貼り付け用!U36=集計用!U36</f>
        <v>1</v>
      </c>
      <c r="V36" s="31" t="b">
        <f>貼り付け用!V36=集計用!V36</f>
        <v>1</v>
      </c>
      <c r="W36" s="31" t="b">
        <f>貼り付け用!W36=集計用!W36</f>
        <v>1</v>
      </c>
      <c r="X36" s="31" t="b">
        <f>貼り付け用!X36=集計用!X36</f>
        <v>1</v>
      </c>
      <c r="Y36" s="31" t="b">
        <f>貼り付け用!Y36=集計用!Y36</f>
        <v>1</v>
      </c>
      <c r="Z36" s="31" t="b">
        <f>貼り付け用!Z36=集計用!Z36</f>
        <v>1</v>
      </c>
      <c r="AA36" s="31" t="b">
        <f>貼り付け用!AA36=集計用!AA36</f>
        <v>1</v>
      </c>
      <c r="AB36" s="31" t="b">
        <f>貼り付け用!AB36=集計用!AB36</f>
        <v>1</v>
      </c>
      <c r="AC36" s="31" t="b">
        <f>貼り付け用!AC36=集計用!AC36</f>
        <v>1</v>
      </c>
      <c r="AD36" s="31" t="b">
        <f>貼り付け用!AD36=集計用!AD36</f>
        <v>1</v>
      </c>
      <c r="AE36" s="31" t="b">
        <f>貼り付け用!AE36=集計用!AE36</f>
        <v>1</v>
      </c>
      <c r="AF36" s="31" t="b">
        <f>貼り付け用!AF36=集計用!AF36</f>
        <v>1</v>
      </c>
      <c r="AG36" s="31" t="b">
        <f>貼り付け用!AG36=集計用!AG36</f>
        <v>1</v>
      </c>
      <c r="AH36" s="31" t="b">
        <f>貼り付け用!AH36=集計用!AH36</f>
        <v>1</v>
      </c>
      <c r="AI36" s="31" t="b">
        <f>貼り付け用!AI36=集計用!AI36</f>
        <v>1</v>
      </c>
      <c r="AJ36" s="31" t="b">
        <f>貼り付け用!AJ36=集計用!AJ36</f>
        <v>1</v>
      </c>
      <c r="AK36" s="31" t="b">
        <f>貼り付け用!AK36=集計用!AK36</f>
        <v>1</v>
      </c>
      <c r="AL36" s="31" t="b">
        <f>貼り付け用!AL36=集計用!AL36</f>
        <v>1</v>
      </c>
      <c r="AM36" s="31" t="b">
        <f>貼り付け用!AM36=集計用!AM36</f>
        <v>1</v>
      </c>
      <c r="AN36" s="31" t="b">
        <f>貼り付け用!AN36=集計用!AN36</f>
        <v>1</v>
      </c>
      <c r="AO36" s="31" t="b">
        <f>貼り付け用!AO36=集計用!AO36</f>
        <v>1</v>
      </c>
      <c r="AP36" s="31" t="b">
        <f>貼り付け用!AP36=集計用!AP36</f>
        <v>1</v>
      </c>
      <c r="AQ36" s="31" t="b">
        <f>貼り付け用!AQ36=集計用!AQ36</f>
        <v>1</v>
      </c>
      <c r="AR36" s="31" t="b">
        <f>貼り付け用!AR36=集計用!AR36</f>
        <v>1</v>
      </c>
      <c r="AS36" s="31" t="b">
        <f>貼り付け用!AS36=集計用!AS36</f>
        <v>1</v>
      </c>
      <c r="AT36" s="31" t="b">
        <f>貼り付け用!AT36=集計用!AT36</f>
        <v>1</v>
      </c>
      <c r="AU36" s="31" t="b">
        <f>貼り付け用!AU36=集計用!AU36</f>
        <v>1</v>
      </c>
      <c r="AV36" s="34"/>
      <c r="AW36" s="34"/>
      <c r="AX36" s="34"/>
      <c r="AY36" s="34"/>
      <c r="AZ36" s="34"/>
      <c r="BA36" s="212"/>
      <c r="BB36" s="212"/>
      <c r="BC36" s="212"/>
      <c r="BD36" s="34"/>
      <c r="BE36" s="34"/>
      <c r="BF36" s="20"/>
      <c r="BG36" s="20"/>
      <c r="BH36" s="20"/>
      <c r="BI36" s="20"/>
      <c r="BJ36" s="20"/>
    </row>
    <row r="37" spans="5:62" ht="24" customHeight="1">
      <c r="E37" s="2"/>
      <c r="F37" s="34"/>
      <c r="G37" s="34"/>
      <c r="H37" s="2"/>
      <c r="I37" s="2"/>
      <c r="J37" s="2" t="str">
        <f>IF(集計用!J37="","",集計用!J37)</f>
        <v/>
      </c>
      <c r="K37" s="2"/>
      <c r="L37" s="2"/>
      <c r="M37" s="31" t="b">
        <f>貼り付け用!M37=集計用!M37</f>
        <v>1</v>
      </c>
      <c r="N37" s="31" t="b">
        <f>貼り付け用!N37=集計用!N37</f>
        <v>1</v>
      </c>
      <c r="O37" s="31" t="b">
        <f>貼り付け用!O37=集計用!O37</f>
        <v>1</v>
      </c>
      <c r="P37" s="31" t="b">
        <f>貼り付け用!P37=集計用!P37</f>
        <v>1</v>
      </c>
      <c r="Q37" s="31" t="b">
        <f>貼り付け用!Q37=集計用!Q37</f>
        <v>1</v>
      </c>
      <c r="R37" s="31" t="b">
        <f>貼り付け用!R37=集計用!R37</f>
        <v>1</v>
      </c>
      <c r="S37" s="31" t="b">
        <f>貼り付け用!S37=集計用!S37</f>
        <v>1</v>
      </c>
      <c r="T37" s="31" t="b">
        <f>貼り付け用!T37=集計用!T37</f>
        <v>1</v>
      </c>
      <c r="U37" s="31" t="b">
        <f>貼り付け用!U37=集計用!U37</f>
        <v>1</v>
      </c>
      <c r="V37" s="31" t="b">
        <f>貼り付け用!V37=集計用!V37</f>
        <v>1</v>
      </c>
      <c r="W37" s="31" t="b">
        <f>貼り付け用!W37=集計用!W37</f>
        <v>1</v>
      </c>
      <c r="X37" s="31" t="b">
        <f>貼り付け用!X37=集計用!X37</f>
        <v>1</v>
      </c>
      <c r="Y37" s="31" t="b">
        <f>貼り付け用!Y37=集計用!Y37</f>
        <v>1</v>
      </c>
      <c r="Z37" s="31" t="b">
        <f>貼り付け用!Z37=集計用!Z37</f>
        <v>1</v>
      </c>
      <c r="AA37" s="31" t="b">
        <f>貼り付け用!AA37=集計用!AA37</f>
        <v>1</v>
      </c>
      <c r="AB37" s="31" t="b">
        <f>貼り付け用!AB37=集計用!AB37</f>
        <v>1</v>
      </c>
      <c r="AC37" s="31" t="b">
        <f>貼り付け用!AC37=集計用!AC37</f>
        <v>1</v>
      </c>
      <c r="AD37" s="31" t="b">
        <f>貼り付け用!AD37=集計用!AD37</f>
        <v>1</v>
      </c>
      <c r="AE37" s="31" t="b">
        <f>貼り付け用!AE37=集計用!AE37</f>
        <v>1</v>
      </c>
      <c r="AF37" s="31" t="b">
        <f>貼り付け用!AF37=集計用!AF37</f>
        <v>1</v>
      </c>
      <c r="AG37" s="31" t="b">
        <f>貼り付け用!AG37=集計用!AG37</f>
        <v>1</v>
      </c>
      <c r="AH37" s="31" t="b">
        <f>貼り付け用!AH37=集計用!AH37</f>
        <v>1</v>
      </c>
      <c r="AI37" s="31" t="b">
        <f>貼り付け用!AI37=集計用!AI37</f>
        <v>1</v>
      </c>
      <c r="AJ37" s="31" t="b">
        <f>貼り付け用!AJ37=集計用!AJ37</f>
        <v>1</v>
      </c>
      <c r="AK37" s="31" t="b">
        <f>貼り付け用!AK37=集計用!AK37</f>
        <v>1</v>
      </c>
      <c r="AL37" s="31" t="b">
        <f>貼り付け用!AL37=集計用!AL37</f>
        <v>1</v>
      </c>
      <c r="AM37" s="31" t="b">
        <f>貼り付け用!AM37=集計用!AM37</f>
        <v>1</v>
      </c>
      <c r="AN37" s="31" t="b">
        <f>貼り付け用!AN37=集計用!AN37</f>
        <v>1</v>
      </c>
      <c r="AO37" s="31" t="b">
        <f>貼り付け用!AO37=集計用!AO37</f>
        <v>1</v>
      </c>
      <c r="AP37" s="31" t="b">
        <f>貼り付け用!AP37=集計用!AP37</f>
        <v>1</v>
      </c>
      <c r="AQ37" s="31" t="b">
        <f>貼り付け用!AQ37=集計用!AQ37</f>
        <v>1</v>
      </c>
      <c r="AR37" s="31" t="b">
        <f>貼り付け用!AR37=集計用!AR37</f>
        <v>1</v>
      </c>
      <c r="AS37" s="31" t="b">
        <f>貼り付け用!AS37=集計用!AS37</f>
        <v>1</v>
      </c>
      <c r="AT37" s="31" t="b">
        <f>貼り付け用!AT37=集計用!AT37</f>
        <v>1</v>
      </c>
      <c r="AU37" s="31" t="b">
        <f>貼り付け用!AU37=集計用!AU37</f>
        <v>1</v>
      </c>
      <c r="AV37" s="34"/>
      <c r="AW37" s="34"/>
      <c r="AX37" s="34"/>
      <c r="AY37" s="34"/>
      <c r="AZ37" s="34"/>
      <c r="BA37" s="212"/>
      <c r="BB37" s="212"/>
      <c r="BC37" s="212"/>
      <c r="BD37" s="34"/>
      <c r="BE37" s="34"/>
      <c r="BF37" s="20"/>
      <c r="BG37" s="20"/>
      <c r="BH37" s="20"/>
      <c r="BI37" s="20"/>
      <c r="BJ37" s="20"/>
    </row>
    <row r="38" spans="5:62" ht="24" customHeight="1">
      <c r="E38" s="2"/>
      <c r="F38" s="34"/>
      <c r="G38" s="34"/>
      <c r="H38" s="2"/>
      <c r="I38" s="2"/>
      <c r="J38" s="2" t="str">
        <f>IF(集計用!J38="","",集計用!J38)</f>
        <v/>
      </c>
      <c r="K38" s="2"/>
      <c r="L38" s="2"/>
      <c r="M38" s="31" t="b">
        <f>貼り付け用!M38=集計用!M38</f>
        <v>1</v>
      </c>
      <c r="N38" s="31" t="b">
        <f>貼り付け用!N38=集計用!N38</f>
        <v>1</v>
      </c>
      <c r="O38" s="31" t="b">
        <f>貼り付け用!O38=集計用!O38</f>
        <v>1</v>
      </c>
      <c r="P38" s="31" t="b">
        <f>貼り付け用!P38=集計用!P38</f>
        <v>1</v>
      </c>
      <c r="Q38" s="31" t="b">
        <f>貼り付け用!Q38=集計用!Q38</f>
        <v>1</v>
      </c>
      <c r="R38" s="31" t="b">
        <f>貼り付け用!R38=集計用!R38</f>
        <v>1</v>
      </c>
      <c r="S38" s="31" t="b">
        <f>貼り付け用!S38=集計用!S38</f>
        <v>1</v>
      </c>
      <c r="T38" s="31" t="b">
        <f>貼り付け用!T38=集計用!T38</f>
        <v>1</v>
      </c>
      <c r="U38" s="31" t="b">
        <f>貼り付け用!U38=集計用!U38</f>
        <v>1</v>
      </c>
      <c r="V38" s="31" t="b">
        <f>貼り付け用!V38=集計用!V38</f>
        <v>1</v>
      </c>
      <c r="W38" s="31" t="b">
        <f>貼り付け用!W38=集計用!W38</f>
        <v>1</v>
      </c>
      <c r="X38" s="31" t="b">
        <f>貼り付け用!X38=集計用!X38</f>
        <v>1</v>
      </c>
      <c r="Y38" s="31" t="b">
        <f>貼り付け用!Y38=集計用!Y38</f>
        <v>1</v>
      </c>
      <c r="Z38" s="31" t="b">
        <f>貼り付け用!Z38=集計用!Z38</f>
        <v>1</v>
      </c>
      <c r="AA38" s="31" t="b">
        <f>貼り付け用!AA38=集計用!AA38</f>
        <v>1</v>
      </c>
      <c r="AB38" s="31" t="b">
        <f>貼り付け用!AB38=集計用!AB38</f>
        <v>1</v>
      </c>
      <c r="AC38" s="31" t="b">
        <f>貼り付け用!AC38=集計用!AC38</f>
        <v>1</v>
      </c>
      <c r="AD38" s="31" t="b">
        <f>貼り付け用!AD38=集計用!AD38</f>
        <v>1</v>
      </c>
      <c r="AE38" s="31" t="b">
        <f>貼り付け用!AE38=集計用!AE38</f>
        <v>1</v>
      </c>
      <c r="AF38" s="31" t="b">
        <f>貼り付け用!AF38=集計用!AF38</f>
        <v>1</v>
      </c>
      <c r="AG38" s="31" t="b">
        <f>貼り付け用!AG38=集計用!AG38</f>
        <v>1</v>
      </c>
      <c r="AH38" s="31" t="b">
        <f>貼り付け用!AH38=集計用!AH38</f>
        <v>1</v>
      </c>
      <c r="AI38" s="31" t="b">
        <f>貼り付け用!AI38=集計用!AI38</f>
        <v>1</v>
      </c>
      <c r="AJ38" s="31" t="b">
        <f>貼り付け用!AJ38=集計用!AJ38</f>
        <v>1</v>
      </c>
      <c r="AK38" s="31" t="b">
        <f>貼り付け用!AK38=集計用!AK38</f>
        <v>1</v>
      </c>
      <c r="AL38" s="31" t="b">
        <f>貼り付け用!AL38=集計用!AL38</f>
        <v>1</v>
      </c>
      <c r="AM38" s="31" t="b">
        <f>貼り付け用!AM38=集計用!AM38</f>
        <v>1</v>
      </c>
      <c r="AN38" s="31" t="b">
        <f>貼り付け用!AN38=集計用!AN38</f>
        <v>1</v>
      </c>
      <c r="AO38" s="31" t="b">
        <f>貼り付け用!AO38=集計用!AO38</f>
        <v>1</v>
      </c>
      <c r="AP38" s="31" t="b">
        <f>貼り付け用!AP38=集計用!AP38</f>
        <v>1</v>
      </c>
      <c r="AQ38" s="31" t="b">
        <f>貼り付け用!AQ38=集計用!AQ38</f>
        <v>1</v>
      </c>
      <c r="AR38" s="31" t="b">
        <f>貼り付け用!AR38=集計用!AR38</f>
        <v>1</v>
      </c>
      <c r="AS38" s="31" t="b">
        <f>貼り付け用!AS38=集計用!AS38</f>
        <v>1</v>
      </c>
      <c r="AT38" s="31" t="b">
        <f>貼り付け用!AT38=集計用!AT38</f>
        <v>1</v>
      </c>
      <c r="AU38" s="31" t="b">
        <f>貼り付け用!AU38=集計用!AU38</f>
        <v>1</v>
      </c>
      <c r="AV38" s="34"/>
      <c r="AW38" s="34"/>
      <c r="AX38" s="34"/>
      <c r="AY38" s="34"/>
      <c r="AZ38" s="34"/>
      <c r="BA38" s="212"/>
      <c r="BB38" s="212"/>
      <c r="BC38" s="212"/>
      <c r="BD38" s="34"/>
      <c r="BE38" s="34"/>
      <c r="BF38" s="20"/>
      <c r="BG38" s="20"/>
      <c r="BH38" s="20"/>
      <c r="BI38" s="20"/>
      <c r="BJ38" s="20"/>
    </row>
    <row r="39" spans="5:62" ht="24" customHeight="1">
      <c r="E39" s="2"/>
      <c r="F39" s="34"/>
      <c r="G39" s="34"/>
      <c r="H39" s="2"/>
      <c r="I39" s="2"/>
      <c r="J39" s="2" t="str">
        <f>IF(集計用!J39="","",集計用!J39)</f>
        <v/>
      </c>
      <c r="K39" s="2"/>
      <c r="L39" s="2"/>
      <c r="M39" s="31" t="b">
        <f>貼り付け用!M39=集計用!M39</f>
        <v>1</v>
      </c>
      <c r="N39" s="31" t="b">
        <f>貼り付け用!N39=集計用!N39</f>
        <v>1</v>
      </c>
      <c r="O39" s="31" t="b">
        <f>貼り付け用!O39=集計用!O39</f>
        <v>1</v>
      </c>
      <c r="P39" s="31" t="b">
        <f>貼り付け用!P39=集計用!P39</f>
        <v>1</v>
      </c>
      <c r="Q39" s="31" t="b">
        <f>貼り付け用!Q39=集計用!Q39</f>
        <v>1</v>
      </c>
      <c r="R39" s="31" t="b">
        <f>貼り付け用!R39=集計用!R39</f>
        <v>1</v>
      </c>
      <c r="S39" s="31" t="b">
        <f>貼り付け用!S39=集計用!S39</f>
        <v>1</v>
      </c>
      <c r="T39" s="31" t="b">
        <f>貼り付け用!T39=集計用!T39</f>
        <v>1</v>
      </c>
      <c r="U39" s="31" t="b">
        <f>貼り付け用!U39=集計用!U39</f>
        <v>1</v>
      </c>
      <c r="V39" s="31" t="b">
        <f>貼り付け用!V39=集計用!V39</f>
        <v>1</v>
      </c>
      <c r="W39" s="31" t="b">
        <f>貼り付け用!W39=集計用!W39</f>
        <v>1</v>
      </c>
      <c r="X39" s="31" t="b">
        <f>貼り付け用!X39=集計用!X39</f>
        <v>1</v>
      </c>
      <c r="Y39" s="31" t="b">
        <f>貼り付け用!Y39=集計用!Y39</f>
        <v>1</v>
      </c>
      <c r="Z39" s="31" t="b">
        <f>貼り付け用!Z39=集計用!Z39</f>
        <v>1</v>
      </c>
      <c r="AA39" s="31" t="b">
        <f>貼り付け用!AA39=集計用!AA39</f>
        <v>1</v>
      </c>
      <c r="AB39" s="31" t="b">
        <f>貼り付け用!AB39=集計用!AB39</f>
        <v>1</v>
      </c>
      <c r="AC39" s="31" t="b">
        <f>貼り付け用!AC39=集計用!AC39</f>
        <v>1</v>
      </c>
      <c r="AD39" s="31" t="b">
        <f>貼り付け用!AD39=集計用!AD39</f>
        <v>1</v>
      </c>
      <c r="AE39" s="31" t="b">
        <f>貼り付け用!AE39=集計用!AE39</f>
        <v>1</v>
      </c>
      <c r="AF39" s="31" t="b">
        <f>貼り付け用!AF39=集計用!AF39</f>
        <v>1</v>
      </c>
      <c r="AG39" s="31" t="b">
        <f>貼り付け用!AG39=集計用!AG39</f>
        <v>1</v>
      </c>
      <c r="AH39" s="31" t="b">
        <f>貼り付け用!AH39=集計用!AH39</f>
        <v>1</v>
      </c>
      <c r="AI39" s="31" t="b">
        <f>貼り付け用!AI39=集計用!AI39</f>
        <v>1</v>
      </c>
      <c r="AJ39" s="31" t="b">
        <f>貼り付け用!AJ39=集計用!AJ39</f>
        <v>1</v>
      </c>
      <c r="AK39" s="31" t="b">
        <f>貼り付け用!AK39=集計用!AK39</f>
        <v>1</v>
      </c>
      <c r="AL39" s="31" t="b">
        <f>貼り付け用!AL39=集計用!AL39</f>
        <v>1</v>
      </c>
      <c r="AM39" s="31" t="b">
        <f>貼り付け用!AM39=集計用!AM39</f>
        <v>1</v>
      </c>
      <c r="AN39" s="31" t="b">
        <f>貼り付け用!AN39=集計用!AN39</f>
        <v>1</v>
      </c>
      <c r="AO39" s="31" t="b">
        <f>貼り付け用!AO39=集計用!AO39</f>
        <v>1</v>
      </c>
      <c r="AP39" s="31" t="b">
        <f>貼り付け用!AP39=集計用!AP39</f>
        <v>1</v>
      </c>
      <c r="AQ39" s="31" t="b">
        <f>貼り付け用!AQ39=集計用!AQ39</f>
        <v>1</v>
      </c>
      <c r="AR39" s="31" t="b">
        <f>貼り付け用!AR39=集計用!AR39</f>
        <v>1</v>
      </c>
      <c r="AS39" s="31" t="b">
        <f>貼り付け用!AS39=集計用!AS39</f>
        <v>1</v>
      </c>
      <c r="AT39" s="31" t="b">
        <f>貼り付け用!AT39=集計用!AT39</f>
        <v>1</v>
      </c>
      <c r="AU39" s="31" t="b">
        <f>貼り付け用!AU39=集計用!AU39</f>
        <v>1</v>
      </c>
      <c r="AV39" s="34"/>
      <c r="AW39" s="34"/>
      <c r="AX39" s="34"/>
      <c r="AY39" s="34"/>
      <c r="AZ39" s="34"/>
      <c r="BA39" s="212"/>
      <c r="BB39" s="212"/>
      <c r="BC39" s="212"/>
      <c r="BD39" s="34"/>
      <c r="BE39" s="34"/>
      <c r="BF39" s="20"/>
      <c r="BG39" s="20"/>
      <c r="BH39" s="20"/>
      <c r="BI39" s="20"/>
      <c r="BJ39" s="20"/>
    </row>
    <row r="40" spans="5:62" ht="24" customHeight="1">
      <c r="E40" s="2"/>
      <c r="F40" s="34"/>
      <c r="G40" s="34"/>
      <c r="H40" s="2"/>
      <c r="I40" s="2"/>
      <c r="J40" s="2" t="str">
        <f>IF(集計用!J40="","",集計用!J40)</f>
        <v/>
      </c>
      <c r="K40" s="2"/>
      <c r="L40" s="2"/>
      <c r="M40" s="31" t="b">
        <f>貼り付け用!M40=集計用!M40</f>
        <v>1</v>
      </c>
      <c r="N40" s="31" t="b">
        <f>貼り付け用!N40=集計用!N40</f>
        <v>1</v>
      </c>
      <c r="O40" s="31" t="b">
        <f>貼り付け用!O40=集計用!O40</f>
        <v>1</v>
      </c>
      <c r="P40" s="31" t="b">
        <f>貼り付け用!P40=集計用!P40</f>
        <v>1</v>
      </c>
      <c r="Q40" s="31" t="b">
        <f>貼り付け用!Q40=集計用!Q40</f>
        <v>1</v>
      </c>
      <c r="R40" s="31" t="b">
        <f>貼り付け用!R40=集計用!R40</f>
        <v>1</v>
      </c>
      <c r="S40" s="31" t="b">
        <f>貼り付け用!S40=集計用!S40</f>
        <v>1</v>
      </c>
      <c r="T40" s="31" t="b">
        <f>貼り付け用!T40=集計用!T40</f>
        <v>1</v>
      </c>
      <c r="U40" s="31" t="b">
        <f>貼り付け用!U40=集計用!U40</f>
        <v>1</v>
      </c>
      <c r="V40" s="31" t="b">
        <f>貼り付け用!V40=集計用!V40</f>
        <v>1</v>
      </c>
      <c r="W40" s="31" t="b">
        <f>貼り付け用!W40=集計用!W40</f>
        <v>1</v>
      </c>
      <c r="X40" s="31" t="b">
        <f>貼り付け用!X40=集計用!X40</f>
        <v>1</v>
      </c>
      <c r="Y40" s="31" t="b">
        <f>貼り付け用!Y40=集計用!Y40</f>
        <v>1</v>
      </c>
      <c r="Z40" s="31" t="b">
        <f>貼り付け用!Z40=集計用!Z40</f>
        <v>1</v>
      </c>
      <c r="AA40" s="31" t="b">
        <f>貼り付け用!AA40=集計用!AA40</f>
        <v>1</v>
      </c>
      <c r="AB40" s="31" t="b">
        <f>貼り付け用!AB40=集計用!AB40</f>
        <v>1</v>
      </c>
      <c r="AC40" s="31" t="b">
        <f>貼り付け用!AC40=集計用!AC40</f>
        <v>1</v>
      </c>
      <c r="AD40" s="31" t="b">
        <f>貼り付け用!AD40=集計用!AD40</f>
        <v>1</v>
      </c>
      <c r="AE40" s="31" t="b">
        <f>貼り付け用!AE40=集計用!AE40</f>
        <v>1</v>
      </c>
      <c r="AF40" s="31" t="b">
        <f>貼り付け用!AF40=集計用!AF40</f>
        <v>1</v>
      </c>
      <c r="AG40" s="31" t="b">
        <f>貼り付け用!AG40=集計用!AG40</f>
        <v>1</v>
      </c>
      <c r="AH40" s="31" t="b">
        <f>貼り付け用!AH40=集計用!AH40</f>
        <v>1</v>
      </c>
      <c r="AI40" s="31" t="b">
        <f>貼り付け用!AI40=集計用!AI40</f>
        <v>1</v>
      </c>
      <c r="AJ40" s="31" t="b">
        <f>貼り付け用!AJ40=集計用!AJ40</f>
        <v>1</v>
      </c>
      <c r="AK40" s="31" t="b">
        <f>貼り付け用!AK40=集計用!AK40</f>
        <v>1</v>
      </c>
      <c r="AL40" s="31" t="b">
        <f>貼り付け用!AL40=集計用!AL40</f>
        <v>1</v>
      </c>
      <c r="AM40" s="31" t="b">
        <f>貼り付け用!AM40=集計用!AM40</f>
        <v>1</v>
      </c>
      <c r="AN40" s="31" t="b">
        <f>貼り付け用!AN40=集計用!AN40</f>
        <v>1</v>
      </c>
      <c r="AO40" s="31" t="b">
        <f>貼り付け用!AO40=集計用!AO40</f>
        <v>1</v>
      </c>
      <c r="AP40" s="31" t="b">
        <f>貼り付け用!AP40=集計用!AP40</f>
        <v>1</v>
      </c>
      <c r="AQ40" s="31" t="b">
        <f>貼り付け用!AQ40=集計用!AQ40</f>
        <v>1</v>
      </c>
      <c r="AR40" s="31" t="b">
        <f>貼り付け用!AR40=集計用!AR40</f>
        <v>1</v>
      </c>
      <c r="AS40" s="31" t="b">
        <f>貼り付け用!AS40=集計用!AS40</f>
        <v>1</v>
      </c>
      <c r="AT40" s="31" t="b">
        <f>貼り付け用!AT40=集計用!AT40</f>
        <v>1</v>
      </c>
      <c r="AU40" s="31" t="b">
        <f>貼り付け用!AU40=集計用!AU40</f>
        <v>1</v>
      </c>
      <c r="AV40" s="34"/>
      <c r="AW40" s="34"/>
      <c r="AX40" s="34"/>
      <c r="AY40" s="34"/>
      <c r="AZ40" s="34"/>
      <c r="BA40" s="212"/>
      <c r="BB40" s="212"/>
      <c r="BC40" s="212"/>
      <c r="BD40" s="34"/>
      <c r="BE40" s="34"/>
      <c r="BF40" s="20"/>
      <c r="BG40" s="20"/>
      <c r="BH40" s="20"/>
      <c r="BI40" s="20"/>
      <c r="BJ40" s="20"/>
    </row>
    <row r="41" spans="5:62" ht="24" customHeight="1">
      <c r="E41" s="2"/>
      <c r="F41" s="34"/>
      <c r="G41" s="34"/>
      <c r="H41" s="2"/>
      <c r="I41" s="2"/>
      <c r="J41" s="2" t="str">
        <f>IF(集計用!J41="","",集計用!J41)</f>
        <v/>
      </c>
      <c r="K41" s="2"/>
      <c r="L41" s="2"/>
      <c r="M41" s="31" t="b">
        <f>貼り付け用!M41=集計用!M41</f>
        <v>1</v>
      </c>
      <c r="N41" s="31" t="b">
        <f>貼り付け用!N41=集計用!N41</f>
        <v>1</v>
      </c>
      <c r="O41" s="31" t="b">
        <f>貼り付け用!O41=集計用!O41</f>
        <v>1</v>
      </c>
      <c r="P41" s="31" t="b">
        <f>貼り付け用!P41=集計用!P41</f>
        <v>1</v>
      </c>
      <c r="Q41" s="31" t="b">
        <f>貼り付け用!Q41=集計用!Q41</f>
        <v>1</v>
      </c>
      <c r="R41" s="31" t="b">
        <f>貼り付け用!R41=集計用!R41</f>
        <v>1</v>
      </c>
      <c r="S41" s="31" t="b">
        <f>貼り付け用!S41=集計用!S41</f>
        <v>1</v>
      </c>
      <c r="T41" s="31" t="b">
        <f>貼り付け用!T41=集計用!T41</f>
        <v>1</v>
      </c>
      <c r="U41" s="31" t="b">
        <f>貼り付け用!U41=集計用!U41</f>
        <v>1</v>
      </c>
      <c r="V41" s="31" t="b">
        <f>貼り付け用!V41=集計用!V41</f>
        <v>1</v>
      </c>
      <c r="W41" s="31" t="b">
        <f>貼り付け用!W41=集計用!W41</f>
        <v>1</v>
      </c>
      <c r="X41" s="31" t="b">
        <f>貼り付け用!X41=集計用!X41</f>
        <v>1</v>
      </c>
      <c r="Y41" s="31" t="b">
        <f>貼り付け用!Y41=集計用!Y41</f>
        <v>1</v>
      </c>
      <c r="Z41" s="31" t="b">
        <f>貼り付け用!Z41=集計用!Z41</f>
        <v>1</v>
      </c>
      <c r="AA41" s="31" t="b">
        <f>貼り付け用!AA41=集計用!AA41</f>
        <v>1</v>
      </c>
      <c r="AB41" s="31" t="b">
        <f>貼り付け用!AB41=集計用!AB41</f>
        <v>1</v>
      </c>
      <c r="AC41" s="31" t="b">
        <f>貼り付け用!AC41=集計用!AC41</f>
        <v>1</v>
      </c>
      <c r="AD41" s="31" t="b">
        <f>貼り付け用!AD41=集計用!AD41</f>
        <v>1</v>
      </c>
      <c r="AE41" s="31" t="b">
        <f>貼り付け用!AE41=集計用!AE41</f>
        <v>1</v>
      </c>
      <c r="AF41" s="31" t="b">
        <f>貼り付け用!AF41=集計用!AF41</f>
        <v>1</v>
      </c>
      <c r="AG41" s="31" t="b">
        <f>貼り付け用!AG41=集計用!AG41</f>
        <v>1</v>
      </c>
      <c r="AH41" s="31" t="b">
        <f>貼り付け用!AH41=集計用!AH41</f>
        <v>1</v>
      </c>
      <c r="AI41" s="31" t="b">
        <f>貼り付け用!AI41=集計用!AI41</f>
        <v>1</v>
      </c>
      <c r="AJ41" s="31" t="b">
        <f>貼り付け用!AJ41=集計用!AJ41</f>
        <v>1</v>
      </c>
      <c r="AK41" s="31" t="b">
        <f>貼り付け用!AK41=集計用!AK41</f>
        <v>1</v>
      </c>
      <c r="AL41" s="31" t="b">
        <f>貼り付け用!AL41=集計用!AL41</f>
        <v>1</v>
      </c>
      <c r="AM41" s="31" t="b">
        <f>貼り付け用!AM41=集計用!AM41</f>
        <v>1</v>
      </c>
      <c r="AN41" s="31" t="b">
        <f>貼り付け用!AN41=集計用!AN41</f>
        <v>1</v>
      </c>
      <c r="AO41" s="31" t="b">
        <f>貼り付け用!AO41=集計用!AO41</f>
        <v>1</v>
      </c>
      <c r="AP41" s="31" t="b">
        <f>貼り付け用!AP41=集計用!AP41</f>
        <v>1</v>
      </c>
      <c r="AQ41" s="31" t="b">
        <f>貼り付け用!AQ41=集計用!AQ41</f>
        <v>1</v>
      </c>
      <c r="AR41" s="31" t="b">
        <f>貼り付け用!AR41=集計用!AR41</f>
        <v>1</v>
      </c>
      <c r="AS41" s="31" t="b">
        <f>貼り付け用!AS41=集計用!AS41</f>
        <v>1</v>
      </c>
      <c r="AT41" s="31" t="b">
        <f>貼り付け用!AT41=集計用!AT41</f>
        <v>1</v>
      </c>
      <c r="AU41" s="31" t="b">
        <f>貼り付け用!AU41=集計用!AU41</f>
        <v>1</v>
      </c>
      <c r="AV41" s="34"/>
      <c r="AW41" s="34"/>
      <c r="AX41" s="34"/>
      <c r="AY41" s="34"/>
      <c r="AZ41" s="34"/>
      <c r="BA41" s="212"/>
      <c r="BB41" s="212"/>
      <c r="BC41" s="212"/>
      <c r="BD41" s="34"/>
      <c r="BE41" s="34"/>
      <c r="BF41" s="20"/>
      <c r="BG41" s="20"/>
      <c r="BH41" s="20"/>
      <c r="BI41" s="20"/>
      <c r="BJ41" s="20"/>
    </row>
    <row r="42" spans="5:62" ht="24" customHeight="1">
      <c r="E42" s="2"/>
      <c r="F42" s="34"/>
      <c r="G42" s="34"/>
      <c r="H42" s="2"/>
      <c r="I42" s="2"/>
      <c r="J42" s="2" t="str">
        <f>IF(集計用!J42="","",集計用!J42)</f>
        <v/>
      </c>
      <c r="K42" s="2"/>
      <c r="L42" s="2"/>
      <c r="M42" s="31" t="b">
        <f>貼り付け用!M42=集計用!M42</f>
        <v>1</v>
      </c>
      <c r="N42" s="31" t="b">
        <f>貼り付け用!N42=集計用!N42</f>
        <v>1</v>
      </c>
      <c r="O42" s="31" t="b">
        <f>貼り付け用!O42=集計用!O42</f>
        <v>1</v>
      </c>
      <c r="P42" s="31" t="b">
        <f>貼り付け用!P42=集計用!P42</f>
        <v>1</v>
      </c>
      <c r="Q42" s="31" t="b">
        <f>貼り付け用!Q42=集計用!Q42</f>
        <v>1</v>
      </c>
      <c r="R42" s="31" t="b">
        <f>貼り付け用!R42=集計用!R42</f>
        <v>1</v>
      </c>
      <c r="S42" s="31" t="b">
        <f>貼り付け用!S42=集計用!S42</f>
        <v>1</v>
      </c>
      <c r="T42" s="31" t="b">
        <f>貼り付け用!T42=集計用!T42</f>
        <v>1</v>
      </c>
      <c r="U42" s="31" t="b">
        <f>貼り付け用!U42=集計用!U42</f>
        <v>1</v>
      </c>
      <c r="V42" s="31" t="b">
        <f>貼り付け用!V42=集計用!V42</f>
        <v>1</v>
      </c>
      <c r="W42" s="31" t="b">
        <f>貼り付け用!W42=集計用!W42</f>
        <v>1</v>
      </c>
      <c r="X42" s="31" t="b">
        <f>貼り付け用!X42=集計用!X42</f>
        <v>1</v>
      </c>
      <c r="Y42" s="31" t="b">
        <f>貼り付け用!Y42=集計用!Y42</f>
        <v>1</v>
      </c>
      <c r="Z42" s="31" t="b">
        <f>貼り付け用!Z42=集計用!Z42</f>
        <v>1</v>
      </c>
      <c r="AA42" s="31" t="b">
        <f>貼り付け用!AA42=集計用!AA42</f>
        <v>1</v>
      </c>
      <c r="AB42" s="31" t="b">
        <f>貼り付け用!AB42=集計用!AB42</f>
        <v>1</v>
      </c>
      <c r="AC42" s="31" t="b">
        <f>貼り付け用!AC42=集計用!AC42</f>
        <v>1</v>
      </c>
      <c r="AD42" s="31" t="b">
        <f>貼り付け用!AD42=集計用!AD42</f>
        <v>1</v>
      </c>
      <c r="AE42" s="31" t="b">
        <f>貼り付け用!AE42=集計用!AE42</f>
        <v>1</v>
      </c>
      <c r="AF42" s="31" t="b">
        <f>貼り付け用!AF42=集計用!AF42</f>
        <v>1</v>
      </c>
      <c r="AG42" s="31" t="b">
        <f>貼り付け用!AG42=集計用!AG42</f>
        <v>1</v>
      </c>
      <c r="AH42" s="31" t="b">
        <f>貼り付け用!AH42=集計用!AH42</f>
        <v>1</v>
      </c>
      <c r="AI42" s="31" t="b">
        <f>貼り付け用!AI42=集計用!AI42</f>
        <v>1</v>
      </c>
      <c r="AJ42" s="31" t="b">
        <f>貼り付け用!AJ42=集計用!AJ42</f>
        <v>1</v>
      </c>
      <c r="AK42" s="31" t="b">
        <f>貼り付け用!AK42=集計用!AK42</f>
        <v>1</v>
      </c>
      <c r="AL42" s="31" t="b">
        <f>貼り付け用!AL42=集計用!AL42</f>
        <v>1</v>
      </c>
      <c r="AM42" s="31" t="b">
        <f>貼り付け用!AM42=集計用!AM42</f>
        <v>1</v>
      </c>
      <c r="AN42" s="31" t="b">
        <f>貼り付け用!AN42=集計用!AN42</f>
        <v>1</v>
      </c>
      <c r="AO42" s="31" t="b">
        <f>貼り付け用!AO42=集計用!AO42</f>
        <v>1</v>
      </c>
      <c r="AP42" s="31" t="b">
        <f>貼り付け用!AP42=集計用!AP42</f>
        <v>1</v>
      </c>
      <c r="AQ42" s="31" t="b">
        <f>貼り付け用!AQ42=集計用!AQ42</f>
        <v>1</v>
      </c>
      <c r="AR42" s="31" t="b">
        <f>貼り付け用!AR42=集計用!AR42</f>
        <v>1</v>
      </c>
      <c r="AS42" s="31" t="b">
        <f>貼り付け用!AS42=集計用!AS42</f>
        <v>1</v>
      </c>
      <c r="AT42" s="31" t="b">
        <f>貼り付け用!AT42=集計用!AT42</f>
        <v>1</v>
      </c>
      <c r="AU42" s="31" t="b">
        <f>貼り付け用!AU42=集計用!AU42</f>
        <v>1</v>
      </c>
      <c r="AV42" s="34"/>
      <c r="AW42" s="34"/>
      <c r="AX42" s="34"/>
      <c r="AY42" s="34"/>
      <c r="AZ42" s="34"/>
      <c r="BA42" s="212"/>
      <c r="BB42" s="212"/>
      <c r="BC42" s="212"/>
      <c r="BD42" s="34"/>
      <c r="BE42" s="34"/>
      <c r="BF42" s="20"/>
      <c r="BG42" s="20"/>
      <c r="BH42" s="20"/>
      <c r="BI42" s="20"/>
      <c r="BJ42" s="20"/>
    </row>
    <row r="43" spans="5:62" ht="24" customHeight="1">
      <c r="E43" s="2"/>
      <c r="F43" s="34"/>
      <c r="G43" s="34"/>
      <c r="H43" s="2"/>
      <c r="I43" s="2"/>
      <c r="J43" s="2" t="str">
        <f>IF(集計用!J43="","",集計用!J43)</f>
        <v/>
      </c>
      <c r="K43" s="2"/>
      <c r="L43" s="2"/>
      <c r="M43" s="31" t="b">
        <f>貼り付け用!M43=集計用!M43</f>
        <v>1</v>
      </c>
      <c r="N43" s="31" t="b">
        <f>貼り付け用!N43=集計用!N43</f>
        <v>1</v>
      </c>
      <c r="O43" s="31" t="b">
        <f>貼り付け用!O43=集計用!O43</f>
        <v>1</v>
      </c>
      <c r="P43" s="31" t="b">
        <f>貼り付け用!P43=集計用!P43</f>
        <v>1</v>
      </c>
      <c r="Q43" s="31" t="b">
        <f>貼り付け用!Q43=集計用!Q43</f>
        <v>1</v>
      </c>
      <c r="R43" s="31" t="b">
        <f>貼り付け用!R43=集計用!R43</f>
        <v>1</v>
      </c>
      <c r="S43" s="31" t="b">
        <f>貼り付け用!S43=集計用!S43</f>
        <v>1</v>
      </c>
      <c r="T43" s="31" t="b">
        <f>貼り付け用!T43=集計用!T43</f>
        <v>1</v>
      </c>
      <c r="U43" s="31" t="b">
        <f>貼り付け用!U43=集計用!U43</f>
        <v>1</v>
      </c>
      <c r="V43" s="31" t="b">
        <f>貼り付け用!V43=集計用!V43</f>
        <v>1</v>
      </c>
      <c r="W43" s="31" t="b">
        <f>貼り付け用!W43=集計用!W43</f>
        <v>1</v>
      </c>
      <c r="X43" s="31" t="b">
        <f>貼り付け用!X43=集計用!X43</f>
        <v>1</v>
      </c>
      <c r="Y43" s="31" t="b">
        <f>貼り付け用!Y43=集計用!Y43</f>
        <v>1</v>
      </c>
      <c r="Z43" s="31" t="b">
        <f>貼り付け用!Z43=集計用!Z43</f>
        <v>1</v>
      </c>
      <c r="AA43" s="31" t="b">
        <f>貼り付け用!AA43=集計用!AA43</f>
        <v>1</v>
      </c>
      <c r="AB43" s="31" t="b">
        <f>貼り付け用!AB43=集計用!AB43</f>
        <v>1</v>
      </c>
      <c r="AC43" s="31" t="b">
        <f>貼り付け用!AC43=集計用!AC43</f>
        <v>1</v>
      </c>
      <c r="AD43" s="31" t="b">
        <f>貼り付け用!AD43=集計用!AD43</f>
        <v>1</v>
      </c>
      <c r="AE43" s="31" t="b">
        <f>貼り付け用!AE43=集計用!AE43</f>
        <v>1</v>
      </c>
      <c r="AF43" s="31" t="b">
        <f>貼り付け用!AF43=集計用!AF43</f>
        <v>1</v>
      </c>
      <c r="AG43" s="31" t="b">
        <f>貼り付け用!AG43=集計用!AG43</f>
        <v>1</v>
      </c>
      <c r="AH43" s="31" t="b">
        <f>貼り付け用!AH43=集計用!AH43</f>
        <v>1</v>
      </c>
      <c r="AI43" s="31" t="b">
        <f>貼り付け用!AI43=集計用!AI43</f>
        <v>1</v>
      </c>
      <c r="AJ43" s="31" t="b">
        <f>貼り付け用!AJ43=集計用!AJ43</f>
        <v>1</v>
      </c>
      <c r="AK43" s="31" t="b">
        <f>貼り付け用!AK43=集計用!AK43</f>
        <v>1</v>
      </c>
      <c r="AL43" s="31" t="b">
        <f>貼り付け用!AL43=集計用!AL43</f>
        <v>1</v>
      </c>
      <c r="AM43" s="31" t="b">
        <f>貼り付け用!AM43=集計用!AM43</f>
        <v>1</v>
      </c>
      <c r="AN43" s="31" t="b">
        <f>貼り付け用!AN43=集計用!AN43</f>
        <v>1</v>
      </c>
      <c r="AO43" s="31" t="b">
        <f>貼り付け用!AO43=集計用!AO43</f>
        <v>1</v>
      </c>
      <c r="AP43" s="31" t="b">
        <f>貼り付け用!AP43=集計用!AP43</f>
        <v>1</v>
      </c>
      <c r="AQ43" s="31" t="b">
        <f>貼り付け用!AQ43=集計用!AQ43</f>
        <v>1</v>
      </c>
      <c r="AR43" s="31" t="b">
        <f>貼り付け用!AR43=集計用!AR43</f>
        <v>1</v>
      </c>
      <c r="AS43" s="31" t="b">
        <f>貼り付け用!AS43=集計用!AS43</f>
        <v>1</v>
      </c>
      <c r="AT43" s="31" t="b">
        <f>貼り付け用!AT43=集計用!AT43</f>
        <v>1</v>
      </c>
      <c r="AU43" s="31" t="b">
        <f>貼り付け用!AU43=集計用!AU43</f>
        <v>1</v>
      </c>
      <c r="AV43" s="34"/>
      <c r="AW43" s="34"/>
      <c r="AX43" s="34"/>
      <c r="AY43" s="34"/>
      <c r="AZ43" s="34"/>
      <c r="BA43" s="212"/>
      <c r="BB43" s="212"/>
      <c r="BC43" s="212"/>
      <c r="BD43" s="34"/>
      <c r="BE43" s="34"/>
      <c r="BF43" s="20"/>
      <c r="BG43" s="20"/>
      <c r="BH43" s="20"/>
      <c r="BI43" s="20"/>
      <c r="BJ43" s="20"/>
    </row>
    <row r="44" spans="5:62" ht="24" customHeight="1">
      <c r="E44" s="2"/>
      <c r="F44" s="34"/>
      <c r="G44" s="34"/>
      <c r="H44" s="2"/>
      <c r="I44" s="2"/>
      <c r="J44" s="2" t="str">
        <f>IF(集計用!J44="","",集計用!J44)</f>
        <v/>
      </c>
      <c r="K44" s="2"/>
      <c r="L44" s="2"/>
      <c r="M44" s="31" t="b">
        <f>貼り付け用!M44=集計用!M44</f>
        <v>1</v>
      </c>
      <c r="N44" s="31" t="b">
        <f>貼り付け用!N44=集計用!N44</f>
        <v>1</v>
      </c>
      <c r="O44" s="31" t="b">
        <f>貼り付け用!O44=集計用!O44</f>
        <v>1</v>
      </c>
      <c r="P44" s="31" t="b">
        <f>貼り付け用!P44=集計用!P44</f>
        <v>1</v>
      </c>
      <c r="Q44" s="31" t="b">
        <f>貼り付け用!Q44=集計用!Q44</f>
        <v>1</v>
      </c>
      <c r="R44" s="31" t="b">
        <f>貼り付け用!R44=集計用!R44</f>
        <v>1</v>
      </c>
      <c r="S44" s="31" t="b">
        <f>貼り付け用!S44=集計用!S44</f>
        <v>1</v>
      </c>
      <c r="T44" s="31" t="b">
        <f>貼り付け用!T44=集計用!T44</f>
        <v>1</v>
      </c>
      <c r="U44" s="31" t="b">
        <f>貼り付け用!U44=集計用!U44</f>
        <v>1</v>
      </c>
      <c r="V44" s="31" t="b">
        <f>貼り付け用!V44=集計用!V44</f>
        <v>1</v>
      </c>
      <c r="W44" s="31" t="b">
        <f>貼り付け用!W44=集計用!W44</f>
        <v>1</v>
      </c>
      <c r="X44" s="31" t="b">
        <f>貼り付け用!X44=集計用!X44</f>
        <v>1</v>
      </c>
      <c r="Y44" s="31" t="b">
        <f>貼り付け用!Y44=集計用!Y44</f>
        <v>1</v>
      </c>
      <c r="Z44" s="31" t="b">
        <f>貼り付け用!Z44=集計用!Z44</f>
        <v>1</v>
      </c>
      <c r="AA44" s="31" t="b">
        <f>貼り付け用!AA44=集計用!AA44</f>
        <v>1</v>
      </c>
      <c r="AB44" s="31" t="b">
        <f>貼り付け用!AB44=集計用!AB44</f>
        <v>1</v>
      </c>
      <c r="AC44" s="31" t="b">
        <f>貼り付け用!AC44=集計用!AC44</f>
        <v>1</v>
      </c>
      <c r="AD44" s="31" t="b">
        <f>貼り付け用!AD44=集計用!AD44</f>
        <v>1</v>
      </c>
      <c r="AE44" s="31" t="b">
        <f>貼り付け用!AE44=集計用!AE44</f>
        <v>1</v>
      </c>
      <c r="AF44" s="31" t="b">
        <f>貼り付け用!AF44=集計用!AF44</f>
        <v>1</v>
      </c>
      <c r="AG44" s="31" t="b">
        <f>貼り付け用!AG44=集計用!AG44</f>
        <v>1</v>
      </c>
      <c r="AH44" s="31" t="b">
        <f>貼り付け用!AH44=集計用!AH44</f>
        <v>1</v>
      </c>
      <c r="AI44" s="31" t="b">
        <f>貼り付け用!AI44=集計用!AI44</f>
        <v>1</v>
      </c>
      <c r="AJ44" s="31" t="b">
        <f>貼り付け用!AJ44=集計用!AJ44</f>
        <v>1</v>
      </c>
      <c r="AK44" s="31" t="b">
        <f>貼り付け用!AK44=集計用!AK44</f>
        <v>1</v>
      </c>
      <c r="AL44" s="31" t="b">
        <f>貼り付け用!AL44=集計用!AL44</f>
        <v>1</v>
      </c>
      <c r="AM44" s="31" t="b">
        <f>貼り付け用!AM44=集計用!AM44</f>
        <v>1</v>
      </c>
      <c r="AN44" s="31" t="b">
        <f>貼り付け用!AN44=集計用!AN44</f>
        <v>1</v>
      </c>
      <c r="AO44" s="31" t="b">
        <f>貼り付け用!AO44=集計用!AO44</f>
        <v>1</v>
      </c>
      <c r="AP44" s="31" t="b">
        <f>貼り付け用!AP44=集計用!AP44</f>
        <v>1</v>
      </c>
      <c r="AQ44" s="31" t="b">
        <f>貼り付け用!AQ44=集計用!AQ44</f>
        <v>1</v>
      </c>
      <c r="AR44" s="31" t="b">
        <f>貼り付け用!AR44=集計用!AR44</f>
        <v>1</v>
      </c>
      <c r="AS44" s="31" t="b">
        <f>貼り付け用!AS44=集計用!AS44</f>
        <v>1</v>
      </c>
      <c r="AT44" s="31" t="b">
        <f>貼り付け用!AT44=集計用!AT44</f>
        <v>1</v>
      </c>
      <c r="AU44" s="31" t="b">
        <f>貼り付け用!AU44=集計用!AU44</f>
        <v>1</v>
      </c>
      <c r="AV44" s="34"/>
      <c r="AW44" s="34"/>
      <c r="AX44" s="34"/>
      <c r="AY44" s="34"/>
      <c r="AZ44" s="34"/>
      <c r="BA44" s="212"/>
      <c r="BB44" s="212"/>
      <c r="BC44" s="212"/>
      <c r="BD44" s="34"/>
      <c r="BE44" s="34"/>
      <c r="BF44" s="20"/>
      <c r="BG44" s="20"/>
      <c r="BH44" s="20"/>
      <c r="BI44" s="20"/>
      <c r="BJ44" s="20"/>
    </row>
    <row r="45" spans="5:62" ht="24" customHeight="1">
      <c r="E45" s="2"/>
      <c r="F45" s="34"/>
      <c r="G45" s="34"/>
      <c r="H45" s="2"/>
      <c r="I45" s="2"/>
      <c r="J45" s="2" t="str">
        <f>IF(集計用!J45="","",集計用!J45)</f>
        <v/>
      </c>
      <c r="K45" s="2"/>
      <c r="L45" s="2"/>
      <c r="M45" s="31" t="b">
        <f>貼り付け用!M45=集計用!M45</f>
        <v>1</v>
      </c>
      <c r="N45" s="31" t="b">
        <f>貼り付け用!N45=集計用!N45</f>
        <v>1</v>
      </c>
      <c r="O45" s="31" t="b">
        <f>貼り付け用!O45=集計用!O45</f>
        <v>1</v>
      </c>
      <c r="P45" s="31" t="b">
        <f>貼り付け用!P45=集計用!P45</f>
        <v>1</v>
      </c>
      <c r="Q45" s="31" t="b">
        <f>貼り付け用!Q45=集計用!Q45</f>
        <v>1</v>
      </c>
      <c r="R45" s="31" t="b">
        <f>貼り付け用!R45=集計用!R45</f>
        <v>1</v>
      </c>
      <c r="S45" s="31" t="b">
        <f>貼り付け用!S45=集計用!S45</f>
        <v>1</v>
      </c>
      <c r="T45" s="31" t="b">
        <f>貼り付け用!T45=集計用!T45</f>
        <v>1</v>
      </c>
      <c r="U45" s="31" t="b">
        <f>貼り付け用!U45=集計用!U45</f>
        <v>1</v>
      </c>
      <c r="V45" s="31" t="b">
        <f>貼り付け用!V45=集計用!V45</f>
        <v>1</v>
      </c>
      <c r="W45" s="31" t="b">
        <f>貼り付け用!W45=集計用!W45</f>
        <v>1</v>
      </c>
      <c r="X45" s="31" t="b">
        <f>貼り付け用!X45=集計用!X45</f>
        <v>1</v>
      </c>
      <c r="Y45" s="31" t="b">
        <f>貼り付け用!Y45=集計用!Y45</f>
        <v>1</v>
      </c>
      <c r="Z45" s="31" t="b">
        <f>貼り付け用!Z45=集計用!Z45</f>
        <v>1</v>
      </c>
      <c r="AA45" s="31" t="b">
        <f>貼り付け用!AA45=集計用!AA45</f>
        <v>1</v>
      </c>
      <c r="AB45" s="31" t="b">
        <f>貼り付け用!AB45=集計用!AB45</f>
        <v>1</v>
      </c>
      <c r="AC45" s="31" t="b">
        <f>貼り付け用!AC45=集計用!AC45</f>
        <v>1</v>
      </c>
      <c r="AD45" s="31" t="b">
        <f>貼り付け用!AD45=集計用!AD45</f>
        <v>1</v>
      </c>
      <c r="AE45" s="31" t="b">
        <f>貼り付け用!AE45=集計用!AE45</f>
        <v>1</v>
      </c>
      <c r="AF45" s="31" t="b">
        <f>貼り付け用!AF45=集計用!AF45</f>
        <v>1</v>
      </c>
      <c r="AG45" s="31" t="b">
        <f>貼り付け用!AG45=集計用!AG45</f>
        <v>1</v>
      </c>
      <c r="AH45" s="31" t="b">
        <f>貼り付け用!AH45=集計用!AH45</f>
        <v>1</v>
      </c>
      <c r="AI45" s="31" t="b">
        <f>貼り付け用!AI45=集計用!AI45</f>
        <v>1</v>
      </c>
      <c r="AJ45" s="31" t="b">
        <f>貼り付け用!AJ45=集計用!AJ45</f>
        <v>1</v>
      </c>
      <c r="AK45" s="31" t="b">
        <f>貼り付け用!AK45=集計用!AK45</f>
        <v>1</v>
      </c>
      <c r="AL45" s="31" t="b">
        <f>貼り付け用!AL45=集計用!AL45</f>
        <v>1</v>
      </c>
      <c r="AM45" s="31" t="b">
        <f>貼り付け用!AM45=集計用!AM45</f>
        <v>1</v>
      </c>
      <c r="AN45" s="31" t="b">
        <f>貼り付け用!AN45=集計用!AN45</f>
        <v>1</v>
      </c>
      <c r="AO45" s="31" t="b">
        <f>貼り付け用!AO45=集計用!AO45</f>
        <v>1</v>
      </c>
      <c r="AP45" s="31" t="b">
        <f>貼り付け用!AP45=集計用!AP45</f>
        <v>1</v>
      </c>
      <c r="AQ45" s="31" t="b">
        <f>貼り付け用!AQ45=集計用!AQ45</f>
        <v>1</v>
      </c>
      <c r="AR45" s="31" t="b">
        <f>貼り付け用!AR45=集計用!AR45</f>
        <v>1</v>
      </c>
      <c r="AS45" s="31" t="b">
        <f>貼り付け用!AS45=集計用!AS45</f>
        <v>1</v>
      </c>
      <c r="AT45" s="31" t="b">
        <f>貼り付け用!AT45=集計用!AT45</f>
        <v>1</v>
      </c>
      <c r="AU45" s="31" t="b">
        <f>貼り付け用!AU45=集計用!AU45</f>
        <v>1</v>
      </c>
      <c r="AV45" s="34"/>
      <c r="AW45" s="34"/>
      <c r="AX45" s="34"/>
      <c r="AY45" s="34"/>
      <c r="AZ45" s="34"/>
      <c r="BA45" s="212"/>
      <c r="BB45" s="212"/>
      <c r="BC45" s="212"/>
      <c r="BD45" s="34"/>
      <c r="BE45" s="34"/>
      <c r="BF45" s="20"/>
      <c r="BG45" s="20"/>
      <c r="BH45" s="20"/>
      <c r="BI45" s="20"/>
      <c r="BJ45" s="20"/>
    </row>
    <row r="46" spans="5:62" ht="24" customHeight="1">
      <c r="E46" s="2"/>
      <c r="F46" s="34"/>
      <c r="G46" s="34"/>
      <c r="H46" s="2"/>
      <c r="I46" s="2"/>
      <c r="J46" s="2" t="str">
        <f>IF(集計用!J46="","",集計用!J46)</f>
        <v/>
      </c>
      <c r="K46" s="2"/>
      <c r="L46" s="2"/>
      <c r="M46" s="31" t="b">
        <f>貼り付け用!M46=集計用!M46</f>
        <v>1</v>
      </c>
      <c r="N46" s="31" t="b">
        <f>貼り付け用!N46=集計用!N46</f>
        <v>1</v>
      </c>
      <c r="O46" s="31" t="b">
        <f>貼り付け用!O46=集計用!O46</f>
        <v>1</v>
      </c>
      <c r="P46" s="31" t="b">
        <f>貼り付け用!P46=集計用!P46</f>
        <v>1</v>
      </c>
      <c r="Q46" s="31" t="b">
        <f>貼り付け用!Q46=集計用!Q46</f>
        <v>1</v>
      </c>
      <c r="R46" s="31" t="b">
        <f>貼り付け用!R46=集計用!R46</f>
        <v>1</v>
      </c>
      <c r="S46" s="31" t="b">
        <f>貼り付け用!S46=集計用!S46</f>
        <v>1</v>
      </c>
      <c r="T46" s="31" t="b">
        <f>貼り付け用!T46=集計用!T46</f>
        <v>1</v>
      </c>
      <c r="U46" s="31" t="b">
        <f>貼り付け用!U46=集計用!U46</f>
        <v>1</v>
      </c>
      <c r="V46" s="31" t="b">
        <f>貼り付け用!V46=集計用!V46</f>
        <v>1</v>
      </c>
      <c r="W46" s="31" t="b">
        <f>貼り付け用!W46=集計用!W46</f>
        <v>1</v>
      </c>
      <c r="X46" s="31" t="b">
        <f>貼り付け用!X46=集計用!X46</f>
        <v>1</v>
      </c>
      <c r="Y46" s="31" t="b">
        <f>貼り付け用!Y46=集計用!Y46</f>
        <v>1</v>
      </c>
      <c r="Z46" s="31" t="b">
        <f>貼り付け用!Z46=集計用!Z46</f>
        <v>1</v>
      </c>
      <c r="AA46" s="31" t="b">
        <f>貼り付け用!AA46=集計用!AA46</f>
        <v>1</v>
      </c>
      <c r="AB46" s="31" t="b">
        <f>貼り付け用!AB46=集計用!AB46</f>
        <v>1</v>
      </c>
      <c r="AC46" s="31" t="b">
        <f>貼り付け用!AC46=集計用!AC46</f>
        <v>1</v>
      </c>
      <c r="AD46" s="31" t="b">
        <f>貼り付け用!AD46=集計用!AD46</f>
        <v>1</v>
      </c>
      <c r="AE46" s="31" t="b">
        <f>貼り付け用!AE46=集計用!AE46</f>
        <v>1</v>
      </c>
      <c r="AF46" s="31" t="b">
        <f>貼り付け用!AF46=集計用!AF46</f>
        <v>1</v>
      </c>
      <c r="AG46" s="31" t="b">
        <f>貼り付け用!AG46=集計用!AG46</f>
        <v>1</v>
      </c>
      <c r="AH46" s="31" t="b">
        <f>貼り付け用!AH46=集計用!AH46</f>
        <v>1</v>
      </c>
      <c r="AI46" s="31" t="b">
        <f>貼り付け用!AI46=集計用!AI46</f>
        <v>1</v>
      </c>
      <c r="AJ46" s="31" t="b">
        <f>貼り付け用!AJ46=集計用!AJ46</f>
        <v>1</v>
      </c>
      <c r="AK46" s="31" t="b">
        <f>貼り付け用!AK46=集計用!AK46</f>
        <v>1</v>
      </c>
      <c r="AL46" s="31" t="b">
        <f>貼り付け用!AL46=集計用!AL46</f>
        <v>1</v>
      </c>
      <c r="AM46" s="31" t="b">
        <f>貼り付け用!AM46=集計用!AM46</f>
        <v>1</v>
      </c>
      <c r="AN46" s="31" t="b">
        <f>貼り付け用!AN46=集計用!AN46</f>
        <v>1</v>
      </c>
      <c r="AO46" s="31" t="b">
        <f>貼り付け用!AO46=集計用!AO46</f>
        <v>1</v>
      </c>
      <c r="AP46" s="31" t="b">
        <f>貼り付け用!AP46=集計用!AP46</f>
        <v>1</v>
      </c>
      <c r="AQ46" s="31" t="b">
        <f>貼り付け用!AQ46=集計用!AQ46</f>
        <v>1</v>
      </c>
      <c r="AR46" s="31" t="b">
        <f>貼り付け用!AR46=集計用!AR46</f>
        <v>1</v>
      </c>
      <c r="AS46" s="31" t="b">
        <f>貼り付け用!AS46=集計用!AS46</f>
        <v>1</v>
      </c>
      <c r="AT46" s="31" t="b">
        <f>貼り付け用!AT46=集計用!AT46</f>
        <v>1</v>
      </c>
      <c r="AU46" s="31" t="b">
        <f>貼り付け用!AU46=集計用!AU46</f>
        <v>1</v>
      </c>
      <c r="AV46" s="34"/>
      <c r="AW46" s="34"/>
      <c r="AX46" s="34"/>
      <c r="AY46" s="34"/>
      <c r="AZ46" s="34"/>
      <c r="BA46" s="212"/>
      <c r="BB46" s="212"/>
      <c r="BC46" s="212"/>
      <c r="BD46" s="34"/>
      <c r="BE46" s="34"/>
      <c r="BF46" s="20"/>
      <c r="BG46" s="20"/>
      <c r="BH46" s="20"/>
      <c r="BI46" s="20"/>
      <c r="BJ46" s="20"/>
    </row>
    <row r="47" spans="5:62" ht="24" customHeight="1">
      <c r="E47" s="2"/>
      <c r="F47" s="34"/>
      <c r="G47" s="34"/>
      <c r="H47" s="2"/>
      <c r="I47" s="2"/>
      <c r="J47" s="2" t="str">
        <f>IF(集計用!J47="","",集計用!J47)</f>
        <v/>
      </c>
      <c r="K47" s="2"/>
      <c r="L47" s="2"/>
      <c r="M47" s="31" t="b">
        <f>貼り付け用!M47=集計用!M47</f>
        <v>1</v>
      </c>
      <c r="N47" s="31" t="b">
        <f>貼り付け用!N47=集計用!N47</f>
        <v>1</v>
      </c>
      <c r="O47" s="31" t="b">
        <f>貼り付け用!O47=集計用!O47</f>
        <v>1</v>
      </c>
      <c r="P47" s="31" t="b">
        <f>貼り付け用!P47=集計用!P47</f>
        <v>1</v>
      </c>
      <c r="Q47" s="31" t="b">
        <f>貼り付け用!Q47=集計用!Q47</f>
        <v>1</v>
      </c>
      <c r="R47" s="31" t="b">
        <f>貼り付け用!R47=集計用!R47</f>
        <v>1</v>
      </c>
      <c r="S47" s="31" t="b">
        <f>貼り付け用!S47=集計用!S47</f>
        <v>1</v>
      </c>
      <c r="T47" s="31" t="b">
        <f>貼り付け用!T47=集計用!T47</f>
        <v>1</v>
      </c>
      <c r="U47" s="31" t="b">
        <f>貼り付け用!U47=集計用!U47</f>
        <v>1</v>
      </c>
      <c r="V47" s="31" t="b">
        <f>貼り付け用!V47=集計用!V47</f>
        <v>1</v>
      </c>
      <c r="W47" s="31" t="b">
        <f>貼り付け用!W47=集計用!W47</f>
        <v>1</v>
      </c>
      <c r="X47" s="31" t="b">
        <f>貼り付け用!X47=集計用!X47</f>
        <v>1</v>
      </c>
      <c r="Y47" s="31" t="b">
        <f>貼り付け用!Y47=集計用!Y47</f>
        <v>1</v>
      </c>
      <c r="Z47" s="31" t="b">
        <f>貼り付け用!Z47=集計用!Z47</f>
        <v>1</v>
      </c>
      <c r="AA47" s="31" t="b">
        <f>貼り付け用!AA47=集計用!AA47</f>
        <v>1</v>
      </c>
      <c r="AB47" s="31" t="b">
        <f>貼り付け用!AB47=集計用!AB47</f>
        <v>1</v>
      </c>
      <c r="AC47" s="31" t="b">
        <f>貼り付け用!AC47=集計用!AC47</f>
        <v>1</v>
      </c>
      <c r="AD47" s="31" t="b">
        <f>貼り付け用!AD47=集計用!AD47</f>
        <v>1</v>
      </c>
      <c r="AE47" s="31" t="b">
        <f>貼り付け用!AE47=集計用!AE47</f>
        <v>1</v>
      </c>
      <c r="AF47" s="31" t="b">
        <f>貼り付け用!AF47=集計用!AF47</f>
        <v>1</v>
      </c>
      <c r="AG47" s="31" t="b">
        <f>貼り付け用!AG47=集計用!AG47</f>
        <v>1</v>
      </c>
      <c r="AH47" s="31" t="b">
        <f>貼り付け用!AH47=集計用!AH47</f>
        <v>1</v>
      </c>
      <c r="AI47" s="31" t="b">
        <f>貼り付け用!AI47=集計用!AI47</f>
        <v>1</v>
      </c>
      <c r="AJ47" s="31" t="b">
        <f>貼り付け用!AJ47=集計用!AJ47</f>
        <v>1</v>
      </c>
      <c r="AK47" s="31" t="b">
        <f>貼り付け用!AK47=集計用!AK47</f>
        <v>1</v>
      </c>
      <c r="AL47" s="31" t="b">
        <f>貼り付け用!AL47=集計用!AL47</f>
        <v>1</v>
      </c>
      <c r="AM47" s="31" t="b">
        <f>貼り付け用!AM47=集計用!AM47</f>
        <v>1</v>
      </c>
      <c r="AN47" s="31" t="b">
        <f>貼り付け用!AN47=集計用!AN47</f>
        <v>1</v>
      </c>
      <c r="AO47" s="31" t="b">
        <f>貼り付け用!AO47=集計用!AO47</f>
        <v>1</v>
      </c>
      <c r="AP47" s="31" t="b">
        <f>貼り付け用!AP47=集計用!AP47</f>
        <v>1</v>
      </c>
      <c r="AQ47" s="31" t="b">
        <f>貼り付け用!AQ47=集計用!AQ47</f>
        <v>1</v>
      </c>
      <c r="AR47" s="31" t="b">
        <f>貼り付け用!AR47=集計用!AR47</f>
        <v>1</v>
      </c>
      <c r="AS47" s="31" t="b">
        <f>貼り付け用!AS47=集計用!AS47</f>
        <v>1</v>
      </c>
      <c r="AT47" s="31" t="b">
        <f>貼り付け用!AT47=集計用!AT47</f>
        <v>1</v>
      </c>
      <c r="AU47" s="31" t="b">
        <f>貼り付け用!AU47=集計用!AU47</f>
        <v>1</v>
      </c>
      <c r="AV47" s="34"/>
      <c r="AW47" s="34"/>
      <c r="AX47" s="34"/>
      <c r="AY47" s="34"/>
      <c r="AZ47" s="34"/>
      <c r="BA47" s="212"/>
      <c r="BB47" s="212"/>
      <c r="BC47" s="212"/>
      <c r="BD47" s="34"/>
      <c r="BE47" s="34"/>
      <c r="BF47" s="20"/>
      <c r="BG47" s="20"/>
      <c r="BH47" s="20"/>
      <c r="BI47" s="20"/>
      <c r="BJ47" s="20"/>
    </row>
    <row r="48" spans="5:62" ht="24" customHeight="1">
      <c r="E48" s="2"/>
      <c r="F48" s="34"/>
      <c r="G48" s="34"/>
      <c r="H48" s="2"/>
      <c r="I48" s="2"/>
      <c r="J48" s="2" t="str">
        <f>IF(集計用!J48="","",集計用!J48)</f>
        <v/>
      </c>
      <c r="K48" s="2"/>
      <c r="L48" s="2"/>
      <c r="M48" s="31" t="b">
        <f>貼り付け用!M48=集計用!M48</f>
        <v>1</v>
      </c>
      <c r="N48" s="31" t="b">
        <f>貼り付け用!N48=集計用!N48</f>
        <v>1</v>
      </c>
      <c r="O48" s="31" t="b">
        <f>貼り付け用!O48=集計用!O48</f>
        <v>1</v>
      </c>
      <c r="P48" s="31" t="b">
        <f>貼り付け用!P48=集計用!P48</f>
        <v>1</v>
      </c>
      <c r="Q48" s="31" t="b">
        <f>貼り付け用!Q48=集計用!Q48</f>
        <v>1</v>
      </c>
      <c r="R48" s="31" t="b">
        <f>貼り付け用!R48=集計用!R48</f>
        <v>1</v>
      </c>
      <c r="S48" s="31" t="b">
        <f>貼り付け用!S48=集計用!S48</f>
        <v>1</v>
      </c>
      <c r="T48" s="31" t="b">
        <f>貼り付け用!T48=集計用!T48</f>
        <v>1</v>
      </c>
      <c r="U48" s="31" t="b">
        <f>貼り付け用!U48=集計用!U48</f>
        <v>1</v>
      </c>
      <c r="V48" s="31" t="b">
        <f>貼り付け用!V48=集計用!V48</f>
        <v>1</v>
      </c>
      <c r="W48" s="31" t="b">
        <f>貼り付け用!W48=集計用!W48</f>
        <v>1</v>
      </c>
      <c r="X48" s="31" t="b">
        <f>貼り付け用!X48=集計用!X48</f>
        <v>1</v>
      </c>
      <c r="Y48" s="31" t="b">
        <f>貼り付け用!Y48=集計用!Y48</f>
        <v>1</v>
      </c>
      <c r="Z48" s="31" t="b">
        <f>貼り付け用!Z48=集計用!Z48</f>
        <v>1</v>
      </c>
      <c r="AA48" s="31" t="b">
        <f>貼り付け用!AA48=集計用!AA48</f>
        <v>1</v>
      </c>
      <c r="AB48" s="31" t="b">
        <f>貼り付け用!AB48=集計用!AB48</f>
        <v>1</v>
      </c>
      <c r="AC48" s="31" t="b">
        <f>貼り付け用!AC48=集計用!AC48</f>
        <v>1</v>
      </c>
      <c r="AD48" s="31" t="b">
        <f>貼り付け用!AD48=集計用!AD48</f>
        <v>1</v>
      </c>
      <c r="AE48" s="31" t="b">
        <f>貼り付け用!AE48=集計用!AE48</f>
        <v>1</v>
      </c>
      <c r="AF48" s="31" t="b">
        <f>貼り付け用!AF48=集計用!AF48</f>
        <v>1</v>
      </c>
      <c r="AG48" s="31" t="b">
        <f>貼り付け用!AG48=集計用!AG48</f>
        <v>1</v>
      </c>
      <c r="AH48" s="31" t="b">
        <f>貼り付け用!AH48=集計用!AH48</f>
        <v>1</v>
      </c>
      <c r="AI48" s="31" t="b">
        <f>貼り付け用!AI48=集計用!AI48</f>
        <v>1</v>
      </c>
      <c r="AJ48" s="31" t="b">
        <f>貼り付け用!AJ48=集計用!AJ48</f>
        <v>1</v>
      </c>
      <c r="AK48" s="31" t="b">
        <f>貼り付け用!AK48=集計用!AK48</f>
        <v>1</v>
      </c>
      <c r="AL48" s="31" t="b">
        <f>貼り付け用!AL48=集計用!AL48</f>
        <v>1</v>
      </c>
      <c r="AM48" s="31" t="b">
        <f>貼り付け用!AM48=集計用!AM48</f>
        <v>1</v>
      </c>
      <c r="AN48" s="31" t="b">
        <f>貼り付け用!AN48=集計用!AN48</f>
        <v>1</v>
      </c>
      <c r="AO48" s="31" t="b">
        <f>貼り付け用!AO48=集計用!AO48</f>
        <v>1</v>
      </c>
      <c r="AP48" s="31" t="b">
        <f>貼り付け用!AP48=集計用!AP48</f>
        <v>1</v>
      </c>
      <c r="AQ48" s="31" t="b">
        <f>貼り付け用!AQ48=集計用!AQ48</f>
        <v>1</v>
      </c>
      <c r="AR48" s="31" t="b">
        <f>貼り付け用!AR48=集計用!AR48</f>
        <v>1</v>
      </c>
      <c r="AS48" s="31" t="b">
        <f>貼り付け用!AS48=集計用!AS48</f>
        <v>1</v>
      </c>
      <c r="AT48" s="31" t="b">
        <f>貼り付け用!AT48=集計用!AT48</f>
        <v>1</v>
      </c>
      <c r="AU48" s="31" t="b">
        <f>貼り付け用!AU48=集計用!AU48</f>
        <v>1</v>
      </c>
      <c r="AV48" s="34"/>
      <c r="AW48" s="34"/>
      <c r="AX48" s="34"/>
      <c r="AY48" s="34"/>
      <c r="AZ48" s="34"/>
      <c r="BA48" s="212"/>
      <c r="BB48" s="212"/>
      <c r="BC48" s="212"/>
      <c r="BD48" s="34"/>
      <c r="BE48" s="34"/>
      <c r="BF48" s="20"/>
      <c r="BG48" s="20"/>
      <c r="BH48" s="20"/>
      <c r="BI48" s="20"/>
      <c r="BJ48" s="20"/>
    </row>
    <row r="49" spans="5:62" ht="24" customHeight="1">
      <c r="E49" s="2"/>
      <c r="F49" s="34"/>
      <c r="G49" s="34"/>
      <c r="H49" s="2"/>
      <c r="I49" s="2"/>
      <c r="J49" s="2" t="str">
        <f>IF(集計用!J49="","",集計用!J49)</f>
        <v/>
      </c>
      <c r="K49" s="2"/>
      <c r="L49" s="2"/>
      <c r="M49" s="31" t="b">
        <f>貼り付け用!M49=集計用!M49</f>
        <v>1</v>
      </c>
      <c r="N49" s="31" t="b">
        <f>貼り付け用!N49=集計用!N49</f>
        <v>1</v>
      </c>
      <c r="O49" s="31" t="b">
        <f>貼り付け用!O49=集計用!O49</f>
        <v>1</v>
      </c>
      <c r="P49" s="31" t="b">
        <f>貼り付け用!P49=集計用!P49</f>
        <v>1</v>
      </c>
      <c r="Q49" s="31" t="b">
        <f>貼り付け用!Q49=集計用!Q49</f>
        <v>1</v>
      </c>
      <c r="R49" s="31" t="b">
        <f>貼り付け用!R49=集計用!R49</f>
        <v>1</v>
      </c>
      <c r="S49" s="31" t="b">
        <f>貼り付け用!S49=集計用!S49</f>
        <v>1</v>
      </c>
      <c r="T49" s="31" t="b">
        <f>貼り付け用!T49=集計用!T49</f>
        <v>1</v>
      </c>
      <c r="U49" s="31" t="b">
        <f>貼り付け用!U49=集計用!U49</f>
        <v>1</v>
      </c>
      <c r="V49" s="31" t="b">
        <f>貼り付け用!V49=集計用!V49</f>
        <v>1</v>
      </c>
      <c r="W49" s="31" t="b">
        <f>貼り付け用!W49=集計用!W49</f>
        <v>1</v>
      </c>
      <c r="X49" s="31" t="b">
        <f>貼り付け用!X49=集計用!X49</f>
        <v>1</v>
      </c>
      <c r="Y49" s="31" t="b">
        <f>貼り付け用!Y49=集計用!Y49</f>
        <v>1</v>
      </c>
      <c r="Z49" s="31" t="b">
        <f>貼り付け用!Z49=集計用!Z49</f>
        <v>1</v>
      </c>
      <c r="AA49" s="31" t="b">
        <f>貼り付け用!AA49=集計用!AA49</f>
        <v>1</v>
      </c>
      <c r="AB49" s="31" t="b">
        <f>貼り付け用!AB49=集計用!AB49</f>
        <v>1</v>
      </c>
      <c r="AC49" s="31" t="b">
        <f>貼り付け用!AC49=集計用!AC49</f>
        <v>1</v>
      </c>
      <c r="AD49" s="31" t="b">
        <f>貼り付け用!AD49=集計用!AD49</f>
        <v>1</v>
      </c>
      <c r="AE49" s="31" t="b">
        <f>貼り付け用!AE49=集計用!AE49</f>
        <v>1</v>
      </c>
      <c r="AF49" s="31" t="b">
        <f>貼り付け用!AF49=集計用!AF49</f>
        <v>1</v>
      </c>
      <c r="AG49" s="31" t="b">
        <f>貼り付け用!AG49=集計用!AG49</f>
        <v>1</v>
      </c>
      <c r="AH49" s="31" t="b">
        <f>貼り付け用!AH49=集計用!AH49</f>
        <v>1</v>
      </c>
      <c r="AI49" s="31" t="b">
        <f>貼り付け用!AI49=集計用!AI49</f>
        <v>1</v>
      </c>
      <c r="AJ49" s="31" t="b">
        <f>貼り付け用!AJ49=集計用!AJ49</f>
        <v>1</v>
      </c>
      <c r="AK49" s="31" t="b">
        <f>貼り付け用!AK49=集計用!AK49</f>
        <v>1</v>
      </c>
      <c r="AL49" s="31" t="b">
        <f>貼り付け用!AL49=集計用!AL49</f>
        <v>1</v>
      </c>
      <c r="AM49" s="31" t="b">
        <f>貼り付け用!AM49=集計用!AM49</f>
        <v>1</v>
      </c>
      <c r="AN49" s="31" t="b">
        <f>貼り付け用!AN49=集計用!AN49</f>
        <v>1</v>
      </c>
      <c r="AO49" s="31" t="b">
        <f>貼り付け用!AO49=集計用!AO49</f>
        <v>1</v>
      </c>
      <c r="AP49" s="31" t="b">
        <f>貼り付け用!AP49=集計用!AP49</f>
        <v>1</v>
      </c>
      <c r="AQ49" s="31" t="b">
        <f>貼り付け用!AQ49=集計用!AQ49</f>
        <v>1</v>
      </c>
      <c r="AR49" s="31" t="b">
        <f>貼り付け用!AR49=集計用!AR49</f>
        <v>1</v>
      </c>
      <c r="AS49" s="31" t="b">
        <f>貼り付け用!AS49=集計用!AS49</f>
        <v>1</v>
      </c>
      <c r="AT49" s="31" t="b">
        <f>貼り付け用!AT49=集計用!AT49</f>
        <v>1</v>
      </c>
      <c r="AU49" s="31" t="b">
        <f>貼り付け用!AU49=集計用!AU49</f>
        <v>1</v>
      </c>
      <c r="AV49" s="34"/>
      <c r="AW49" s="34"/>
      <c r="AX49" s="34"/>
      <c r="AY49" s="34"/>
      <c r="AZ49" s="34"/>
      <c r="BA49" s="212"/>
      <c r="BB49" s="212"/>
      <c r="BC49" s="212"/>
      <c r="BD49" s="34"/>
      <c r="BE49" s="34"/>
      <c r="BF49" s="20"/>
      <c r="BG49" s="20"/>
      <c r="BH49" s="20"/>
      <c r="BI49" s="20"/>
      <c r="BJ49" s="20"/>
    </row>
    <row r="50" spans="5:62" ht="24" customHeight="1">
      <c r="E50" s="2"/>
      <c r="F50" s="34"/>
      <c r="G50" s="34"/>
      <c r="H50" s="2"/>
      <c r="I50" s="2"/>
      <c r="J50" s="2" t="str">
        <f>IF(集計用!J50="","",集計用!J50)</f>
        <v/>
      </c>
      <c r="K50" s="2"/>
      <c r="L50" s="2"/>
      <c r="M50" s="31" t="b">
        <f>貼り付け用!M50=集計用!M50</f>
        <v>1</v>
      </c>
      <c r="N50" s="31" t="b">
        <f>貼り付け用!N50=集計用!N50</f>
        <v>1</v>
      </c>
      <c r="O50" s="31" t="b">
        <f>貼り付け用!O50=集計用!O50</f>
        <v>1</v>
      </c>
      <c r="P50" s="31" t="b">
        <f>貼り付け用!P50=集計用!P50</f>
        <v>1</v>
      </c>
      <c r="Q50" s="31" t="b">
        <f>貼り付け用!Q50=集計用!Q50</f>
        <v>1</v>
      </c>
      <c r="R50" s="31" t="b">
        <f>貼り付け用!R50=集計用!R50</f>
        <v>1</v>
      </c>
      <c r="S50" s="31" t="b">
        <f>貼り付け用!S50=集計用!S50</f>
        <v>1</v>
      </c>
      <c r="T50" s="31" t="b">
        <f>貼り付け用!T50=集計用!T50</f>
        <v>1</v>
      </c>
      <c r="U50" s="31" t="b">
        <f>貼り付け用!U50=集計用!U50</f>
        <v>1</v>
      </c>
      <c r="V50" s="31" t="b">
        <f>貼り付け用!V50=集計用!V50</f>
        <v>1</v>
      </c>
      <c r="W50" s="31" t="b">
        <f>貼り付け用!W50=集計用!W50</f>
        <v>1</v>
      </c>
      <c r="X50" s="31" t="b">
        <f>貼り付け用!X50=集計用!X50</f>
        <v>1</v>
      </c>
      <c r="Y50" s="31" t="b">
        <f>貼り付け用!Y50=集計用!Y50</f>
        <v>1</v>
      </c>
      <c r="Z50" s="31" t="b">
        <f>貼り付け用!Z50=集計用!Z50</f>
        <v>1</v>
      </c>
      <c r="AA50" s="31" t="b">
        <f>貼り付け用!AA50=集計用!AA50</f>
        <v>1</v>
      </c>
      <c r="AB50" s="31" t="b">
        <f>貼り付け用!AB50=集計用!AB50</f>
        <v>1</v>
      </c>
      <c r="AC50" s="31" t="b">
        <f>貼り付け用!AC50=集計用!AC50</f>
        <v>1</v>
      </c>
      <c r="AD50" s="31" t="b">
        <f>貼り付け用!AD50=集計用!AD50</f>
        <v>1</v>
      </c>
      <c r="AE50" s="31" t="b">
        <f>貼り付け用!AE50=集計用!AE50</f>
        <v>1</v>
      </c>
      <c r="AF50" s="31" t="b">
        <f>貼り付け用!AF50=集計用!AF50</f>
        <v>1</v>
      </c>
      <c r="AG50" s="31" t="b">
        <f>貼り付け用!AG50=集計用!AG50</f>
        <v>1</v>
      </c>
      <c r="AH50" s="31" t="b">
        <f>貼り付け用!AH50=集計用!AH50</f>
        <v>1</v>
      </c>
      <c r="AI50" s="31" t="b">
        <f>貼り付け用!AI50=集計用!AI50</f>
        <v>1</v>
      </c>
      <c r="AJ50" s="31" t="b">
        <f>貼り付け用!AJ50=集計用!AJ50</f>
        <v>1</v>
      </c>
      <c r="AK50" s="31" t="b">
        <f>貼り付け用!AK50=集計用!AK50</f>
        <v>1</v>
      </c>
      <c r="AL50" s="31" t="b">
        <f>貼り付け用!AL50=集計用!AL50</f>
        <v>1</v>
      </c>
      <c r="AM50" s="31" t="b">
        <f>貼り付け用!AM50=集計用!AM50</f>
        <v>1</v>
      </c>
      <c r="AN50" s="31" t="b">
        <f>貼り付け用!AN50=集計用!AN50</f>
        <v>1</v>
      </c>
      <c r="AO50" s="31" t="b">
        <f>貼り付け用!AO50=集計用!AO50</f>
        <v>1</v>
      </c>
      <c r="AP50" s="31" t="b">
        <f>貼り付け用!AP50=集計用!AP50</f>
        <v>1</v>
      </c>
      <c r="AQ50" s="31" t="b">
        <f>貼り付け用!AQ50=集計用!AQ50</f>
        <v>1</v>
      </c>
      <c r="AR50" s="31" t="b">
        <f>貼り付け用!AR50=集計用!AR50</f>
        <v>1</v>
      </c>
      <c r="AS50" s="31" t="b">
        <f>貼り付け用!AS50=集計用!AS50</f>
        <v>1</v>
      </c>
      <c r="AT50" s="31" t="b">
        <f>貼り付け用!AT50=集計用!AT50</f>
        <v>1</v>
      </c>
      <c r="AU50" s="31" t="b">
        <f>貼り付け用!AU50=集計用!AU50</f>
        <v>1</v>
      </c>
      <c r="AV50" s="34"/>
      <c r="AW50" s="34"/>
      <c r="AX50" s="34"/>
      <c r="AY50" s="34"/>
      <c r="AZ50" s="34"/>
      <c r="BA50" s="212"/>
      <c r="BB50" s="212"/>
      <c r="BC50" s="212"/>
      <c r="BD50" s="34"/>
      <c r="BE50" s="34"/>
      <c r="BF50" s="20"/>
      <c r="BG50" s="20"/>
      <c r="BH50" s="20"/>
      <c r="BI50" s="20"/>
      <c r="BJ50" s="20"/>
    </row>
    <row r="51" spans="5:62" ht="24" customHeight="1">
      <c r="E51" s="2"/>
      <c r="F51" s="34"/>
      <c r="G51" s="34"/>
      <c r="H51" s="2"/>
      <c r="I51" s="2"/>
      <c r="J51" s="2" t="str">
        <f>IF(集計用!J51="","",集計用!J51)</f>
        <v/>
      </c>
      <c r="K51" s="2"/>
      <c r="L51" s="2"/>
      <c r="M51" s="31" t="b">
        <f>貼り付け用!M51=集計用!M51</f>
        <v>1</v>
      </c>
      <c r="N51" s="31" t="b">
        <f>貼り付け用!N51=集計用!N51</f>
        <v>1</v>
      </c>
      <c r="O51" s="31" t="b">
        <f>貼り付け用!O51=集計用!O51</f>
        <v>1</v>
      </c>
      <c r="P51" s="31" t="b">
        <f>貼り付け用!P51=集計用!P51</f>
        <v>1</v>
      </c>
      <c r="Q51" s="31" t="b">
        <f>貼り付け用!Q51=集計用!Q51</f>
        <v>1</v>
      </c>
      <c r="R51" s="31" t="b">
        <f>貼り付け用!R51=集計用!R51</f>
        <v>1</v>
      </c>
      <c r="S51" s="31" t="b">
        <f>貼り付け用!S51=集計用!S51</f>
        <v>1</v>
      </c>
      <c r="T51" s="31" t="b">
        <f>貼り付け用!T51=集計用!T51</f>
        <v>1</v>
      </c>
      <c r="U51" s="31" t="b">
        <f>貼り付け用!U51=集計用!U51</f>
        <v>1</v>
      </c>
      <c r="V51" s="31" t="b">
        <f>貼り付け用!V51=集計用!V51</f>
        <v>1</v>
      </c>
      <c r="W51" s="31" t="b">
        <f>貼り付け用!W51=集計用!W51</f>
        <v>1</v>
      </c>
      <c r="X51" s="31" t="b">
        <f>貼り付け用!X51=集計用!X51</f>
        <v>1</v>
      </c>
      <c r="Y51" s="31" t="b">
        <f>貼り付け用!Y51=集計用!Y51</f>
        <v>1</v>
      </c>
      <c r="Z51" s="31" t="b">
        <f>貼り付け用!Z51=集計用!Z51</f>
        <v>1</v>
      </c>
      <c r="AA51" s="31" t="b">
        <f>貼り付け用!AA51=集計用!AA51</f>
        <v>1</v>
      </c>
      <c r="AB51" s="31" t="b">
        <f>貼り付け用!AB51=集計用!AB51</f>
        <v>1</v>
      </c>
      <c r="AC51" s="31" t="b">
        <f>貼り付け用!AC51=集計用!AC51</f>
        <v>1</v>
      </c>
      <c r="AD51" s="31" t="b">
        <f>貼り付け用!AD51=集計用!AD51</f>
        <v>1</v>
      </c>
      <c r="AE51" s="31" t="b">
        <f>貼り付け用!AE51=集計用!AE51</f>
        <v>1</v>
      </c>
      <c r="AF51" s="31" t="b">
        <f>貼り付け用!AF51=集計用!AF51</f>
        <v>1</v>
      </c>
      <c r="AG51" s="31" t="b">
        <f>貼り付け用!AG51=集計用!AG51</f>
        <v>1</v>
      </c>
      <c r="AH51" s="31" t="b">
        <f>貼り付け用!AH51=集計用!AH51</f>
        <v>1</v>
      </c>
      <c r="AI51" s="31" t="b">
        <f>貼り付け用!AI51=集計用!AI51</f>
        <v>1</v>
      </c>
      <c r="AJ51" s="31" t="b">
        <f>貼り付け用!AJ51=集計用!AJ51</f>
        <v>1</v>
      </c>
      <c r="AK51" s="31" t="b">
        <f>貼り付け用!AK51=集計用!AK51</f>
        <v>1</v>
      </c>
      <c r="AL51" s="31" t="b">
        <f>貼り付け用!AL51=集計用!AL51</f>
        <v>1</v>
      </c>
      <c r="AM51" s="31" t="b">
        <f>貼り付け用!AM51=集計用!AM51</f>
        <v>1</v>
      </c>
      <c r="AN51" s="31" t="b">
        <f>貼り付け用!AN51=集計用!AN51</f>
        <v>1</v>
      </c>
      <c r="AO51" s="31" t="b">
        <f>貼り付け用!AO51=集計用!AO51</f>
        <v>1</v>
      </c>
      <c r="AP51" s="31" t="b">
        <f>貼り付け用!AP51=集計用!AP51</f>
        <v>1</v>
      </c>
      <c r="AQ51" s="31" t="b">
        <f>貼り付け用!AQ51=集計用!AQ51</f>
        <v>1</v>
      </c>
      <c r="AR51" s="31" t="b">
        <f>貼り付け用!AR51=集計用!AR51</f>
        <v>1</v>
      </c>
      <c r="AS51" s="31" t="b">
        <f>貼り付け用!AS51=集計用!AS51</f>
        <v>1</v>
      </c>
      <c r="AT51" s="31" t="b">
        <f>貼り付け用!AT51=集計用!AT51</f>
        <v>1</v>
      </c>
      <c r="AU51" s="31" t="b">
        <f>貼り付け用!AU51=集計用!AU51</f>
        <v>1</v>
      </c>
      <c r="AV51" s="34"/>
      <c r="AW51" s="34"/>
      <c r="AX51" s="34"/>
      <c r="AY51" s="34"/>
      <c r="AZ51" s="34"/>
      <c r="BA51" s="212"/>
      <c r="BB51" s="212"/>
      <c r="BC51" s="212"/>
      <c r="BD51" s="34"/>
      <c r="BE51" s="34"/>
      <c r="BF51" s="20"/>
      <c r="BG51" s="20"/>
      <c r="BH51" s="20"/>
      <c r="BI51" s="20"/>
      <c r="BJ51" s="20"/>
    </row>
    <row r="52" spans="5:62" ht="24" customHeight="1">
      <c r="E52" s="2"/>
      <c r="F52" s="34"/>
      <c r="G52" s="34"/>
      <c r="H52" s="2"/>
      <c r="I52" s="2"/>
      <c r="J52" s="2" t="str">
        <f>IF(集計用!J52="","",集計用!J52)</f>
        <v/>
      </c>
      <c r="K52" s="2"/>
      <c r="L52" s="2"/>
      <c r="M52" s="31" t="b">
        <f>貼り付け用!M52=集計用!M52</f>
        <v>1</v>
      </c>
      <c r="N52" s="31" t="b">
        <f>貼り付け用!N52=集計用!N52</f>
        <v>1</v>
      </c>
      <c r="O52" s="31" t="b">
        <f>貼り付け用!O52=集計用!O52</f>
        <v>1</v>
      </c>
      <c r="P52" s="31" t="b">
        <f>貼り付け用!P52=集計用!P52</f>
        <v>1</v>
      </c>
      <c r="Q52" s="31" t="b">
        <f>貼り付け用!Q52=集計用!Q52</f>
        <v>1</v>
      </c>
      <c r="R52" s="31" t="b">
        <f>貼り付け用!R52=集計用!R52</f>
        <v>1</v>
      </c>
      <c r="S52" s="31" t="b">
        <f>貼り付け用!S52=集計用!S52</f>
        <v>1</v>
      </c>
      <c r="T52" s="31" t="b">
        <f>貼り付け用!T52=集計用!T52</f>
        <v>1</v>
      </c>
      <c r="U52" s="31" t="b">
        <f>貼り付け用!U52=集計用!U52</f>
        <v>1</v>
      </c>
      <c r="V52" s="31" t="b">
        <f>貼り付け用!V52=集計用!V52</f>
        <v>1</v>
      </c>
      <c r="W52" s="31" t="b">
        <f>貼り付け用!W52=集計用!W52</f>
        <v>1</v>
      </c>
      <c r="X52" s="31" t="b">
        <f>貼り付け用!X52=集計用!X52</f>
        <v>1</v>
      </c>
      <c r="Y52" s="31" t="b">
        <f>貼り付け用!Y52=集計用!Y52</f>
        <v>1</v>
      </c>
      <c r="Z52" s="31" t="b">
        <f>貼り付け用!Z52=集計用!Z52</f>
        <v>1</v>
      </c>
      <c r="AA52" s="31" t="b">
        <f>貼り付け用!AA52=集計用!AA52</f>
        <v>1</v>
      </c>
      <c r="AB52" s="31" t="b">
        <f>貼り付け用!AB52=集計用!AB52</f>
        <v>1</v>
      </c>
      <c r="AC52" s="31" t="b">
        <f>貼り付け用!AC52=集計用!AC52</f>
        <v>1</v>
      </c>
      <c r="AD52" s="31" t="b">
        <f>貼り付け用!AD52=集計用!AD52</f>
        <v>1</v>
      </c>
      <c r="AE52" s="31" t="b">
        <f>貼り付け用!AE52=集計用!AE52</f>
        <v>1</v>
      </c>
      <c r="AF52" s="31" t="b">
        <f>貼り付け用!AF52=集計用!AF52</f>
        <v>1</v>
      </c>
      <c r="AG52" s="31" t="b">
        <f>貼り付け用!AG52=集計用!AG52</f>
        <v>1</v>
      </c>
      <c r="AH52" s="31" t="b">
        <f>貼り付け用!AH52=集計用!AH52</f>
        <v>1</v>
      </c>
      <c r="AI52" s="31" t="b">
        <f>貼り付け用!AI52=集計用!AI52</f>
        <v>1</v>
      </c>
      <c r="AJ52" s="31" t="b">
        <f>貼り付け用!AJ52=集計用!AJ52</f>
        <v>1</v>
      </c>
      <c r="AK52" s="31" t="b">
        <f>貼り付け用!AK52=集計用!AK52</f>
        <v>1</v>
      </c>
      <c r="AL52" s="31" t="b">
        <f>貼り付け用!AL52=集計用!AL52</f>
        <v>1</v>
      </c>
      <c r="AM52" s="31" t="b">
        <f>貼り付け用!AM52=集計用!AM52</f>
        <v>1</v>
      </c>
      <c r="AN52" s="31" t="b">
        <f>貼り付け用!AN52=集計用!AN52</f>
        <v>1</v>
      </c>
      <c r="AO52" s="31" t="b">
        <f>貼り付け用!AO52=集計用!AO52</f>
        <v>1</v>
      </c>
      <c r="AP52" s="31" t="b">
        <f>貼り付け用!AP52=集計用!AP52</f>
        <v>1</v>
      </c>
      <c r="AQ52" s="31" t="b">
        <f>貼り付け用!AQ52=集計用!AQ52</f>
        <v>1</v>
      </c>
      <c r="AR52" s="31" t="b">
        <f>貼り付け用!AR52=集計用!AR52</f>
        <v>1</v>
      </c>
      <c r="AS52" s="31" t="b">
        <f>貼り付け用!AS52=集計用!AS52</f>
        <v>1</v>
      </c>
      <c r="AT52" s="31" t="b">
        <f>貼り付け用!AT52=集計用!AT52</f>
        <v>1</v>
      </c>
      <c r="AU52" s="31" t="b">
        <f>貼り付け用!AU52=集計用!AU52</f>
        <v>1</v>
      </c>
      <c r="AV52" s="34"/>
      <c r="AW52" s="34"/>
      <c r="AX52" s="34"/>
      <c r="AY52" s="34"/>
      <c r="AZ52" s="34"/>
      <c r="BA52" s="212"/>
      <c r="BB52" s="212"/>
      <c r="BC52" s="212"/>
      <c r="BD52" s="34"/>
      <c r="BE52" s="34"/>
      <c r="BF52" s="20"/>
      <c r="BG52" s="20"/>
      <c r="BH52" s="20"/>
      <c r="BI52" s="20"/>
      <c r="BJ52" s="20"/>
    </row>
    <row r="53" spans="5:62" ht="24" customHeight="1">
      <c r="E53" s="2"/>
      <c r="F53" s="34"/>
      <c r="G53" s="34"/>
      <c r="H53" s="2"/>
      <c r="I53" s="2"/>
      <c r="J53" s="2" t="str">
        <f>IF(集計用!J53="","",集計用!J53)</f>
        <v/>
      </c>
      <c r="K53" s="2"/>
      <c r="L53" s="2"/>
      <c r="M53" s="31" t="b">
        <f>貼り付け用!M53=集計用!M53</f>
        <v>1</v>
      </c>
      <c r="N53" s="31" t="b">
        <f>貼り付け用!N53=集計用!N53</f>
        <v>1</v>
      </c>
      <c r="O53" s="31" t="b">
        <f>貼り付け用!O53=集計用!O53</f>
        <v>1</v>
      </c>
      <c r="P53" s="31" t="b">
        <f>貼り付け用!P53=集計用!P53</f>
        <v>1</v>
      </c>
      <c r="Q53" s="31" t="b">
        <f>貼り付け用!Q53=集計用!Q53</f>
        <v>1</v>
      </c>
      <c r="R53" s="31" t="b">
        <f>貼り付け用!R53=集計用!R53</f>
        <v>1</v>
      </c>
      <c r="S53" s="31" t="b">
        <f>貼り付け用!S53=集計用!S53</f>
        <v>1</v>
      </c>
      <c r="T53" s="31" t="b">
        <f>貼り付け用!T53=集計用!T53</f>
        <v>1</v>
      </c>
      <c r="U53" s="31" t="b">
        <f>貼り付け用!U53=集計用!U53</f>
        <v>1</v>
      </c>
      <c r="V53" s="31" t="b">
        <f>貼り付け用!V53=集計用!V53</f>
        <v>1</v>
      </c>
      <c r="W53" s="31" t="b">
        <f>貼り付け用!W53=集計用!W53</f>
        <v>1</v>
      </c>
      <c r="X53" s="31" t="b">
        <f>貼り付け用!X53=集計用!X53</f>
        <v>1</v>
      </c>
      <c r="Y53" s="31" t="b">
        <f>貼り付け用!Y53=集計用!Y53</f>
        <v>1</v>
      </c>
      <c r="Z53" s="31" t="b">
        <f>貼り付け用!Z53=集計用!Z53</f>
        <v>1</v>
      </c>
      <c r="AA53" s="31" t="b">
        <f>貼り付け用!AA53=集計用!AA53</f>
        <v>1</v>
      </c>
      <c r="AB53" s="31" t="b">
        <f>貼り付け用!AB53=集計用!AB53</f>
        <v>1</v>
      </c>
      <c r="AC53" s="31" t="b">
        <f>貼り付け用!AC53=集計用!AC53</f>
        <v>1</v>
      </c>
      <c r="AD53" s="31" t="b">
        <f>貼り付け用!AD53=集計用!AD53</f>
        <v>1</v>
      </c>
      <c r="AE53" s="31" t="b">
        <f>貼り付け用!AE53=集計用!AE53</f>
        <v>1</v>
      </c>
      <c r="AF53" s="31" t="b">
        <f>貼り付け用!AF53=集計用!AF53</f>
        <v>1</v>
      </c>
      <c r="AG53" s="31" t="b">
        <f>貼り付け用!AG53=集計用!AG53</f>
        <v>1</v>
      </c>
      <c r="AH53" s="31" t="b">
        <f>貼り付け用!AH53=集計用!AH53</f>
        <v>1</v>
      </c>
      <c r="AI53" s="31" t="b">
        <f>貼り付け用!AI53=集計用!AI53</f>
        <v>1</v>
      </c>
      <c r="AJ53" s="31" t="b">
        <f>貼り付け用!AJ53=集計用!AJ53</f>
        <v>1</v>
      </c>
      <c r="AK53" s="31" t="b">
        <f>貼り付け用!AK53=集計用!AK53</f>
        <v>1</v>
      </c>
      <c r="AL53" s="31" t="b">
        <f>貼り付け用!AL53=集計用!AL53</f>
        <v>1</v>
      </c>
      <c r="AM53" s="31" t="b">
        <f>貼り付け用!AM53=集計用!AM53</f>
        <v>1</v>
      </c>
      <c r="AN53" s="31" t="b">
        <f>貼り付け用!AN53=集計用!AN53</f>
        <v>1</v>
      </c>
      <c r="AO53" s="31" t="b">
        <f>貼り付け用!AO53=集計用!AO53</f>
        <v>1</v>
      </c>
      <c r="AP53" s="31" t="b">
        <f>貼り付け用!AP53=集計用!AP53</f>
        <v>1</v>
      </c>
      <c r="AQ53" s="31" t="b">
        <f>貼り付け用!AQ53=集計用!AQ53</f>
        <v>1</v>
      </c>
      <c r="AR53" s="31" t="b">
        <f>貼り付け用!AR53=集計用!AR53</f>
        <v>1</v>
      </c>
      <c r="AS53" s="31" t="b">
        <f>貼り付け用!AS53=集計用!AS53</f>
        <v>1</v>
      </c>
      <c r="AT53" s="31" t="b">
        <f>貼り付け用!AT53=集計用!AT53</f>
        <v>1</v>
      </c>
      <c r="AU53" s="31" t="b">
        <f>貼り付け用!AU53=集計用!AU53</f>
        <v>1</v>
      </c>
      <c r="AV53" s="34"/>
      <c r="AW53" s="34"/>
      <c r="AX53" s="34"/>
      <c r="AY53" s="34"/>
      <c r="AZ53" s="34"/>
      <c r="BA53" s="212"/>
      <c r="BB53" s="212"/>
      <c r="BC53" s="212"/>
      <c r="BD53" s="34"/>
      <c r="BE53" s="34"/>
      <c r="BF53" s="20"/>
      <c r="BG53" s="20"/>
      <c r="BH53" s="20"/>
      <c r="BI53" s="20"/>
      <c r="BJ53" s="20"/>
    </row>
    <row r="54" spans="5:62" ht="24" customHeight="1">
      <c r="E54" s="2"/>
      <c r="F54" s="34"/>
      <c r="G54" s="34"/>
      <c r="H54" s="2"/>
      <c r="I54" s="2"/>
      <c r="J54" s="2" t="str">
        <f>IF(集計用!J54="","",集計用!J54)</f>
        <v/>
      </c>
      <c r="K54" s="2"/>
      <c r="L54" s="2"/>
      <c r="M54" s="31" t="b">
        <f>貼り付け用!M54=集計用!M54</f>
        <v>1</v>
      </c>
      <c r="N54" s="31" t="b">
        <f>貼り付け用!N54=集計用!N54</f>
        <v>1</v>
      </c>
      <c r="O54" s="31" t="b">
        <f>貼り付け用!O54=集計用!O54</f>
        <v>1</v>
      </c>
      <c r="P54" s="31" t="b">
        <f>貼り付け用!P54=集計用!P54</f>
        <v>1</v>
      </c>
      <c r="Q54" s="31" t="b">
        <f>貼り付け用!Q54=集計用!Q54</f>
        <v>1</v>
      </c>
      <c r="R54" s="31" t="b">
        <f>貼り付け用!R54=集計用!R54</f>
        <v>1</v>
      </c>
      <c r="S54" s="31" t="b">
        <f>貼り付け用!S54=集計用!S54</f>
        <v>1</v>
      </c>
      <c r="T54" s="31" t="b">
        <f>貼り付け用!T54=集計用!T54</f>
        <v>1</v>
      </c>
      <c r="U54" s="31" t="b">
        <f>貼り付け用!U54=集計用!U54</f>
        <v>1</v>
      </c>
      <c r="V54" s="31" t="b">
        <f>貼り付け用!V54=集計用!V54</f>
        <v>1</v>
      </c>
      <c r="W54" s="31" t="b">
        <f>貼り付け用!W54=集計用!W54</f>
        <v>1</v>
      </c>
      <c r="X54" s="31" t="b">
        <f>貼り付け用!X54=集計用!X54</f>
        <v>1</v>
      </c>
      <c r="Y54" s="31" t="b">
        <f>貼り付け用!Y54=集計用!Y54</f>
        <v>1</v>
      </c>
      <c r="Z54" s="31" t="b">
        <f>貼り付け用!Z54=集計用!Z54</f>
        <v>1</v>
      </c>
      <c r="AA54" s="31" t="b">
        <f>貼り付け用!AA54=集計用!AA54</f>
        <v>1</v>
      </c>
      <c r="AB54" s="31" t="b">
        <f>貼り付け用!AB54=集計用!AB54</f>
        <v>1</v>
      </c>
      <c r="AC54" s="31" t="b">
        <f>貼り付け用!AC54=集計用!AC54</f>
        <v>1</v>
      </c>
      <c r="AD54" s="31" t="b">
        <f>貼り付け用!AD54=集計用!AD54</f>
        <v>1</v>
      </c>
      <c r="AE54" s="31" t="b">
        <f>貼り付け用!AE54=集計用!AE54</f>
        <v>1</v>
      </c>
      <c r="AF54" s="31" t="b">
        <f>貼り付け用!AF54=集計用!AF54</f>
        <v>1</v>
      </c>
      <c r="AG54" s="31" t="b">
        <f>貼り付け用!AG54=集計用!AG54</f>
        <v>1</v>
      </c>
      <c r="AH54" s="31" t="b">
        <f>貼り付け用!AH54=集計用!AH54</f>
        <v>1</v>
      </c>
      <c r="AI54" s="31" t="b">
        <f>貼り付け用!AI54=集計用!AI54</f>
        <v>1</v>
      </c>
      <c r="AJ54" s="31" t="b">
        <f>貼り付け用!AJ54=集計用!AJ54</f>
        <v>1</v>
      </c>
      <c r="AK54" s="31" t="b">
        <f>貼り付け用!AK54=集計用!AK54</f>
        <v>1</v>
      </c>
      <c r="AL54" s="31" t="b">
        <f>貼り付け用!AL54=集計用!AL54</f>
        <v>1</v>
      </c>
      <c r="AM54" s="31" t="b">
        <f>貼り付け用!AM54=集計用!AM54</f>
        <v>1</v>
      </c>
      <c r="AN54" s="31" t="b">
        <f>貼り付け用!AN54=集計用!AN54</f>
        <v>1</v>
      </c>
      <c r="AO54" s="31" t="b">
        <f>貼り付け用!AO54=集計用!AO54</f>
        <v>1</v>
      </c>
      <c r="AP54" s="31" t="b">
        <f>貼り付け用!AP54=集計用!AP54</f>
        <v>1</v>
      </c>
      <c r="AQ54" s="31" t="b">
        <f>貼り付け用!AQ54=集計用!AQ54</f>
        <v>1</v>
      </c>
      <c r="AR54" s="31" t="b">
        <f>貼り付け用!AR54=集計用!AR54</f>
        <v>1</v>
      </c>
      <c r="AS54" s="31" t="b">
        <f>貼り付け用!AS54=集計用!AS54</f>
        <v>1</v>
      </c>
      <c r="AT54" s="31" t="b">
        <f>貼り付け用!AT54=集計用!AT54</f>
        <v>1</v>
      </c>
      <c r="AU54" s="31" t="b">
        <f>貼り付け用!AU54=集計用!AU54</f>
        <v>1</v>
      </c>
      <c r="AV54" s="34"/>
      <c r="AW54" s="34"/>
      <c r="AX54" s="34"/>
      <c r="AY54" s="34"/>
      <c r="AZ54" s="34"/>
      <c r="BA54" s="212"/>
      <c r="BB54" s="212"/>
      <c r="BC54" s="212"/>
      <c r="BD54" s="34"/>
      <c r="BE54" s="34"/>
      <c r="BF54" s="20"/>
      <c r="BG54" s="20"/>
      <c r="BH54" s="20"/>
      <c r="BI54" s="20"/>
      <c r="BJ54" s="20"/>
    </row>
    <row r="55" spans="5:62" ht="24" customHeight="1">
      <c r="E55" s="2"/>
      <c r="F55" s="34"/>
      <c r="G55" s="34"/>
      <c r="H55" s="2"/>
      <c r="I55" s="2"/>
      <c r="J55" s="2" t="str">
        <f>IF(集計用!J55="","",集計用!J55)</f>
        <v/>
      </c>
      <c r="K55" s="2"/>
      <c r="L55" s="2"/>
      <c r="M55" s="31" t="b">
        <f>貼り付け用!M55=集計用!M55</f>
        <v>1</v>
      </c>
      <c r="N55" s="31" t="b">
        <f>貼り付け用!N55=集計用!N55</f>
        <v>1</v>
      </c>
      <c r="O55" s="31" t="b">
        <f>貼り付け用!O55=集計用!O55</f>
        <v>1</v>
      </c>
      <c r="P55" s="31" t="b">
        <f>貼り付け用!P55=集計用!P55</f>
        <v>1</v>
      </c>
      <c r="Q55" s="31" t="b">
        <f>貼り付け用!Q55=集計用!Q55</f>
        <v>1</v>
      </c>
      <c r="R55" s="31" t="b">
        <f>貼り付け用!R55=集計用!R55</f>
        <v>1</v>
      </c>
      <c r="S55" s="31" t="b">
        <f>貼り付け用!S55=集計用!S55</f>
        <v>1</v>
      </c>
      <c r="T55" s="31" t="b">
        <f>貼り付け用!T55=集計用!T55</f>
        <v>1</v>
      </c>
      <c r="U55" s="31" t="b">
        <f>貼り付け用!U55=集計用!U55</f>
        <v>1</v>
      </c>
      <c r="V55" s="31" t="b">
        <f>貼り付け用!V55=集計用!V55</f>
        <v>1</v>
      </c>
      <c r="W55" s="31" t="b">
        <f>貼り付け用!W55=集計用!W55</f>
        <v>1</v>
      </c>
      <c r="X55" s="31" t="b">
        <f>貼り付け用!X55=集計用!X55</f>
        <v>1</v>
      </c>
      <c r="Y55" s="31" t="b">
        <f>貼り付け用!Y55=集計用!Y55</f>
        <v>1</v>
      </c>
      <c r="Z55" s="31" t="b">
        <f>貼り付け用!Z55=集計用!Z55</f>
        <v>1</v>
      </c>
      <c r="AA55" s="31" t="b">
        <f>貼り付け用!AA55=集計用!AA55</f>
        <v>1</v>
      </c>
      <c r="AB55" s="31" t="b">
        <f>貼り付け用!AB55=集計用!AB55</f>
        <v>1</v>
      </c>
      <c r="AC55" s="31" t="b">
        <f>貼り付け用!AC55=集計用!AC55</f>
        <v>1</v>
      </c>
      <c r="AD55" s="31" t="b">
        <f>貼り付け用!AD55=集計用!AD55</f>
        <v>1</v>
      </c>
      <c r="AE55" s="31" t="b">
        <f>貼り付け用!AE55=集計用!AE55</f>
        <v>1</v>
      </c>
      <c r="AF55" s="31" t="b">
        <f>貼り付け用!AF55=集計用!AF55</f>
        <v>1</v>
      </c>
      <c r="AG55" s="31" t="b">
        <f>貼り付け用!AG55=集計用!AG55</f>
        <v>1</v>
      </c>
      <c r="AH55" s="31" t="b">
        <f>貼り付け用!AH55=集計用!AH55</f>
        <v>1</v>
      </c>
      <c r="AI55" s="31" t="b">
        <f>貼り付け用!AI55=集計用!AI55</f>
        <v>1</v>
      </c>
      <c r="AJ55" s="31" t="b">
        <f>貼り付け用!AJ55=集計用!AJ55</f>
        <v>1</v>
      </c>
      <c r="AK55" s="31" t="b">
        <f>貼り付け用!AK55=集計用!AK55</f>
        <v>1</v>
      </c>
      <c r="AL55" s="31" t="b">
        <f>貼り付け用!AL55=集計用!AL55</f>
        <v>1</v>
      </c>
      <c r="AM55" s="31" t="b">
        <f>貼り付け用!AM55=集計用!AM55</f>
        <v>1</v>
      </c>
      <c r="AN55" s="31" t="b">
        <f>貼り付け用!AN55=集計用!AN55</f>
        <v>1</v>
      </c>
      <c r="AO55" s="31" t="b">
        <f>貼り付け用!AO55=集計用!AO55</f>
        <v>1</v>
      </c>
      <c r="AP55" s="31" t="b">
        <f>貼り付け用!AP55=集計用!AP55</f>
        <v>1</v>
      </c>
      <c r="AQ55" s="31" t="b">
        <f>貼り付け用!AQ55=集計用!AQ55</f>
        <v>1</v>
      </c>
      <c r="AR55" s="31" t="b">
        <f>貼り付け用!AR55=集計用!AR55</f>
        <v>1</v>
      </c>
      <c r="AS55" s="31" t="b">
        <f>貼り付け用!AS55=集計用!AS55</f>
        <v>1</v>
      </c>
      <c r="AT55" s="31" t="b">
        <f>貼り付け用!AT55=集計用!AT55</f>
        <v>1</v>
      </c>
      <c r="AU55" s="31" t="b">
        <f>貼り付け用!AU55=集計用!AU55</f>
        <v>1</v>
      </c>
      <c r="AV55" s="34"/>
      <c r="AW55" s="34"/>
      <c r="AX55" s="34"/>
      <c r="AY55" s="34"/>
      <c r="AZ55" s="34"/>
      <c r="BA55" s="212"/>
      <c r="BB55" s="212"/>
      <c r="BC55" s="212"/>
      <c r="BD55" s="34"/>
      <c r="BE55" s="34"/>
      <c r="BF55" s="20"/>
      <c r="BG55" s="20"/>
      <c r="BH55" s="20"/>
      <c r="BI55" s="20"/>
      <c r="BJ55" s="20"/>
    </row>
    <row r="56" spans="5:62" ht="24" customHeight="1">
      <c r="E56" s="2"/>
      <c r="F56" s="34"/>
      <c r="G56" s="34"/>
      <c r="H56" s="2"/>
      <c r="I56" s="2"/>
      <c r="J56" s="2" t="str">
        <f>IF(集計用!J56="","",集計用!J56)</f>
        <v/>
      </c>
      <c r="K56" s="2"/>
      <c r="L56" s="2"/>
      <c r="M56" s="31" t="b">
        <f>貼り付け用!M56=集計用!M56</f>
        <v>1</v>
      </c>
      <c r="N56" s="31" t="b">
        <f>貼り付け用!N56=集計用!N56</f>
        <v>1</v>
      </c>
      <c r="O56" s="31" t="b">
        <f>貼り付け用!O56=集計用!O56</f>
        <v>1</v>
      </c>
      <c r="P56" s="31" t="b">
        <f>貼り付け用!P56=集計用!P56</f>
        <v>1</v>
      </c>
      <c r="Q56" s="31" t="b">
        <f>貼り付け用!Q56=集計用!Q56</f>
        <v>1</v>
      </c>
      <c r="R56" s="31" t="b">
        <f>貼り付け用!R56=集計用!R56</f>
        <v>1</v>
      </c>
      <c r="S56" s="31" t="b">
        <f>貼り付け用!S56=集計用!S56</f>
        <v>1</v>
      </c>
      <c r="T56" s="31" t="b">
        <f>貼り付け用!T56=集計用!T56</f>
        <v>1</v>
      </c>
      <c r="U56" s="31" t="b">
        <f>貼り付け用!U56=集計用!U56</f>
        <v>1</v>
      </c>
      <c r="V56" s="31" t="b">
        <f>貼り付け用!V56=集計用!V56</f>
        <v>1</v>
      </c>
      <c r="W56" s="31" t="b">
        <f>貼り付け用!W56=集計用!W56</f>
        <v>1</v>
      </c>
      <c r="X56" s="31" t="b">
        <f>貼り付け用!X56=集計用!X56</f>
        <v>1</v>
      </c>
      <c r="Y56" s="31" t="b">
        <f>貼り付け用!Y56=集計用!Y56</f>
        <v>1</v>
      </c>
      <c r="Z56" s="31" t="b">
        <f>貼り付け用!Z56=集計用!Z56</f>
        <v>1</v>
      </c>
      <c r="AA56" s="31" t="b">
        <f>貼り付け用!AA56=集計用!AA56</f>
        <v>1</v>
      </c>
      <c r="AB56" s="31" t="b">
        <f>貼り付け用!AB56=集計用!AB56</f>
        <v>1</v>
      </c>
      <c r="AC56" s="31" t="b">
        <f>貼り付け用!AC56=集計用!AC56</f>
        <v>1</v>
      </c>
      <c r="AD56" s="31" t="b">
        <f>貼り付け用!AD56=集計用!AD56</f>
        <v>1</v>
      </c>
      <c r="AE56" s="31" t="b">
        <f>貼り付け用!AE56=集計用!AE56</f>
        <v>1</v>
      </c>
      <c r="AF56" s="31" t="b">
        <f>貼り付け用!AF56=集計用!AF56</f>
        <v>1</v>
      </c>
      <c r="AG56" s="31" t="b">
        <f>貼り付け用!AG56=集計用!AG56</f>
        <v>1</v>
      </c>
      <c r="AH56" s="31" t="b">
        <f>貼り付け用!AH56=集計用!AH56</f>
        <v>1</v>
      </c>
      <c r="AI56" s="31" t="b">
        <f>貼り付け用!AI56=集計用!AI56</f>
        <v>1</v>
      </c>
      <c r="AJ56" s="31" t="b">
        <f>貼り付け用!AJ56=集計用!AJ56</f>
        <v>1</v>
      </c>
      <c r="AK56" s="31" t="b">
        <f>貼り付け用!AK56=集計用!AK56</f>
        <v>1</v>
      </c>
      <c r="AL56" s="31" t="b">
        <f>貼り付け用!AL56=集計用!AL56</f>
        <v>1</v>
      </c>
      <c r="AM56" s="31" t="b">
        <f>貼り付け用!AM56=集計用!AM56</f>
        <v>1</v>
      </c>
      <c r="AN56" s="31" t="b">
        <f>貼り付け用!AN56=集計用!AN56</f>
        <v>1</v>
      </c>
      <c r="AO56" s="31" t="b">
        <f>貼り付け用!AO56=集計用!AO56</f>
        <v>1</v>
      </c>
      <c r="AP56" s="31" t="b">
        <f>貼り付け用!AP56=集計用!AP56</f>
        <v>1</v>
      </c>
      <c r="AQ56" s="31" t="b">
        <f>貼り付け用!AQ56=集計用!AQ56</f>
        <v>1</v>
      </c>
      <c r="AR56" s="31" t="b">
        <f>貼り付け用!AR56=集計用!AR56</f>
        <v>1</v>
      </c>
      <c r="AS56" s="31" t="b">
        <f>貼り付け用!AS56=集計用!AS56</f>
        <v>1</v>
      </c>
      <c r="AT56" s="31" t="b">
        <f>貼り付け用!AT56=集計用!AT56</f>
        <v>1</v>
      </c>
      <c r="AU56" s="31" t="b">
        <f>貼り付け用!AU56=集計用!AU56</f>
        <v>1</v>
      </c>
      <c r="AV56" s="34"/>
      <c r="AW56" s="34"/>
      <c r="AX56" s="34"/>
      <c r="AY56" s="34"/>
      <c r="AZ56" s="34"/>
      <c r="BA56" s="212"/>
      <c r="BB56" s="212"/>
      <c r="BC56" s="212"/>
      <c r="BD56" s="34"/>
      <c r="BE56" s="34"/>
      <c r="BF56" s="20"/>
      <c r="BG56" s="20"/>
      <c r="BH56" s="20"/>
      <c r="BI56" s="20"/>
      <c r="BJ56" s="20"/>
    </row>
    <row r="57" spans="5:62" ht="24" customHeight="1">
      <c r="E57" s="2"/>
      <c r="F57" s="34"/>
      <c r="G57" s="34"/>
      <c r="H57" s="2"/>
      <c r="I57" s="2"/>
      <c r="J57" s="2" t="str">
        <f>IF(集計用!J57="","",集計用!J57)</f>
        <v/>
      </c>
      <c r="K57" s="2"/>
      <c r="L57" s="2"/>
      <c r="M57" s="31" t="b">
        <f>貼り付け用!M57=集計用!M57</f>
        <v>1</v>
      </c>
      <c r="N57" s="31" t="b">
        <f>貼り付け用!N57=集計用!N57</f>
        <v>1</v>
      </c>
      <c r="O57" s="31" t="b">
        <f>貼り付け用!O57=集計用!O57</f>
        <v>1</v>
      </c>
      <c r="P57" s="31" t="b">
        <f>貼り付け用!P57=集計用!P57</f>
        <v>1</v>
      </c>
      <c r="Q57" s="31" t="b">
        <f>貼り付け用!Q57=集計用!Q57</f>
        <v>1</v>
      </c>
      <c r="R57" s="31" t="b">
        <f>貼り付け用!R57=集計用!R57</f>
        <v>1</v>
      </c>
      <c r="S57" s="31" t="b">
        <f>貼り付け用!S57=集計用!S57</f>
        <v>1</v>
      </c>
      <c r="T57" s="31" t="b">
        <f>貼り付け用!T57=集計用!T57</f>
        <v>1</v>
      </c>
      <c r="U57" s="31" t="b">
        <f>貼り付け用!U57=集計用!U57</f>
        <v>1</v>
      </c>
      <c r="V57" s="31" t="b">
        <f>貼り付け用!V57=集計用!V57</f>
        <v>1</v>
      </c>
      <c r="W57" s="31" t="b">
        <f>貼り付け用!W57=集計用!W57</f>
        <v>1</v>
      </c>
      <c r="X57" s="31" t="b">
        <f>貼り付け用!X57=集計用!X57</f>
        <v>1</v>
      </c>
      <c r="Y57" s="31" t="b">
        <f>貼り付け用!Y57=集計用!Y57</f>
        <v>1</v>
      </c>
      <c r="Z57" s="31" t="b">
        <f>貼り付け用!Z57=集計用!Z57</f>
        <v>1</v>
      </c>
      <c r="AA57" s="31" t="b">
        <f>貼り付け用!AA57=集計用!AA57</f>
        <v>1</v>
      </c>
      <c r="AB57" s="31" t="b">
        <f>貼り付け用!AB57=集計用!AB57</f>
        <v>1</v>
      </c>
      <c r="AC57" s="31" t="b">
        <f>貼り付け用!AC57=集計用!AC57</f>
        <v>1</v>
      </c>
      <c r="AD57" s="31" t="b">
        <f>貼り付け用!AD57=集計用!AD57</f>
        <v>1</v>
      </c>
      <c r="AE57" s="31" t="b">
        <f>貼り付け用!AE57=集計用!AE57</f>
        <v>1</v>
      </c>
      <c r="AF57" s="31" t="b">
        <f>貼り付け用!AF57=集計用!AF57</f>
        <v>1</v>
      </c>
      <c r="AG57" s="31" t="b">
        <f>貼り付け用!AG57=集計用!AG57</f>
        <v>1</v>
      </c>
      <c r="AH57" s="31" t="b">
        <f>貼り付け用!AH57=集計用!AH57</f>
        <v>1</v>
      </c>
      <c r="AI57" s="31" t="b">
        <f>貼り付け用!AI57=集計用!AI57</f>
        <v>1</v>
      </c>
      <c r="AJ57" s="31" t="b">
        <f>貼り付け用!AJ57=集計用!AJ57</f>
        <v>1</v>
      </c>
      <c r="AK57" s="31" t="b">
        <f>貼り付け用!AK57=集計用!AK57</f>
        <v>1</v>
      </c>
      <c r="AL57" s="31" t="b">
        <f>貼り付け用!AL57=集計用!AL57</f>
        <v>1</v>
      </c>
      <c r="AM57" s="31" t="b">
        <f>貼り付け用!AM57=集計用!AM57</f>
        <v>1</v>
      </c>
      <c r="AN57" s="31" t="b">
        <f>貼り付け用!AN57=集計用!AN57</f>
        <v>1</v>
      </c>
      <c r="AO57" s="31" t="b">
        <f>貼り付け用!AO57=集計用!AO57</f>
        <v>1</v>
      </c>
      <c r="AP57" s="31" t="b">
        <f>貼り付け用!AP57=集計用!AP57</f>
        <v>1</v>
      </c>
      <c r="AQ57" s="31" t="b">
        <f>貼り付け用!AQ57=集計用!AQ57</f>
        <v>1</v>
      </c>
      <c r="AR57" s="31" t="b">
        <f>貼り付け用!AR57=集計用!AR57</f>
        <v>1</v>
      </c>
      <c r="AS57" s="31" t="b">
        <f>貼り付け用!AS57=集計用!AS57</f>
        <v>1</v>
      </c>
      <c r="AT57" s="31" t="b">
        <f>貼り付け用!AT57=集計用!AT57</f>
        <v>1</v>
      </c>
      <c r="AU57" s="31" t="b">
        <f>貼り付け用!AU57=集計用!AU57</f>
        <v>1</v>
      </c>
      <c r="AV57" s="34"/>
      <c r="AW57" s="34"/>
      <c r="AX57" s="34"/>
      <c r="AY57" s="34"/>
      <c r="AZ57" s="34"/>
      <c r="BA57" s="212"/>
      <c r="BB57" s="212"/>
      <c r="BC57" s="212"/>
      <c r="BD57" s="34"/>
      <c r="BE57" s="34"/>
      <c r="BF57" s="20"/>
      <c r="BG57" s="20"/>
      <c r="BH57" s="20"/>
      <c r="BI57" s="20"/>
      <c r="BJ57" s="20"/>
    </row>
    <row r="58" spans="5:62" ht="24" customHeight="1">
      <c r="E58" s="2"/>
      <c r="F58" s="34"/>
      <c r="G58" s="34"/>
      <c r="H58" s="2"/>
      <c r="I58" s="2"/>
      <c r="J58" s="2" t="str">
        <f>IF(集計用!J58="","",集計用!J58)</f>
        <v/>
      </c>
      <c r="K58" s="2"/>
      <c r="L58" s="2"/>
      <c r="M58" s="31" t="b">
        <f>貼り付け用!M58=集計用!M58</f>
        <v>1</v>
      </c>
      <c r="N58" s="31" t="b">
        <f>貼り付け用!N58=集計用!N58</f>
        <v>1</v>
      </c>
      <c r="O58" s="31" t="b">
        <f>貼り付け用!O58=集計用!O58</f>
        <v>1</v>
      </c>
      <c r="P58" s="31" t="b">
        <f>貼り付け用!P58=集計用!P58</f>
        <v>1</v>
      </c>
      <c r="Q58" s="31" t="b">
        <f>貼り付け用!Q58=集計用!Q58</f>
        <v>1</v>
      </c>
      <c r="R58" s="31" t="b">
        <f>貼り付け用!R58=集計用!R58</f>
        <v>1</v>
      </c>
      <c r="S58" s="31" t="b">
        <f>貼り付け用!S58=集計用!S58</f>
        <v>1</v>
      </c>
      <c r="T58" s="31" t="b">
        <f>貼り付け用!T58=集計用!T58</f>
        <v>1</v>
      </c>
      <c r="U58" s="31" t="b">
        <f>貼り付け用!U58=集計用!U58</f>
        <v>1</v>
      </c>
      <c r="V58" s="31" t="b">
        <f>貼り付け用!V58=集計用!V58</f>
        <v>1</v>
      </c>
      <c r="W58" s="31" t="b">
        <f>貼り付け用!W58=集計用!W58</f>
        <v>1</v>
      </c>
      <c r="X58" s="31" t="b">
        <f>貼り付け用!X58=集計用!X58</f>
        <v>1</v>
      </c>
      <c r="Y58" s="31" t="b">
        <f>貼り付け用!Y58=集計用!Y58</f>
        <v>1</v>
      </c>
      <c r="Z58" s="31" t="b">
        <f>貼り付け用!Z58=集計用!Z58</f>
        <v>1</v>
      </c>
      <c r="AA58" s="31" t="b">
        <f>貼り付け用!AA58=集計用!AA58</f>
        <v>1</v>
      </c>
      <c r="AB58" s="31" t="b">
        <f>貼り付け用!AB58=集計用!AB58</f>
        <v>1</v>
      </c>
      <c r="AC58" s="31" t="b">
        <f>貼り付け用!AC58=集計用!AC58</f>
        <v>1</v>
      </c>
      <c r="AD58" s="31" t="b">
        <f>貼り付け用!AD58=集計用!AD58</f>
        <v>1</v>
      </c>
      <c r="AE58" s="31" t="b">
        <f>貼り付け用!AE58=集計用!AE58</f>
        <v>1</v>
      </c>
      <c r="AF58" s="31" t="b">
        <f>貼り付け用!AF58=集計用!AF58</f>
        <v>1</v>
      </c>
      <c r="AG58" s="31" t="b">
        <f>貼り付け用!AG58=集計用!AG58</f>
        <v>1</v>
      </c>
      <c r="AH58" s="31" t="b">
        <f>貼り付け用!AH58=集計用!AH58</f>
        <v>1</v>
      </c>
      <c r="AI58" s="31" t="b">
        <f>貼り付け用!AI58=集計用!AI58</f>
        <v>1</v>
      </c>
      <c r="AJ58" s="31" t="b">
        <f>貼り付け用!AJ58=集計用!AJ58</f>
        <v>1</v>
      </c>
      <c r="AK58" s="31" t="b">
        <f>貼り付け用!AK58=集計用!AK58</f>
        <v>1</v>
      </c>
      <c r="AL58" s="31" t="b">
        <f>貼り付け用!AL58=集計用!AL58</f>
        <v>1</v>
      </c>
      <c r="AM58" s="31" t="b">
        <f>貼り付け用!AM58=集計用!AM58</f>
        <v>1</v>
      </c>
      <c r="AN58" s="31" t="b">
        <f>貼り付け用!AN58=集計用!AN58</f>
        <v>1</v>
      </c>
      <c r="AO58" s="31" t="b">
        <f>貼り付け用!AO58=集計用!AO58</f>
        <v>1</v>
      </c>
      <c r="AP58" s="31" t="b">
        <f>貼り付け用!AP58=集計用!AP58</f>
        <v>1</v>
      </c>
      <c r="AQ58" s="31" t="b">
        <f>貼り付け用!AQ58=集計用!AQ58</f>
        <v>1</v>
      </c>
      <c r="AR58" s="31" t="b">
        <f>貼り付け用!AR58=集計用!AR58</f>
        <v>1</v>
      </c>
      <c r="AS58" s="31" t="b">
        <f>貼り付け用!AS58=集計用!AS58</f>
        <v>1</v>
      </c>
      <c r="AT58" s="31" t="b">
        <f>貼り付け用!AT58=集計用!AT58</f>
        <v>1</v>
      </c>
      <c r="AU58" s="31" t="b">
        <f>貼り付け用!AU58=集計用!AU58</f>
        <v>1</v>
      </c>
      <c r="AV58" s="34"/>
      <c r="AW58" s="34"/>
      <c r="AX58" s="34"/>
      <c r="AY58" s="34"/>
      <c r="AZ58" s="34"/>
      <c r="BA58" s="212"/>
      <c r="BB58" s="212"/>
      <c r="BC58" s="212"/>
      <c r="BD58" s="34"/>
      <c r="BE58" s="34"/>
      <c r="BF58" s="20"/>
      <c r="BG58" s="20"/>
      <c r="BH58" s="20"/>
      <c r="BI58" s="20"/>
      <c r="BJ58" s="20"/>
    </row>
    <row r="59" spans="5:62" ht="24" customHeight="1">
      <c r="E59" s="2"/>
      <c r="F59" s="34"/>
      <c r="G59" s="34"/>
      <c r="H59" s="2"/>
      <c r="I59" s="2"/>
      <c r="J59" s="2" t="str">
        <f>IF(集計用!J59="","",集計用!J59)</f>
        <v/>
      </c>
      <c r="K59" s="2"/>
      <c r="L59" s="2"/>
      <c r="M59" s="31" t="b">
        <f>貼り付け用!M59=集計用!M59</f>
        <v>1</v>
      </c>
      <c r="N59" s="31" t="b">
        <f>貼り付け用!N59=集計用!N59</f>
        <v>1</v>
      </c>
      <c r="O59" s="31" t="b">
        <f>貼り付け用!O59=集計用!O59</f>
        <v>1</v>
      </c>
      <c r="P59" s="31" t="b">
        <f>貼り付け用!P59=集計用!P59</f>
        <v>1</v>
      </c>
      <c r="Q59" s="31" t="b">
        <f>貼り付け用!Q59=集計用!Q59</f>
        <v>1</v>
      </c>
      <c r="R59" s="31" t="b">
        <f>貼り付け用!R59=集計用!R59</f>
        <v>1</v>
      </c>
      <c r="S59" s="31" t="b">
        <f>貼り付け用!S59=集計用!S59</f>
        <v>1</v>
      </c>
      <c r="T59" s="31" t="b">
        <f>貼り付け用!T59=集計用!T59</f>
        <v>1</v>
      </c>
      <c r="U59" s="31" t="b">
        <f>貼り付け用!U59=集計用!U59</f>
        <v>1</v>
      </c>
      <c r="V59" s="31" t="b">
        <f>貼り付け用!V59=集計用!V59</f>
        <v>1</v>
      </c>
      <c r="W59" s="31" t="b">
        <f>貼り付け用!W59=集計用!W59</f>
        <v>1</v>
      </c>
      <c r="X59" s="31" t="b">
        <f>貼り付け用!X59=集計用!X59</f>
        <v>1</v>
      </c>
      <c r="Y59" s="31" t="b">
        <f>貼り付け用!Y59=集計用!Y59</f>
        <v>1</v>
      </c>
      <c r="Z59" s="31" t="b">
        <f>貼り付け用!Z59=集計用!Z59</f>
        <v>1</v>
      </c>
      <c r="AA59" s="31" t="b">
        <f>貼り付け用!AA59=集計用!AA59</f>
        <v>1</v>
      </c>
      <c r="AB59" s="31" t="b">
        <f>貼り付け用!AB59=集計用!AB59</f>
        <v>1</v>
      </c>
      <c r="AC59" s="31" t="b">
        <f>貼り付け用!AC59=集計用!AC59</f>
        <v>1</v>
      </c>
      <c r="AD59" s="31" t="b">
        <f>貼り付け用!AD59=集計用!AD59</f>
        <v>1</v>
      </c>
      <c r="AE59" s="31" t="b">
        <f>貼り付け用!AE59=集計用!AE59</f>
        <v>1</v>
      </c>
      <c r="AF59" s="31" t="b">
        <f>貼り付け用!AF59=集計用!AF59</f>
        <v>1</v>
      </c>
      <c r="AG59" s="31" t="b">
        <f>貼り付け用!AG59=集計用!AG59</f>
        <v>1</v>
      </c>
      <c r="AH59" s="31" t="b">
        <f>貼り付け用!AH59=集計用!AH59</f>
        <v>1</v>
      </c>
      <c r="AI59" s="31" t="b">
        <f>貼り付け用!AI59=集計用!AI59</f>
        <v>1</v>
      </c>
      <c r="AJ59" s="31" t="b">
        <f>貼り付け用!AJ59=集計用!AJ59</f>
        <v>1</v>
      </c>
      <c r="AK59" s="31" t="b">
        <f>貼り付け用!AK59=集計用!AK59</f>
        <v>1</v>
      </c>
      <c r="AL59" s="31" t="b">
        <f>貼り付け用!AL59=集計用!AL59</f>
        <v>1</v>
      </c>
      <c r="AM59" s="31" t="b">
        <f>貼り付け用!AM59=集計用!AM59</f>
        <v>1</v>
      </c>
      <c r="AN59" s="31" t="b">
        <f>貼り付け用!AN59=集計用!AN59</f>
        <v>1</v>
      </c>
      <c r="AO59" s="31" t="b">
        <f>貼り付け用!AO59=集計用!AO59</f>
        <v>1</v>
      </c>
      <c r="AP59" s="31" t="b">
        <f>貼り付け用!AP59=集計用!AP59</f>
        <v>1</v>
      </c>
      <c r="AQ59" s="31" t="b">
        <f>貼り付け用!AQ59=集計用!AQ59</f>
        <v>1</v>
      </c>
      <c r="AR59" s="31" t="b">
        <f>貼り付け用!AR59=集計用!AR59</f>
        <v>1</v>
      </c>
      <c r="AS59" s="31" t="b">
        <f>貼り付け用!AS59=集計用!AS59</f>
        <v>1</v>
      </c>
      <c r="AT59" s="31" t="b">
        <f>貼り付け用!AT59=集計用!AT59</f>
        <v>1</v>
      </c>
      <c r="AU59" s="31" t="b">
        <f>貼り付け用!AU59=集計用!AU59</f>
        <v>1</v>
      </c>
      <c r="AV59" s="34"/>
      <c r="AW59" s="34"/>
      <c r="AX59" s="34"/>
      <c r="AY59" s="34"/>
      <c r="AZ59" s="34"/>
      <c r="BA59" s="212"/>
      <c r="BB59" s="212"/>
      <c r="BC59" s="212"/>
      <c r="BD59" s="34"/>
      <c r="BE59" s="34"/>
      <c r="BF59" s="20"/>
      <c r="BG59" s="20"/>
      <c r="BH59" s="20"/>
      <c r="BI59" s="20"/>
      <c r="BJ59" s="20"/>
    </row>
    <row r="60" spans="5:62" ht="24" customHeight="1">
      <c r="E60" s="2"/>
      <c r="F60" s="34"/>
      <c r="G60" s="34"/>
      <c r="H60" s="2"/>
      <c r="I60" s="2"/>
      <c r="J60" s="2" t="str">
        <f>IF(集計用!J60="","",集計用!J60)</f>
        <v/>
      </c>
      <c r="K60" s="2"/>
      <c r="L60" s="2"/>
      <c r="M60" s="31" t="b">
        <f>貼り付け用!M60=集計用!M60</f>
        <v>1</v>
      </c>
      <c r="N60" s="31" t="b">
        <f>貼り付け用!N60=集計用!N60</f>
        <v>1</v>
      </c>
      <c r="O60" s="31" t="b">
        <f>貼り付け用!O60=集計用!O60</f>
        <v>1</v>
      </c>
      <c r="P60" s="31" t="b">
        <f>貼り付け用!P60=集計用!P60</f>
        <v>1</v>
      </c>
      <c r="Q60" s="31" t="b">
        <f>貼り付け用!Q60=集計用!Q60</f>
        <v>1</v>
      </c>
      <c r="R60" s="31" t="b">
        <f>貼り付け用!R60=集計用!R60</f>
        <v>1</v>
      </c>
      <c r="S60" s="31" t="b">
        <f>貼り付け用!S60=集計用!S60</f>
        <v>1</v>
      </c>
      <c r="T60" s="31" t="b">
        <f>貼り付け用!T60=集計用!T60</f>
        <v>1</v>
      </c>
      <c r="U60" s="31" t="b">
        <f>貼り付け用!U60=集計用!U60</f>
        <v>1</v>
      </c>
      <c r="V60" s="31" t="b">
        <f>貼り付け用!V60=集計用!V60</f>
        <v>1</v>
      </c>
      <c r="W60" s="31" t="b">
        <f>貼り付け用!W60=集計用!W60</f>
        <v>1</v>
      </c>
      <c r="X60" s="31" t="b">
        <f>貼り付け用!X60=集計用!X60</f>
        <v>1</v>
      </c>
      <c r="Y60" s="31" t="b">
        <f>貼り付け用!Y60=集計用!Y60</f>
        <v>1</v>
      </c>
      <c r="Z60" s="31" t="b">
        <f>貼り付け用!Z60=集計用!Z60</f>
        <v>1</v>
      </c>
      <c r="AA60" s="31" t="b">
        <f>貼り付け用!AA60=集計用!AA60</f>
        <v>1</v>
      </c>
      <c r="AB60" s="31" t="b">
        <f>貼り付け用!AB60=集計用!AB60</f>
        <v>1</v>
      </c>
      <c r="AC60" s="31" t="b">
        <f>貼り付け用!AC60=集計用!AC60</f>
        <v>1</v>
      </c>
      <c r="AD60" s="31" t="b">
        <f>貼り付け用!AD60=集計用!AD60</f>
        <v>1</v>
      </c>
      <c r="AE60" s="31" t="b">
        <f>貼り付け用!AE60=集計用!AE60</f>
        <v>1</v>
      </c>
      <c r="AF60" s="31" t="b">
        <f>貼り付け用!AF60=集計用!AF60</f>
        <v>1</v>
      </c>
      <c r="AG60" s="31" t="b">
        <f>貼り付け用!AG60=集計用!AG60</f>
        <v>1</v>
      </c>
      <c r="AH60" s="31" t="b">
        <f>貼り付け用!AH60=集計用!AH60</f>
        <v>1</v>
      </c>
      <c r="AI60" s="31" t="b">
        <f>貼り付け用!AI60=集計用!AI60</f>
        <v>1</v>
      </c>
      <c r="AJ60" s="31" t="b">
        <f>貼り付け用!AJ60=集計用!AJ60</f>
        <v>1</v>
      </c>
      <c r="AK60" s="31" t="b">
        <f>貼り付け用!AK60=集計用!AK60</f>
        <v>1</v>
      </c>
      <c r="AL60" s="31" t="b">
        <f>貼り付け用!AL60=集計用!AL60</f>
        <v>1</v>
      </c>
      <c r="AM60" s="31" t="b">
        <f>貼り付け用!AM60=集計用!AM60</f>
        <v>1</v>
      </c>
      <c r="AN60" s="31" t="b">
        <f>貼り付け用!AN60=集計用!AN60</f>
        <v>1</v>
      </c>
      <c r="AO60" s="31" t="b">
        <f>貼り付け用!AO60=集計用!AO60</f>
        <v>1</v>
      </c>
      <c r="AP60" s="31" t="b">
        <f>貼り付け用!AP60=集計用!AP60</f>
        <v>1</v>
      </c>
      <c r="AQ60" s="31" t="b">
        <f>貼り付け用!AQ60=集計用!AQ60</f>
        <v>1</v>
      </c>
      <c r="AR60" s="31" t="b">
        <f>貼り付け用!AR60=集計用!AR60</f>
        <v>1</v>
      </c>
      <c r="AS60" s="31" t="b">
        <f>貼り付け用!AS60=集計用!AS60</f>
        <v>1</v>
      </c>
      <c r="AT60" s="31" t="b">
        <f>貼り付け用!AT60=集計用!AT60</f>
        <v>1</v>
      </c>
      <c r="AU60" s="31" t="b">
        <f>貼り付け用!AU60=集計用!AU60</f>
        <v>1</v>
      </c>
      <c r="AV60" s="34"/>
      <c r="AW60" s="34"/>
      <c r="AX60" s="34"/>
      <c r="AY60" s="34"/>
      <c r="AZ60" s="34"/>
      <c r="BA60" s="212"/>
      <c r="BB60" s="212"/>
      <c r="BC60" s="212"/>
      <c r="BD60" s="34"/>
      <c r="BE60" s="34"/>
      <c r="BF60" s="20"/>
      <c r="BG60" s="20"/>
      <c r="BH60" s="20"/>
      <c r="BI60" s="20"/>
      <c r="BJ60" s="20"/>
    </row>
    <row r="61" spans="5:62" ht="24" customHeight="1">
      <c r="E61" s="2"/>
      <c r="F61" s="34"/>
      <c r="G61" s="34"/>
      <c r="H61" s="2"/>
      <c r="I61" s="2"/>
      <c r="J61" s="2" t="str">
        <f>IF(集計用!J61="","",集計用!J61)</f>
        <v/>
      </c>
      <c r="K61" s="2"/>
      <c r="L61" s="2"/>
      <c r="M61" s="31" t="b">
        <f>貼り付け用!M61=集計用!M61</f>
        <v>1</v>
      </c>
      <c r="N61" s="31" t="b">
        <f>貼り付け用!N61=集計用!N61</f>
        <v>1</v>
      </c>
      <c r="O61" s="31" t="b">
        <f>貼り付け用!O61=集計用!O61</f>
        <v>1</v>
      </c>
      <c r="P61" s="31" t="b">
        <f>貼り付け用!P61=集計用!P61</f>
        <v>1</v>
      </c>
      <c r="Q61" s="31" t="b">
        <f>貼り付け用!Q61=集計用!Q61</f>
        <v>1</v>
      </c>
      <c r="R61" s="31" t="b">
        <f>貼り付け用!R61=集計用!R61</f>
        <v>1</v>
      </c>
      <c r="S61" s="31" t="b">
        <f>貼り付け用!S61=集計用!S61</f>
        <v>1</v>
      </c>
      <c r="T61" s="31" t="b">
        <f>貼り付け用!T61=集計用!T61</f>
        <v>1</v>
      </c>
      <c r="U61" s="31" t="b">
        <f>貼り付け用!U61=集計用!U61</f>
        <v>1</v>
      </c>
      <c r="V61" s="31" t="b">
        <f>貼り付け用!V61=集計用!V61</f>
        <v>1</v>
      </c>
      <c r="W61" s="31" t="b">
        <f>貼り付け用!W61=集計用!W61</f>
        <v>1</v>
      </c>
      <c r="X61" s="31" t="b">
        <f>貼り付け用!X61=集計用!X61</f>
        <v>1</v>
      </c>
      <c r="Y61" s="31" t="b">
        <f>貼り付け用!Y61=集計用!Y61</f>
        <v>1</v>
      </c>
      <c r="Z61" s="31" t="b">
        <f>貼り付け用!Z61=集計用!Z61</f>
        <v>1</v>
      </c>
      <c r="AA61" s="31" t="b">
        <f>貼り付け用!AA61=集計用!AA61</f>
        <v>1</v>
      </c>
      <c r="AB61" s="31" t="b">
        <f>貼り付け用!AB61=集計用!AB61</f>
        <v>1</v>
      </c>
      <c r="AC61" s="31" t="b">
        <f>貼り付け用!AC61=集計用!AC61</f>
        <v>1</v>
      </c>
      <c r="AD61" s="31" t="b">
        <f>貼り付け用!AD61=集計用!AD61</f>
        <v>1</v>
      </c>
      <c r="AE61" s="31" t="b">
        <f>貼り付け用!AE61=集計用!AE61</f>
        <v>1</v>
      </c>
      <c r="AF61" s="31" t="b">
        <f>貼り付け用!AF61=集計用!AF61</f>
        <v>1</v>
      </c>
      <c r="AG61" s="31" t="b">
        <f>貼り付け用!AG61=集計用!AG61</f>
        <v>1</v>
      </c>
      <c r="AH61" s="31" t="b">
        <f>貼り付け用!AH61=集計用!AH61</f>
        <v>1</v>
      </c>
      <c r="AI61" s="31" t="b">
        <f>貼り付け用!AI61=集計用!AI61</f>
        <v>1</v>
      </c>
      <c r="AJ61" s="31" t="b">
        <f>貼り付け用!AJ61=集計用!AJ61</f>
        <v>1</v>
      </c>
      <c r="AK61" s="31" t="b">
        <f>貼り付け用!AK61=集計用!AK61</f>
        <v>1</v>
      </c>
      <c r="AL61" s="31" t="b">
        <f>貼り付け用!AL61=集計用!AL61</f>
        <v>1</v>
      </c>
      <c r="AM61" s="31" t="b">
        <f>貼り付け用!AM61=集計用!AM61</f>
        <v>1</v>
      </c>
      <c r="AN61" s="31" t="b">
        <f>貼り付け用!AN61=集計用!AN61</f>
        <v>1</v>
      </c>
      <c r="AO61" s="31" t="b">
        <f>貼り付け用!AO61=集計用!AO61</f>
        <v>1</v>
      </c>
      <c r="AP61" s="31" t="b">
        <f>貼り付け用!AP61=集計用!AP61</f>
        <v>1</v>
      </c>
      <c r="AQ61" s="31" t="b">
        <f>貼り付け用!AQ61=集計用!AQ61</f>
        <v>1</v>
      </c>
      <c r="AR61" s="31" t="b">
        <f>貼り付け用!AR61=集計用!AR61</f>
        <v>1</v>
      </c>
      <c r="AS61" s="31" t="b">
        <f>貼り付け用!AS61=集計用!AS61</f>
        <v>1</v>
      </c>
      <c r="AT61" s="31" t="b">
        <f>貼り付け用!AT61=集計用!AT61</f>
        <v>1</v>
      </c>
      <c r="AU61" s="31" t="b">
        <f>貼り付け用!AU61=集計用!AU61</f>
        <v>1</v>
      </c>
      <c r="AV61" s="34"/>
      <c r="AW61" s="34"/>
      <c r="AX61" s="34"/>
      <c r="AY61" s="34"/>
      <c r="AZ61" s="34"/>
      <c r="BA61" s="212"/>
      <c r="BB61" s="212"/>
      <c r="BC61" s="212"/>
      <c r="BD61" s="34"/>
      <c r="BE61" s="34"/>
      <c r="BF61" s="20"/>
      <c r="BG61" s="20"/>
      <c r="BH61" s="20"/>
      <c r="BI61" s="20"/>
      <c r="BJ61" s="20"/>
    </row>
    <row r="62" spans="5:62" ht="24" customHeight="1">
      <c r="E62" s="2"/>
      <c r="F62" s="34"/>
      <c r="G62" s="34"/>
      <c r="H62" s="2"/>
      <c r="I62" s="2"/>
      <c r="J62" s="2" t="str">
        <f>IF(集計用!J62="","",集計用!J62)</f>
        <v/>
      </c>
      <c r="K62" s="2"/>
      <c r="L62" s="2"/>
      <c r="M62" s="31" t="b">
        <f>貼り付け用!M62=集計用!M62</f>
        <v>1</v>
      </c>
      <c r="N62" s="31" t="b">
        <f>貼り付け用!N62=集計用!N62</f>
        <v>1</v>
      </c>
      <c r="O62" s="31" t="b">
        <f>貼り付け用!O62=集計用!O62</f>
        <v>1</v>
      </c>
      <c r="P62" s="31" t="b">
        <f>貼り付け用!P62=集計用!P62</f>
        <v>1</v>
      </c>
      <c r="Q62" s="31" t="b">
        <f>貼り付け用!Q62=集計用!Q62</f>
        <v>1</v>
      </c>
      <c r="R62" s="31" t="b">
        <f>貼り付け用!R62=集計用!R62</f>
        <v>1</v>
      </c>
      <c r="S62" s="31" t="b">
        <f>貼り付け用!S62=集計用!S62</f>
        <v>1</v>
      </c>
      <c r="T62" s="31" t="b">
        <f>貼り付け用!T62=集計用!T62</f>
        <v>1</v>
      </c>
      <c r="U62" s="31" t="b">
        <f>貼り付け用!U62=集計用!U62</f>
        <v>1</v>
      </c>
      <c r="V62" s="31" t="b">
        <f>貼り付け用!V62=集計用!V62</f>
        <v>1</v>
      </c>
      <c r="W62" s="31" t="b">
        <f>貼り付け用!W62=集計用!W62</f>
        <v>1</v>
      </c>
      <c r="X62" s="31" t="b">
        <f>貼り付け用!X62=集計用!X62</f>
        <v>1</v>
      </c>
      <c r="Y62" s="31" t="b">
        <f>貼り付け用!Y62=集計用!Y62</f>
        <v>1</v>
      </c>
      <c r="Z62" s="31" t="b">
        <f>貼り付け用!Z62=集計用!Z62</f>
        <v>1</v>
      </c>
      <c r="AA62" s="31" t="b">
        <f>貼り付け用!AA62=集計用!AA62</f>
        <v>1</v>
      </c>
      <c r="AB62" s="31" t="b">
        <f>貼り付け用!AB62=集計用!AB62</f>
        <v>1</v>
      </c>
      <c r="AC62" s="31" t="b">
        <f>貼り付け用!AC62=集計用!AC62</f>
        <v>1</v>
      </c>
      <c r="AD62" s="31" t="b">
        <f>貼り付け用!AD62=集計用!AD62</f>
        <v>1</v>
      </c>
      <c r="AE62" s="31" t="b">
        <f>貼り付け用!AE62=集計用!AE62</f>
        <v>1</v>
      </c>
      <c r="AF62" s="31" t="b">
        <f>貼り付け用!AF62=集計用!AF62</f>
        <v>1</v>
      </c>
      <c r="AG62" s="31" t="b">
        <f>貼り付け用!AG62=集計用!AG62</f>
        <v>1</v>
      </c>
      <c r="AH62" s="31" t="b">
        <f>貼り付け用!AH62=集計用!AH62</f>
        <v>1</v>
      </c>
      <c r="AI62" s="31" t="b">
        <f>貼り付け用!AI62=集計用!AI62</f>
        <v>1</v>
      </c>
      <c r="AJ62" s="31" t="b">
        <f>貼り付け用!AJ62=集計用!AJ62</f>
        <v>1</v>
      </c>
      <c r="AK62" s="31" t="b">
        <f>貼り付け用!AK62=集計用!AK62</f>
        <v>1</v>
      </c>
      <c r="AL62" s="31" t="b">
        <f>貼り付け用!AL62=集計用!AL62</f>
        <v>1</v>
      </c>
      <c r="AM62" s="31" t="b">
        <f>貼り付け用!AM62=集計用!AM62</f>
        <v>1</v>
      </c>
      <c r="AN62" s="31" t="b">
        <f>貼り付け用!AN62=集計用!AN62</f>
        <v>1</v>
      </c>
      <c r="AO62" s="31" t="b">
        <f>貼り付け用!AO62=集計用!AO62</f>
        <v>1</v>
      </c>
      <c r="AP62" s="31" t="b">
        <f>貼り付け用!AP62=集計用!AP62</f>
        <v>1</v>
      </c>
      <c r="AQ62" s="31" t="b">
        <f>貼り付け用!AQ62=集計用!AQ62</f>
        <v>1</v>
      </c>
      <c r="AR62" s="31" t="b">
        <f>貼り付け用!AR62=集計用!AR62</f>
        <v>1</v>
      </c>
      <c r="AS62" s="31" t="b">
        <f>貼り付け用!AS62=集計用!AS62</f>
        <v>1</v>
      </c>
      <c r="AT62" s="31" t="b">
        <f>貼り付け用!AT62=集計用!AT62</f>
        <v>1</v>
      </c>
      <c r="AU62" s="31" t="b">
        <f>貼り付け用!AU62=集計用!AU62</f>
        <v>1</v>
      </c>
      <c r="AV62" s="34"/>
      <c r="AW62" s="34"/>
      <c r="AX62" s="34"/>
      <c r="AY62" s="34"/>
      <c r="AZ62" s="34"/>
      <c r="BA62" s="212"/>
      <c r="BB62" s="212"/>
      <c r="BC62" s="212"/>
      <c r="BD62" s="34"/>
      <c r="BE62" s="34"/>
      <c r="BF62" s="20"/>
      <c r="BG62" s="20"/>
      <c r="BH62" s="20"/>
      <c r="BI62" s="20"/>
      <c r="BJ62" s="20"/>
    </row>
    <row r="63" spans="5:62" ht="24" customHeight="1">
      <c r="E63" s="2"/>
      <c r="F63" s="34"/>
      <c r="G63" s="34"/>
      <c r="H63" s="2"/>
      <c r="I63" s="2"/>
      <c r="J63" s="2" t="str">
        <f>IF(集計用!J63="","",集計用!J63)</f>
        <v/>
      </c>
      <c r="K63" s="2"/>
      <c r="L63" s="2"/>
      <c r="M63" s="31" t="b">
        <f>貼り付け用!M63=集計用!M63</f>
        <v>1</v>
      </c>
      <c r="N63" s="31" t="b">
        <f>貼り付け用!N63=集計用!N63</f>
        <v>1</v>
      </c>
      <c r="O63" s="31" t="b">
        <f>貼り付け用!O63=集計用!O63</f>
        <v>1</v>
      </c>
      <c r="P63" s="31" t="b">
        <f>貼り付け用!P63=集計用!P63</f>
        <v>1</v>
      </c>
      <c r="Q63" s="31" t="b">
        <f>貼り付け用!Q63=集計用!Q63</f>
        <v>1</v>
      </c>
      <c r="R63" s="31" t="b">
        <f>貼り付け用!R63=集計用!R63</f>
        <v>1</v>
      </c>
      <c r="S63" s="31" t="b">
        <f>貼り付け用!S63=集計用!S63</f>
        <v>1</v>
      </c>
      <c r="T63" s="31" t="b">
        <f>貼り付け用!T63=集計用!T63</f>
        <v>1</v>
      </c>
      <c r="U63" s="31" t="b">
        <f>貼り付け用!U63=集計用!U63</f>
        <v>1</v>
      </c>
      <c r="V63" s="31" t="b">
        <f>貼り付け用!V63=集計用!V63</f>
        <v>1</v>
      </c>
      <c r="W63" s="31" t="b">
        <f>貼り付け用!W63=集計用!W63</f>
        <v>1</v>
      </c>
      <c r="X63" s="31" t="b">
        <f>貼り付け用!X63=集計用!X63</f>
        <v>1</v>
      </c>
      <c r="Y63" s="31" t="b">
        <f>貼り付け用!Y63=集計用!Y63</f>
        <v>1</v>
      </c>
      <c r="Z63" s="31" t="b">
        <f>貼り付け用!Z63=集計用!Z63</f>
        <v>1</v>
      </c>
      <c r="AA63" s="31" t="b">
        <f>貼り付け用!AA63=集計用!AA63</f>
        <v>1</v>
      </c>
      <c r="AB63" s="31" t="b">
        <f>貼り付け用!AB63=集計用!AB63</f>
        <v>1</v>
      </c>
      <c r="AC63" s="31" t="b">
        <f>貼り付け用!AC63=集計用!AC63</f>
        <v>1</v>
      </c>
      <c r="AD63" s="31" t="b">
        <f>貼り付け用!AD63=集計用!AD63</f>
        <v>1</v>
      </c>
      <c r="AE63" s="31" t="b">
        <f>貼り付け用!AE63=集計用!AE63</f>
        <v>1</v>
      </c>
      <c r="AF63" s="31" t="b">
        <f>貼り付け用!AF63=集計用!AF63</f>
        <v>1</v>
      </c>
      <c r="AG63" s="31" t="b">
        <f>貼り付け用!AG63=集計用!AG63</f>
        <v>1</v>
      </c>
      <c r="AH63" s="31" t="b">
        <f>貼り付け用!AH63=集計用!AH63</f>
        <v>1</v>
      </c>
      <c r="AI63" s="31" t="b">
        <f>貼り付け用!AI63=集計用!AI63</f>
        <v>1</v>
      </c>
      <c r="AJ63" s="31" t="b">
        <f>貼り付け用!AJ63=集計用!AJ63</f>
        <v>1</v>
      </c>
      <c r="AK63" s="31" t="b">
        <f>貼り付け用!AK63=集計用!AK63</f>
        <v>1</v>
      </c>
      <c r="AL63" s="31" t="b">
        <f>貼り付け用!AL63=集計用!AL63</f>
        <v>1</v>
      </c>
      <c r="AM63" s="31" t="b">
        <f>貼り付け用!AM63=集計用!AM63</f>
        <v>1</v>
      </c>
      <c r="AN63" s="31" t="b">
        <f>貼り付け用!AN63=集計用!AN63</f>
        <v>1</v>
      </c>
      <c r="AO63" s="31" t="b">
        <f>貼り付け用!AO63=集計用!AO63</f>
        <v>1</v>
      </c>
      <c r="AP63" s="31" t="b">
        <f>貼り付け用!AP63=集計用!AP63</f>
        <v>1</v>
      </c>
      <c r="AQ63" s="31" t="b">
        <f>貼り付け用!AQ63=集計用!AQ63</f>
        <v>1</v>
      </c>
      <c r="AR63" s="31" t="b">
        <f>貼り付け用!AR63=集計用!AR63</f>
        <v>1</v>
      </c>
      <c r="AS63" s="31" t="b">
        <f>貼り付け用!AS63=集計用!AS63</f>
        <v>1</v>
      </c>
      <c r="AT63" s="31" t="b">
        <f>貼り付け用!AT63=集計用!AT63</f>
        <v>1</v>
      </c>
      <c r="AU63" s="31" t="b">
        <f>貼り付け用!AU63=集計用!AU63</f>
        <v>1</v>
      </c>
      <c r="AV63" s="34"/>
      <c r="AW63" s="34"/>
      <c r="AX63" s="34"/>
      <c r="AY63" s="34"/>
      <c r="AZ63" s="34"/>
      <c r="BA63" s="212"/>
      <c r="BB63" s="212"/>
      <c r="BC63" s="212"/>
      <c r="BD63" s="34"/>
      <c r="BE63" s="34"/>
      <c r="BF63" s="20"/>
      <c r="BG63" s="20"/>
      <c r="BH63" s="20"/>
      <c r="BI63" s="20"/>
      <c r="BJ63" s="20"/>
    </row>
    <row r="64" spans="5:62" ht="24" customHeight="1">
      <c r="E64" s="2"/>
      <c r="F64" s="34"/>
      <c r="G64" s="34"/>
      <c r="H64" s="2"/>
      <c r="I64" s="2"/>
      <c r="J64" s="2" t="str">
        <f>IF(集計用!J64="","",集計用!J64)</f>
        <v/>
      </c>
      <c r="K64" s="2"/>
      <c r="L64" s="2"/>
      <c r="M64" s="31" t="b">
        <f>貼り付け用!M64=集計用!M64</f>
        <v>1</v>
      </c>
      <c r="N64" s="31" t="b">
        <f>貼り付け用!N64=集計用!N64</f>
        <v>1</v>
      </c>
      <c r="O64" s="31" t="b">
        <f>貼り付け用!O64=集計用!O64</f>
        <v>1</v>
      </c>
      <c r="P64" s="31" t="b">
        <f>貼り付け用!P64=集計用!P64</f>
        <v>1</v>
      </c>
      <c r="Q64" s="31" t="b">
        <f>貼り付け用!Q64=集計用!Q64</f>
        <v>1</v>
      </c>
      <c r="R64" s="31" t="b">
        <f>貼り付け用!R64=集計用!R64</f>
        <v>1</v>
      </c>
      <c r="S64" s="31" t="b">
        <f>貼り付け用!S64=集計用!S64</f>
        <v>1</v>
      </c>
      <c r="T64" s="31" t="b">
        <f>貼り付け用!T64=集計用!T64</f>
        <v>1</v>
      </c>
      <c r="U64" s="31" t="b">
        <f>貼り付け用!U64=集計用!U64</f>
        <v>1</v>
      </c>
      <c r="V64" s="31" t="b">
        <f>貼り付け用!V64=集計用!V64</f>
        <v>1</v>
      </c>
      <c r="W64" s="31" t="b">
        <f>貼り付け用!W64=集計用!W64</f>
        <v>1</v>
      </c>
      <c r="X64" s="31" t="b">
        <f>貼り付け用!X64=集計用!X64</f>
        <v>1</v>
      </c>
      <c r="Y64" s="31" t="b">
        <f>貼り付け用!Y64=集計用!Y64</f>
        <v>1</v>
      </c>
      <c r="Z64" s="31" t="b">
        <f>貼り付け用!Z64=集計用!Z64</f>
        <v>1</v>
      </c>
      <c r="AA64" s="31" t="b">
        <f>貼り付け用!AA64=集計用!AA64</f>
        <v>1</v>
      </c>
      <c r="AB64" s="31" t="b">
        <f>貼り付け用!AB64=集計用!AB64</f>
        <v>1</v>
      </c>
      <c r="AC64" s="31" t="b">
        <f>貼り付け用!AC64=集計用!AC64</f>
        <v>1</v>
      </c>
      <c r="AD64" s="31" t="b">
        <f>貼り付け用!AD64=集計用!AD64</f>
        <v>1</v>
      </c>
      <c r="AE64" s="31" t="b">
        <f>貼り付け用!AE64=集計用!AE64</f>
        <v>1</v>
      </c>
      <c r="AF64" s="31" t="b">
        <f>貼り付け用!AF64=集計用!AF64</f>
        <v>1</v>
      </c>
      <c r="AG64" s="31" t="b">
        <f>貼り付け用!AG64=集計用!AG64</f>
        <v>1</v>
      </c>
      <c r="AH64" s="31" t="b">
        <f>貼り付け用!AH64=集計用!AH64</f>
        <v>1</v>
      </c>
      <c r="AI64" s="31" t="b">
        <f>貼り付け用!AI64=集計用!AI64</f>
        <v>1</v>
      </c>
      <c r="AJ64" s="31" t="b">
        <f>貼り付け用!AJ64=集計用!AJ64</f>
        <v>1</v>
      </c>
      <c r="AK64" s="31" t="b">
        <f>貼り付け用!AK64=集計用!AK64</f>
        <v>1</v>
      </c>
      <c r="AL64" s="31" t="b">
        <f>貼り付け用!AL64=集計用!AL64</f>
        <v>1</v>
      </c>
      <c r="AM64" s="31" t="b">
        <f>貼り付け用!AM64=集計用!AM64</f>
        <v>1</v>
      </c>
      <c r="AN64" s="31" t="b">
        <f>貼り付け用!AN64=集計用!AN64</f>
        <v>1</v>
      </c>
      <c r="AO64" s="31" t="b">
        <f>貼り付け用!AO64=集計用!AO64</f>
        <v>1</v>
      </c>
      <c r="AP64" s="31" t="b">
        <f>貼り付け用!AP64=集計用!AP64</f>
        <v>1</v>
      </c>
      <c r="AQ64" s="31" t="b">
        <f>貼り付け用!AQ64=集計用!AQ64</f>
        <v>1</v>
      </c>
      <c r="AR64" s="31" t="b">
        <f>貼り付け用!AR64=集計用!AR64</f>
        <v>1</v>
      </c>
      <c r="AS64" s="31" t="b">
        <f>貼り付け用!AS64=集計用!AS64</f>
        <v>1</v>
      </c>
      <c r="AT64" s="31" t="b">
        <f>貼り付け用!AT64=集計用!AT64</f>
        <v>1</v>
      </c>
      <c r="AU64" s="31" t="b">
        <f>貼り付け用!AU64=集計用!AU64</f>
        <v>1</v>
      </c>
      <c r="AV64" s="34"/>
      <c r="AW64" s="34"/>
      <c r="AX64" s="34"/>
      <c r="AY64" s="34"/>
      <c r="AZ64" s="34"/>
      <c r="BA64" s="212"/>
      <c r="BB64" s="212"/>
      <c r="BC64" s="212"/>
      <c r="BD64" s="34"/>
      <c r="BE64" s="34"/>
      <c r="BF64" s="20"/>
      <c r="BG64" s="20"/>
      <c r="BH64" s="20"/>
      <c r="BI64" s="20"/>
      <c r="BJ64" s="20"/>
    </row>
    <row r="65" spans="5:62" ht="24" customHeight="1">
      <c r="E65" s="2"/>
      <c r="F65" s="34"/>
      <c r="G65" s="34"/>
      <c r="H65" s="2"/>
      <c r="I65" s="2"/>
      <c r="J65" s="2" t="str">
        <f>IF(集計用!J65="","",集計用!J65)</f>
        <v/>
      </c>
      <c r="K65" s="2"/>
      <c r="L65" s="2"/>
      <c r="M65" s="31" t="b">
        <f>貼り付け用!M65=集計用!M65</f>
        <v>1</v>
      </c>
      <c r="N65" s="31" t="b">
        <f>貼り付け用!N65=集計用!N65</f>
        <v>1</v>
      </c>
      <c r="O65" s="31" t="b">
        <f>貼り付け用!O65=集計用!O65</f>
        <v>1</v>
      </c>
      <c r="P65" s="31" t="b">
        <f>貼り付け用!P65=集計用!P65</f>
        <v>1</v>
      </c>
      <c r="Q65" s="31" t="b">
        <f>貼り付け用!Q65=集計用!Q65</f>
        <v>1</v>
      </c>
      <c r="R65" s="31" t="b">
        <f>貼り付け用!R65=集計用!R65</f>
        <v>1</v>
      </c>
      <c r="S65" s="31" t="b">
        <f>貼り付け用!S65=集計用!S65</f>
        <v>1</v>
      </c>
      <c r="T65" s="31" t="b">
        <f>貼り付け用!T65=集計用!T65</f>
        <v>1</v>
      </c>
      <c r="U65" s="31" t="b">
        <f>貼り付け用!U65=集計用!U65</f>
        <v>1</v>
      </c>
      <c r="V65" s="31" t="b">
        <f>貼り付け用!V65=集計用!V65</f>
        <v>1</v>
      </c>
      <c r="W65" s="31" t="b">
        <f>貼り付け用!W65=集計用!W65</f>
        <v>1</v>
      </c>
      <c r="X65" s="31" t="b">
        <f>貼り付け用!X65=集計用!X65</f>
        <v>1</v>
      </c>
      <c r="Y65" s="31" t="b">
        <f>貼り付け用!Y65=集計用!Y65</f>
        <v>1</v>
      </c>
      <c r="Z65" s="31" t="b">
        <f>貼り付け用!Z65=集計用!Z65</f>
        <v>1</v>
      </c>
      <c r="AA65" s="31" t="b">
        <f>貼り付け用!AA65=集計用!AA65</f>
        <v>1</v>
      </c>
      <c r="AB65" s="31" t="b">
        <f>貼り付け用!AB65=集計用!AB65</f>
        <v>1</v>
      </c>
      <c r="AC65" s="31" t="b">
        <f>貼り付け用!AC65=集計用!AC65</f>
        <v>1</v>
      </c>
      <c r="AD65" s="31" t="b">
        <f>貼り付け用!AD65=集計用!AD65</f>
        <v>1</v>
      </c>
      <c r="AE65" s="31" t="b">
        <f>貼り付け用!AE65=集計用!AE65</f>
        <v>1</v>
      </c>
      <c r="AF65" s="31" t="b">
        <f>貼り付け用!AF65=集計用!AF65</f>
        <v>1</v>
      </c>
      <c r="AG65" s="31" t="b">
        <f>貼り付け用!AG65=集計用!AG65</f>
        <v>1</v>
      </c>
      <c r="AH65" s="31" t="b">
        <f>貼り付け用!AH65=集計用!AH65</f>
        <v>1</v>
      </c>
      <c r="AI65" s="31" t="b">
        <f>貼り付け用!AI65=集計用!AI65</f>
        <v>1</v>
      </c>
      <c r="AJ65" s="31" t="b">
        <f>貼り付け用!AJ65=集計用!AJ65</f>
        <v>1</v>
      </c>
      <c r="AK65" s="31" t="b">
        <f>貼り付け用!AK65=集計用!AK65</f>
        <v>1</v>
      </c>
      <c r="AL65" s="31" t="b">
        <f>貼り付け用!AL65=集計用!AL65</f>
        <v>1</v>
      </c>
      <c r="AM65" s="31" t="b">
        <f>貼り付け用!AM65=集計用!AM65</f>
        <v>1</v>
      </c>
      <c r="AN65" s="31" t="b">
        <f>貼り付け用!AN65=集計用!AN65</f>
        <v>1</v>
      </c>
      <c r="AO65" s="31" t="b">
        <f>貼り付け用!AO65=集計用!AO65</f>
        <v>1</v>
      </c>
      <c r="AP65" s="31" t="b">
        <f>貼り付け用!AP65=集計用!AP65</f>
        <v>1</v>
      </c>
      <c r="AQ65" s="31" t="b">
        <f>貼り付け用!AQ65=集計用!AQ65</f>
        <v>1</v>
      </c>
      <c r="AR65" s="31" t="b">
        <f>貼り付け用!AR65=集計用!AR65</f>
        <v>1</v>
      </c>
      <c r="AS65" s="31" t="b">
        <f>貼り付け用!AS65=集計用!AS65</f>
        <v>1</v>
      </c>
      <c r="AT65" s="31" t="b">
        <f>貼り付け用!AT65=集計用!AT65</f>
        <v>1</v>
      </c>
      <c r="AU65" s="31" t="b">
        <f>貼り付け用!AU65=集計用!AU65</f>
        <v>1</v>
      </c>
      <c r="AV65" s="34"/>
      <c r="AW65" s="34"/>
      <c r="AX65" s="34"/>
      <c r="AY65" s="34"/>
      <c r="AZ65" s="34"/>
      <c r="BA65" s="212"/>
      <c r="BB65" s="212"/>
      <c r="BC65" s="212"/>
      <c r="BD65" s="34"/>
      <c r="BE65" s="34"/>
      <c r="BF65" s="20"/>
      <c r="BG65" s="20"/>
      <c r="BH65" s="20"/>
      <c r="BI65" s="20"/>
      <c r="BJ65" s="20"/>
    </row>
    <row r="66" spans="5:62" ht="24" customHeight="1">
      <c r="E66" s="2"/>
      <c r="F66" s="34"/>
      <c r="G66" s="34"/>
      <c r="H66" s="2"/>
      <c r="I66" s="2"/>
      <c r="J66" s="2" t="str">
        <f>IF(集計用!J66="","",集計用!J66)</f>
        <v/>
      </c>
      <c r="K66" s="2"/>
      <c r="L66" s="2"/>
      <c r="M66" s="31" t="b">
        <f>貼り付け用!M66=集計用!M66</f>
        <v>1</v>
      </c>
      <c r="N66" s="31" t="b">
        <f>貼り付け用!N66=集計用!N66</f>
        <v>1</v>
      </c>
      <c r="O66" s="31" t="b">
        <f>貼り付け用!O66=集計用!O66</f>
        <v>1</v>
      </c>
      <c r="P66" s="31" t="b">
        <f>貼り付け用!P66=集計用!P66</f>
        <v>1</v>
      </c>
      <c r="Q66" s="31" t="b">
        <f>貼り付け用!Q66=集計用!Q66</f>
        <v>1</v>
      </c>
      <c r="R66" s="31" t="b">
        <f>貼り付け用!R66=集計用!R66</f>
        <v>1</v>
      </c>
      <c r="S66" s="31" t="b">
        <f>貼り付け用!S66=集計用!S66</f>
        <v>1</v>
      </c>
      <c r="T66" s="31" t="b">
        <f>貼り付け用!T66=集計用!T66</f>
        <v>1</v>
      </c>
      <c r="U66" s="31" t="b">
        <f>貼り付け用!U66=集計用!U66</f>
        <v>1</v>
      </c>
      <c r="V66" s="31" t="b">
        <f>貼り付け用!V66=集計用!V66</f>
        <v>1</v>
      </c>
      <c r="W66" s="31" t="b">
        <f>貼り付け用!W66=集計用!W66</f>
        <v>1</v>
      </c>
      <c r="X66" s="31" t="b">
        <f>貼り付け用!X66=集計用!X66</f>
        <v>1</v>
      </c>
      <c r="Y66" s="31" t="b">
        <f>貼り付け用!Y66=集計用!Y66</f>
        <v>1</v>
      </c>
      <c r="Z66" s="31" t="b">
        <f>貼り付け用!Z66=集計用!Z66</f>
        <v>1</v>
      </c>
      <c r="AA66" s="31" t="b">
        <f>貼り付け用!AA66=集計用!AA66</f>
        <v>1</v>
      </c>
      <c r="AB66" s="31" t="b">
        <f>貼り付け用!AB66=集計用!AB66</f>
        <v>1</v>
      </c>
      <c r="AC66" s="31" t="b">
        <f>貼り付け用!AC66=集計用!AC66</f>
        <v>1</v>
      </c>
      <c r="AD66" s="31" t="b">
        <f>貼り付け用!AD66=集計用!AD66</f>
        <v>1</v>
      </c>
      <c r="AE66" s="31" t="b">
        <f>貼り付け用!AE66=集計用!AE66</f>
        <v>1</v>
      </c>
      <c r="AF66" s="31" t="b">
        <f>貼り付け用!AF66=集計用!AF66</f>
        <v>1</v>
      </c>
      <c r="AG66" s="31" t="b">
        <f>貼り付け用!AG66=集計用!AG66</f>
        <v>1</v>
      </c>
      <c r="AH66" s="31" t="b">
        <f>貼り付け用!AH66=集計用!AH66</f>
        <v>1</v>
      </c>
      <c r="AI66" s="31" t="b">
        <f>貼り付け用!AI66=集計用!AI66</f>
        <v>1</v>
      </c>
      <c r="AJ66" s="31" t="b">
        <f>貼り付け用!AJ66=集計用!AJ66</f>
        <v>1</v>
      </c>
      <c r="AK66" s="31" t="b">
        <f>貼り付け用!AK66=集計用!AK66</f>
        <v>1</v>
      </c>
      <c r="AL66" s="31" t="b">
        <f>貼り付け用!AL66=集計用!AL66</f>
        <v>1</v>
      </c>
      <c r="AM66" s="31" t="b">
        <f>貼り付け用!AM66=集計用!AM66</f>
        <v>1</v>
      </c>
      <c r="AN66" s="31" t="b">
        <f>貼り付け用!AN66=集計用!AN66</f>
        <v>1</v>
      </c>
      <c r="AO66" s="31" t="b">
        <f>貼り付け用!AO66=集計用!AO66</f>
        <v>1</v>
      </c>
      <c r="AP66" s="31" t="b">
        <f>貼り付け用!AP66=集計用!AP66</f>
        <v>1</v>
      </c>
      <c r="AQ66" s="31" t="b">
        <f>貼り付け用!AQ66=集計用!AQ66</f>
        <v>1</v>
      </c>
      <c r="AR66" s="31" t="b">
        <f>貼り付け用!AR66=集計用!AR66</f>
        <v>1</v>
      </c>
      <c r="AS66" s="31" t="b">
        <f>貼り付け用!AS66=集計用!AS66</f>
        <v>1</v>
      </c>
      <c r="AT66" s="31" t="b">
        <f>貼り付け用!AT66=集計用!AT66</f>
        <v>1</v>
      </c>
      <c r="AU66" s="31" t="b">
        <f>貼り付け用!AU66=集計用!AU66</f>
        <v>1</v>
      </c>
      <c r="AV66" s="34"/>
      <c r="AW66" s="34"/>
      <c r="AX66" s="34"/>
      <c r="AY66" s="34"/>
      <c r="AZ66" s="34"/>
      <c r="BA66" s="212"/>
      <c r="BB66" s="212"/>
      <c r="BC66" s="212"/>
      <c r="BD66" s="34"/>
      <c r="BE66" s="34"/>
      <c r="BF66" s="20"/>
      <c r="BG66" s="20"/>
      <c r="BH66" s="20"/>
      <c r="BI66" s="20"/>
      <c r="BJ66" s="20"/>
    </row>
    <row r="67" spans="5:62" ht="24" customHeight="1">
      <c r="E67" s="2"/>
      <c r="F67" s="34"/>
      <c r="G67" s="34"/>
      <c r="H67" s="2"/>
      <c r="I67" s="2"/>
      <c r="J67" s="2" t="str">
        <f>IF(集計用!J67="","",集計用!J67)</f>
        <v/>
      </c>
      <c r="K67" s="2"/>
      <c r="L67" s="2"/>
      <c r="M67" s="31" t="b">
        <f>貼り付け用!M67=集計用!M67</f>
        <v>1</v>
      </c>
      <c r="N67" s="31" t="b">
        <f>貼り付け用!N67=集計用!N67</f>
        <v>1</v>
      </c>
      <c r="O67" s="31" t="b">
        <f>貼り付け用!O67=集計用!O67</f>
        <v>1</v>
      </c>
      <c r="P67" s="31" t="b">
        <f>貼り付け用!P67=集計用!P67</f>
        <v>1</v>
      </c>
      <c r="Q67" s="31" t="b">
        <f>貼り付け用!Q67=集計用!Q67</f>
        <v>1</v>
      </c>
      <c r="R67" s="31" t="b">
        <f>貼り付け用!R67=集計用!R67</f>
        <v>1</v>
      </c>
      <c r="S67" s="31" t="b">
        <f>貼り付け用!S67=集計用!S67</f>
        <v>1</v>
      </c>
      <c r="T67" s="31" t="b">
        <f>貼り付け用!T67=集計用!T67</f>
        <v>1</v>
      </c>
      <c r="U67" s="31" t="b">
        <f>貼り付け用!U67=集計用!U67</f>
        <v>1</v>
      </c>
      <c r="V67" s="31" t="b">
        <f>貼り付け用!V67=集計用!V67</f>
        <v>1</v>
      </c>
      <c r="W67" s="31" t="b">
        <f>貼り付け用!W67=集計用!W67</f>
        <v>1</v>
      </c>
      <c r="X67" s="31" t="b">
        <f>貼り付け用!X67=集計用!X67</f>
        <v>1</v>
      </c>
      <c r="Y67" s="31" t="b">
        <f>貼り付け用!Y67=集計用!Y67</f>
        <v>1</v>
      </c>
      <c r="Z67" s="31" t="b">
        <f>貼り付け用!Z67=集計用!Z67</f>
        <v>1</v>
      </c>
      <c r="AA67" s="31" t="b">
        <f>貼り付け用!AA67=集計用!AA67</f>
        <v>1</v>
      </c>
      <c r="AB67" s="31" t="b">
        <f>貼り付け用!AB67=集計用!AB67</f>
        <v>1</v>
      </c>
      <c r="AC67" s="31" t="b">
        <f>貼り付け用!AC67=集計用!AC67</f>
        <v>1</v>
      </c>
      <c r="AD67" s="31" t="b">
        <f>貼り付け用!AD67=集計用!AD67</f>
        <v>1</v>
      </c>
      <c r="AE67" s="31" t="b">
        <f>貼り付け用!AE67=集計用!AE67</f>
        <v>1</v>
      </c>
      <c r="AF67" s="31" t="b">
        <f>貼り付け用!AF67=集計用!AF67</f>
        <v>1</v>
      </c>
      <c r="AG67" s="31" t="b">
        <f>貼り付け用!AG67=集計用!AG67</f>
        <v>1</v>
      </c>
      <c r="AH67" s="31" t="b">
        <f>貼り付け用!AH67=集計用!AH67</f>
        <v>1</v>
      </c>
      <c r="AI67" s="31" t="b">
        <f>貼り付け用!AI67=集計用!AI67</f>
        <v>1</v>
      </c>
      <c r="AJ67" s="31" t="b">
        <f>貼り付け用!AJ67=集計用!AJ67</f>
        <v>1</v>
      </c>
      <c r="AK67" s="31" t="b">
        <f>貼り付け用!AK67=集計用!AK67</f>
        <v>1</v>
      </c>
      <c r="AL67" s="31" t="b">
        <f>貼り付け用!AL67=集計用!AL67</f>
        <v>1</v>
      </c>
      <c r="AM67" s="31" t="b">
        <f>貼り付け用!AM67=集計用!AM67</f>
        <v>1</v>
      </c>
      <c r="AN67" s="31" t="b">
        <f>貼り付け用!AN67=集計用!AN67</f>
        <v>1</v>
      </c>
      <c r="AO67" s="31" t="b">
        <f>貼り付け用!AO67=集計用!AO67</f>
        <v>1</v>
      </c>
      <c r="AP67" s="31" t="b">
        <f>貼り付け用!AP67=集計用!AP67</f>
        <v>1</v>
      </c>
      <c r="AQ67" s="31" t="b">
        <f>貼り付け用!AQ67=集計用!AQ67</f>
        <v>1</v>
      </c>
      <c r="AR67" s="31" t="b">
        <f>貼り付け用!AR67=集計用!AR67</f>
        <v>1</v>
      </c>
      <c r="AS67" s="31" t="b">
        <f>貼り付け用!AS67=集計用!AS67</f>
        <v>1</v>
      </c>
      <c r="AT67" s="31" t="b">
        <f>貼り付け用!AT67=集計用!AT67</f>
        <v>1</v>
      </c>
      <c r="AU67" s="31" t="b">
        <f>貼り付け用!AU67=集計用!AU67</f>
        <v>1</v>
      </c>
      <c r="AV67" s="34"/>
      <c r="AW67" s="34"/>
      <c r="AX67" s="34"/>
      <c r="AY67" s="34"/>
      <c r="AZ67" s="34"/>
      <c r="BA67" s="212"/>
      <c r="BB67" s="212"/>
      <c r="BC67" s="212"/>
      <c r="BD67" s="34"/>
      <c r="BE67" s="34"/>
      <c r="BF67" s="20"/>
      <c r="BG67" s="20"/>
      <c r="BH67" s="20"/>
      <c r="BI67" s="20"/>
      <c r="BJ67" s="20"/>
    </row>
    <row r="68" spans="5:62" ht="24" customHeight="1">
      <c r="E68" s="2"/>
      <c r="F68" s="34"/>
      <c r="G68" s="34"/>
      <c r="H68" s="2"/>
      <c r="I68" s="2"/>
      <c r="J68" s="2" t="str">
        <f>IF(集計用!J68="","",集計用!J68)</f>
        <v/>
      </c>
      <c r="K68" s="2"/>
      <c r="L68" s="2"/>
      <c r="M68" s="31" t="b">
        <f>貼り付け用!M68=集計用!M68</f>
        <v>1</v>
      </c>
      <c r="N68" s="31" t="b">
        <f>貼り付け用!N68=集計用!N68</f>
        <v>1</v>
      </c>
      <c r="O68" s="31" t="b">
        <f>貼り付け用!O68=集計用!O68</f>
        <v>1</v>
      </c>
      <c r="P68" s="31" t="b">
        <f>貼り付け用!P68=集計用!P68</f>
        <v>1</v>
      </c>
      <c r="Q68" s="31" t="b">
        <f>貼り付け用!Q68=集計用!Q68</f>
        <v>1</v>
      </c>
      <c r="R68" s="31" t="b">
        <f>貼り付け用!R68=集計用!R68</f>
        <v>1</v>
      </c>
      <c r="S68" s="31" t="b">
        <f>貼り付け用!S68=集計用!S68</f>
        <v>1</v>
      </c>
      <c r="T68" s="31" t="b">
        <f>貼り付け用!T68=集計用!T68</f>
        <v>1</v>
      </c>
      <c r="U68" s="31" t="b">
        <f>貼り付け用!U68=集計用!U68</f>
        <v>1</v>
      </c>
      <c r="V68" s="31" t="b">
        <f>貼り付け用!V68=集計用!V68</f>
        <v>1</v>
      </c>
      <c r="W68" s="31" t="b">
        <f>貼り付け用!W68=集計用!W68</f>
        <v>1</v>
      </c>
      <c r="X68" s="31" t="b">
        <f>貼り付け用!X68=集計用!X68</f>
        <v>1</v>
      </c>
      <c r="Y68" s="31" t="b">
        <f>貼り付け用!Y68=集計用!Y68</f>
        <v>1</v>
      </c>
      <c r="Z68" s="31" t="b">
        <f>貼り付け用!Z68=集計用!Z68</f>
        <v>1</v>
      </c>
      <c r="AA68" s="31" t="b">
        <f>貼り付け用!AA68=集計用!AA68</f>
        <v>1</v>
      </c>
      <c r="AB68" s="31" t="b">
        <f>貼り付け用!AB68=集計用!AB68</f>
        <v>1</v>
      </c>
      <c r="AC68" s="31" t="b">
        <f>貼り付け用!AC68=集計用!AC68</f>
        <v>1</v>
      </c>
      <c r="AD68" s="31" t="b">
        <f>貼り付け用!AD68=集計用!AD68</f>
        <v>1</v>
      </c>
      <c r="AE68" s="31" t="b">
        <f>貼り付け用!AE68=集計用!AE68</f>
        <v>1</v>
      </c>
      <c r="AF68" s="31" t="b">
        <f>貼り付け用!AF68=集計用!AF68</f>
        <v>1</v>
      </c>
      <c r="AG68" s="31" t="b">
        <f>貼り付け用!AG68=集計用!AG68</f>
        <v>1</v>
      </c>
      <c r="AH68" s="31" t="b">
        <f>貼り付け用!AH68=集計用!AH68</f>
        <v>1</v>
      </c>
      <c r="AI68" s="31" t="b">
        <f>貼り付け用!AI68=集計用!AI68</f>
        <v>1</v>
      </c>
      <c r="AJ68" s="31" t="b">
        <f>貼り付け用!AJ68=集計用!AJ68</f>
        <v>1</v>
      </c>
      <c r="AK68" s="31" t="b">
        <f>貼り付け用!AK68=集計用!AK68</f>
        <v>1</v>
      </c>
      <c r="AL68" s="31" t="b">
        <f>貼り付け用!AL68=集計用!AL68</f>
        <v>1</v>
      </c>
      <c r="AM68" s="31" t="b">
        <f>貼り付け用!AM68=集計用!AM68</f>
        <v>1</v>
      </c>
      <c r="AN68" s="31" t="b">
        <f>貼り付け用!AN68=集計用!AN68</f>
        <v>1</v>
      </c>
      <c r="AO68" s="31" t="b">
        <f>貼り付け用!AO68=集計用!AO68</f>
        <v>1</v>
      </c>
      <c r="AP68" s="31" t="b">
        <f>貼り付け用!AP68=集計用!AP68</f>
        <v>1</v>
      </c>
      <c r="AQ68" s="31" t="b">
        <f>貼り付け用!AQ68=集計用!AQ68</f>
        <v>1</v>
      </c>
      <c r="AR68" s="31" t="b">
        <f>貼り付け用!AR68=集計用!AR68</f>
        <v>1</v>
      </c>
      <c r="AS68" s="31" t="b">
        <f>貼り付け用!AS68=集計用!AS68</f>
        <v>1</v>
      </c>
      <c r="AT68" s="31" t="b">
        <f>貼り付け用!AT68=集計用!AT68</f>
        <v>1</v>
      </c>
      <c r="AU68" s="31" t="b">
        <f>貼り付け用!AU68=集計用!AU68</f>
        <v>1</v>
      </c>
      <c r="AV68" s="34"/>
      <c r="AW68" s="34"/>
      <c r="AX68" s="34"/>
      <c r="AY68" s="34"/>
      <c r="AZ68" s="34"/>
      <c r="BA68" s="212"/>
      <c r="BB68" s="212"/>
      <c r="BC68" s="212"/>
      <c r="BD68" s="34"/>
      <c r="BE68" s="34"/>
      <c r="BF68" s="20"/>
      <c r="BG68" s="20"/>
      <c r="BH68" s="20"/>
      <c r="BI68" s="20"/>
      <c r="BJ68" s="20"/>
    </row>
    <row r="69" spans="5:62" ht="24" customHeight="1">
      <c r="E69" s="2"/>
      <c r="F69" s="34"/>
      <c r="G69" s="34"/>
      <c r="H69" s="2"/>
      <c r="I69" s="2"/>
      <c r="J69" s="2" t="str">
        <f>IF(集計用!J69="","",集計用!J69)</f>
        <v/>
      </c>
      <c r="K69" s="2"/>
      <c r="L69" s="2"/>
      <c r="M69" s="31" t="b">
        <f>貼り付け用!M69=集計用!M69</f>
        <v>1</v>
      </c>
      <c r="N69" s="31" t="b">
        <f>貼り付け用!N69=集計用!N69</f>
        <v>1</v>
      </c>
      <c r="O69" s="31" t="b">
        <f>貼り付け用!O69=集計用!O69</f>
        <v>1</v>
      </c>
      <c r="P69" s="31" t="b">
        <f>貼り付け用!P69=集計用!P69</f>
        <v>1</v>
      </c>
      <c r="Q69" s="31" t="b">
        <f>貼り付け用!Q69=集計用!Q69</f>
        <v>1</v>
      </c>
      <c r="R69" s="31" t="b">
        <f>貼り付け用!R69=集計用!R69</f>
        <v>1</v>
      </c>
      <c r="S69" s="31" t="b">
        <f>貼り付け用!S69=集計用!S69</f>
        <v>1</v>
      </c>
      <c r="T69" s="31" t="b">
        <f>貼り付け用!T69=集計用!T69</f>
        <v>1</v>
      </c>
      <c r="U69" s="31" t="b">
        <f>貼り付け用!U69=集計用!U69</f>
        <v>1</v>
      </c>
      <c r="V69" s="31" t="b">
        <f>貼り付け用!V69=集計用!V69</f>
        <v>1</v>
      </c>
      <c r="W69" s="31" t="b">
        <f>貼り付け用!W69=集計用!W69</f>
        <v>1</v>
      </c>
      <c r="X69" s="31" t="b">
        <f>貼り付け用!X69=集計用!X69</f>
        <v>1</v>
      </c>
      <c r="Y69" s="31" t="b">
        <f>貼り付け用!Y69=集計用!Y69</f>
        <v>1</v>
      </c>
      <c r="Z69" s="31" t="b">
        <f>貼り付け用!Z69=集計用!Z69</f>
        <v>1</v>
      </c>
      <c r="AA69" s="31" t="b">
        <f>貼り付け用!AA69=集計用!AA69</f>
        <v>1</v>
      </c>
      <c r="AB69" s="31" t="b">
        <f>貼り付け用!AB69=集計用!AB69</f>
        <v>1</v>
      </c>
      <c r="AC69" s="31" t="b">
        <f>貼り付け用!AC69=集計用!AC69</f>
        <v>1</v>
      </c>
      <c r="AD69" s="31" t="b">
        <f>貼り付け用!AD69=集計用!AD69</f>
        <v>1</v>
      </c>
      <c r="AE69" s="31" t="b">
        <f>貼り付け用!AE69=集計用!AE69</f>
        <v>1</v>
      </c>
      <c r="AF69" s="31" t="b">
        <f>貼り付け用!AF69=集計用!AF69</f>
        <v>1</v>
      </c>
      <c r="AG69" s="31" t="b">
        <f>貼り付け用!AG69=集計用!AG69</f>
        <v>1</v>
      </c>
      <c r="AH69" s="31" t="b">
        <f>貼り付け用!AH69=集計用!AH69</f>
        <v>1</v>
      </c>
      <c r="AI69" s="31" t="b">
        <f>貼り付け用!AI69=集計用!AI69</f>
        <v>1</v>
      </c>
      <c r="AJ69" s="31" t="b">
        <f>貼り付け用!AJ69=集計用!AJ69</f>
        <v>1</v>
      </c>
      <c r="AK69" s="31" t="b">
        <f>貼り付け用!AK69=集計用!AK69</f>
        <v>1</v>
      </c>
      <c r="AL69" s="31" t="b">
        <f>貼り付け用!AL69=集計用!AL69</f>
        <v>1</v>
      </c>
      <c r="AM69" s="31" t="b">
        <f>貼り付け用!AM69=集計用!AM69</f>
        <v>1</v>
      </c>
      <c r="AN69" s="31" t="b">
        <f>貼り付け用!AN69=集計用!AN69</f>
        <v>1</v>
      </c>
      <c r="AO69" s="31" t="b">
        <f>貼り付け用!AO69=集計用!AO69</f>
        <v>1</v>
      </c>
      <c r="AP69" s="31" t="b">
        <f>貼り付け用!AP69=集計用!AP69</f>
        <v>1</v>
      </c>
      <c r="AQ69" s="31" t="b">
        <f>貼り付け用!AQ69=集計用!AQ69</f>
        <v>1</v>
      </c>
      <c r="AR69" s="31" t="b">
        <f>貼り付け用!AR69=集計用!AR69</f>
        <v>1</v>
      </c>
      <c r="AS69" s="31" t="b">
        <f>貼り付け用!AS69=集計用!AS69</f>
        <v>1</v>
      </c>
      <c r="AT69" s="31" t="b">
        <f>貼り付け用!AT69=集計用!AT69</f>
        <v>1</v>
      </c>
      <c r="AU69" s="31" t="b">
        <f>貼り付け用!AU69=集計用!AU69</f>
        <v>1</v>
      </c>
      <c r="AV69" s="34"/>
      <c r="AW69" s="34"/>
      <c r="AX69" s="34"/>
      <c r="AY69" s="34"/>
      <c r="AZ69" s="34"/>
      <c r="BA69" s="212"/>
      <c r="BB69" s="212"/>
      <c r="BC69" s="212"/>
      <c r="BD69" s="34"/>
      <c r="BE69" s="34"/>
      <c r="BF69" s="20"/>
      <c r="BG69" s="20"/>
      <c r="BH69" s="20"/>
      <c r="BI69" s="20"/>
      <c r="BJ69" s="20"/>
    </row>
    <row r="70" spans="5:62" ht="24" customHeight="1">
      <c r="E70" s="2"/>
      <c r="F70" s="34"/>
      <c r="G70" s="34"/>
      <c r="H70" s="2"/>
      <c r="I70" s="2"/>
      <c r="J70" s="2" t="str">
        <f>IF(集計用!J70="","",集計用!J70)</f>
        <v/>
      </c>
      <c r="K70" s="2"/>
      <c r="L70" s="2"/>
      <c r="M70" s="31" t="b">
        <f>貼り付け用!M70=集計用!M70</f>
        <v>1</v>
      </c>
      <c r="N70" s="31" t="b">
        <f>貼り付け用!N70=集計用!N70</f>
        <v>1</v>
      </c>
      <c r="O70" s="31" t="b">
        <f>貼り付け用!O70=集計用!O70</f>
        <v>1</v>
      </c>
      <c r="P70" s="31" t="b">
        <f>貼り付け用!P70=集計用!P70</f>
        <v>1</v>
      </c>
      <c r="Q70" s="31" t="b">
        <f>貼り付け用!Q70=集計用!Q70</f>
        <v>1</v>
      </c>
      <c r="R70" s="31" t="b">
        <f>貼り付け用!R70=集計用!R70</f>
        <v>1</v>
      </c>
      <c r="S70" s="31" t="b">
        <f>貼り付け用!S70=集計用!S70</f>
        <v>1</v>
      </c>
      <c r="T70" s="31" t="b">
        <f>貼り付け用!T70=集計用!T70</f>
        <v>1</v>
      </c>
      <c r="U70" s="31" t="b">
        <f>貼り付け用!U70=集計用!U70</f>
        <v>1</v>
      </c>
      <c r="V70" s="31" t="b">
        <f>貼り付け用!V70=集計用!V70</f>
        <v>1</v>
      </c>
      <c r="W70" s="31" t="b">
        <f>貼り付け用!W70=集計用!W70</f>
        <v>1</v>
      </c>
      <c r="X70" s="31" t="b">
        <f>貼り付け用!X70=集計用!X70</f>
        <v>1</v>
      </c>
      <c r="Y70" s="31" t="b">
        <f>貼り付け用!Y70=集計用!Y70</f>
        <v>1</v>
      </c>
      <c r="Z70" s="31" t="b">
        <f>貼り付け用!Z70=集計用!Z70</f>
        <v>1</v>
      </c>
      <c r="AA70" s="31" t="b">
        <f>貼り付け用!AA70=集計用!AA70</f>
        <v>1</v>
      </c>
      <c r="AB70" s="31" t="b">
        <f>貼り付け用!AB70=集計用!AB70</f>
        <v>1</v>
      </c>
      <c r="AC70" s="31" t="b">
        <f>貼り付け用!AC70=集計用!AC70</f>
        <v>1</v>
      </c>
      <c r="AD70" s="31" t="b">
        <f>貼り付け用!AD70=集計用!AD70</f>
        <v>1</v>
      </c>
      <c r="AE70" s="31" t="b">
        <f>貼り付け用!AE70=集計用!AE70</f>
        <v>1</v>
      </c>
      <c r="AF70" s="31" t="b">
        <f>貼り付け用!AF70=集計用!AF70</f>
        <v>1</v>
      </c>
      <c r="AG70" s="31" t="b">
        <f>貼り付け用!AG70=集計用!AG70</f>
        <v>1</v>
      </c>
      <c r="AH70" s="31" t="b">
        <f>貼り付け用!AH70=集計用!AH70</f>
        <v>1</v>
      </c>
      <c r="AI70" s="31" t="b">
        <f>貼り付け用!AI70=集計用!AI70</f>
        <v>1</v>
      </c>
      <c r="AJ70" s="31" t="b">
        <f>貼り付け用!AJ70=集計用!AJ70</f>
        <v>1</v>
      </c>
      <c r="AK70" s="31" t="b">
        <f>貼り付け用!AK70=集計用!AK70</f>
        <v>1</v>
      </c>
      <c r="AL70" s="31" t="b">
        <f>貼り付け用!AL70=集計用!AL70</f>
        <v>1</v>
      </c>
      <c r="AM70" s="31" t="b">
        <f>貼り付け用!AM70=集計用!AM70</f>
        <v>1</v>
      </c>
      <c r="AN70" s="31" t="b">
        <f>貼り付け用!AN70=集計用!AN70</f>
        <v>1</v>
      </c>
      <c r="AO70" s="31" t="b">
        <f>貼り付け用!AO70=集計用!AO70</f>
        <v>1</v>
      </c>
      <c r="AP70" s="31" t="b">
        <f>貼り付け用!AP70=集計用!AP70</f>
        <v>1</v>
      </c>
      <c r="AQ70" s="31" t="b">
        <f>貼り付け用!AQ70=集計用!AQ70</f>
        <v>1</v>
      </c>
      <c r="AR70" s="31" t="b">
        <f>貼り付け用!AR70=集計用!AR70</f>
        <v>1</v>
      </c>
      <c r="AS70" s="31" t="b">
        <f>貼り付け用!AS70=集計用!AS70</f>
        <v>1</v>
      </c>
      <c r="AT70" s="31" t="b">
        <f>貼り付け用!AT70=集計用!AT70</f>
        <v>1</v>
      </c>
      <c r="AU70" s="31" t="b">
        <f>貼り付け用!AU70=集計用!AU70</f>
        <v>1</v>
      </c>
      <c r="AV70" s="34"/>
      <c r="AW70" s="34"/>
      <c r="AX70" s="34"/>
      <c r="AY70" s="34"/>
      <c r="AZ70" s="34"/>
      <c r="BA70" s="212"/>
      <c r="BB70" s="212"/>
      <c r="BC70" s="212"/>
      <c r="BD70" s="34"/>
      <c r="BE70" s="34"/>
      <c r="BF70" s="20"/>
      <c r="BG70" s="20"/>
      <c r="BH70" s="20"/>
      <c r="BI70" s="20"/>
      <c r="BJ70" s="20"/>
    </row>
    <row r="71" spans="5:62" ht="24" customHeight="1">
      <c r="E71" s="2"/>
      <c r="F71" s="34"/>
      <c r="G71" s="34"/>
      <c r="H71" s="2"/>
      <c r="I71" s="2"/>
      <c r="J71" s="2" t="str">
        <f>IF(集計用!J71="","",集計用!J71)</f>
        <v/>
      </c>
      <c r="K71" s="2"/>
      <c r="L71" s="2"/>
      <c r="M71" s="31" t="b">
        <f>貼り付け用!M71=集計用!M71</f>
        <v>1</v>
      </c>
      <c r="N71" s="31" t="b">
        <f>貼り付け用!N71=集計用!N71</f>
        <v>1</v>
      </c>
      <c r="O71" s="31" t="b">
        <f>貼り付け用!O71=集計用!O71</f>
        <v>1</v>
      </c>
      <c r="P71" s="31" t="b">
        <f>貼り付け用!P71=集計用!P71</f>
        <v>1</v>
      </c>
      <c r="Q71" s="31" t="b">
        <f>貼り付け用!Q71=集計用!Q71</f>
        <v>1</v>
      </c>
      <c r="R71" s="31" t="b">
        <f>貼り付け用!R71=集計用!R71</f>
        <v>1</v>
      </c>
      <c r="S71" s="31" t="b">
        <f>貼り付け用!S71=集計用!S71</f>
        <v>1</v>
      </c>
      <c r="T71" s="31" t="b">
        <f>貼り付け用!T71=集計用!T71</f>
        <v>1</v>
      </c>
      <c r="U71" s="31" t="b">
        <f>貼り付け用!U71=集計用!U71</f>
        <v>1</v>
      </c>
      <c r="V71" s="31" t="b">
        <f>貼り付け用!V71=集計用!V71</f>
        <v>1</v>
      </c>
      <c r="W71" s="31" t="b">
        <f>貼り付け用!W71=集計用!W71</f>
        <v>1</v>
      </c>
      <c r="X71" s="31" t="b">
        <f>貼り付け用!X71=集計用!X71</f>
        <v>1</v>
      </c>
      <c r="Y71" s="31" t="b">
        <f>貼り付け用!Y71=集計用!Y71</f>
        <v>1</v>
      </c>
      <c r="Z71" s="31" t="b">
        <f>貼り付け用!Z71=集計用!Z71</f>
        <v>1</v>
      </c>
      <c r="AA71" s="31" t="b">
        <f>貼り付け用!AA71=集計用!AA71</f>
        <v>1</v>
      </c>
      <c r="AB71" s="31" t="b">
        <f>貼り付け用!AB71=集計用!AB71</f>
        <v>1</v>
      </c>
      <c r="AC71" s="31" t="b">
        <f>貼り付け用!AC71=集計用!AC71</f>
        <v>1</v>
      </c>
      <c r="AD71" s="31" t="b">
        <f>貼り付け用!AD71=集計用!AD71</f>
        <v>1</v>
      </c>
      <c r="AE71" s="31" t="b">
        <f>貼り付け用!AE71=集計用!AE71</f>
        <v>1</v>
      </c>
      <c r="AF71" s="31" t="b">
        <f>貼り付け用!AF71=集計用!AF71</f>
        <v>1</v>
      </c>
      <c r="AG71" s="31" t="b">
        <f>貼り付け用!AG71=集計用!AG71</f>
        <v>1</v>
      </c>
      <c r="AH71" s="31" t="b">
        <f>貼り付け用!AH71=集計用!AH71</f>
        <v>1</v>
      </c>
      <c r="AI71" s="31" t="b">
        <f>貼り付け用!AI71=集計用!AI71</f>
        <v>1</v>
      </c>
      <c r="AJ71" s="31" t="b">
        <f>貼り付け用!AJ71=集計用!AJ71</f>
        <v>1</v>
      </c>
      <c r="AK71" s="31" t="b">
        <f>貼り付け用!AK71=集計用!AK71</f>
        <v>1</v>
      </c>
      <c r="AL71" s="31" t="b">
        <f>貼り付け用!AL71=集計用!AL71</f>
        <v>1</v>
      </c>
      <c r="AM71" s="31" t="b">
        <f>貼り付け用!AM71=集計用!AM71</f>
        <v>1</v>
      </c>
      <c r="AN71" s="31" t="b">
        <f>貼り付け用!AN71=集計用!AN71</f>
        <v>1</v>
      </c>
      <c r="AO71" s="31" t="b">
        <f>貼り付け用!AO71=集計用!AO71</f>
        <v>1</v>
      </c>
      <c r="AP71" s="31" t="b">
        <f>貼り付け用!AP71=集計用!AP71</f>
        <v>1</v>
      </c>
      <c r="AQ71" s="31" t="b">
        <f>貼り付け用!AQ71=集計用!AQ71</f>
        <v>1</v>
      </c>
      <c r="AR71" s="31" t="b">
        <f>貼り付け用!AR71=集計用!AR71</f>
        <v>1</v>
      </c>
      <c r="AS71" s="31" t="b">
        <f>貼り付け用!AS71=集計用!AS71</f>
        <v>1</v>
      </c>
      <c r="AT71" s="31" t="b">
        <f>貼り付け用!AT71=集計用!AT71</f>
        <v>1</v>
      </c>
      <c r="AU71" s="31" t="b">
        <f>貼り付け用!AU71=集計用!AU71</f>
        <v>1</v>
      </c>
      <c r="AV71" s="34"/>
      <c r="AW71" s="34"/>
      <c r="AX71" s="34"/>
      <c r="AY71" s="34"/>
      <c r="AZ71" s="34"/>
      <c r="BA71" s="212"/>
      <c r="BB71" s="212"/>
      <c r="BC71" s="212"/>
      <c r="BD71" s="34"/>
      <c r="BE71" s="34"/>
      <c r="BF71" s="20"/>
      <c r="BG71" s="20"/>
      <c r="BH71" s="20"/>
      <c r="BI71" s="20"/>
      <c r="BJ71" s="20"/>
    </row>
    <row r="72" spans="5:62" ht="24" customHeight="1">
      <c r="E72" s="2"/>
      <c r="F72" s="34"/>
      <c r="G72" s="34"/>
      <c r="H72" s="2"/>
      <c r="I72" s="2"/>
      <c r="J72" s="2" t="str">
        <f>IF(集計用!J72="","",集計用!J72)</f>
        <v/>
      </c>
      <c r="K72" s="2"/>
      <c r="L72" s="2"/>
      <c r="M72" s="31" t="b">
        <f>貼り付け用!M72=集計用!M72</f>
        <v>1</v>
      </c>
      <c r="N72" s="31" t="b">
        <f>貼り付け用!N72=集計用!N72</f>
        <v>1</v>
      </c>
      <c r="O72" s="31" t="b">
        <f>貼り付け用!O72=集計用!O72</f>
        <v>1</v>
      </c>
      <c r="P72" s="31" t="b">
        <f>貼り付け用!P72=集計用!P72</f>
        <v>1</v>
      </c>
      <c r="Q72" s="31" t="b">
        <f>貼り付け用!Q72=集計用!Q72</f>
        <v>1</v>
      </c>
      <c r="R72" s="31" t="b">
        <f>貼り付け用!R72=集計用!R72</f>
        <v>1</v>
      </c>
      <c r="S72" s="31" t="b">
        <f>貼り付け用!S72=集計用!S72</f>
        <v>1</v>
      </c>
      <c r="T72" s="31" t="b">
        <f>貼り付け用!T72=集計用!T72</f>
        <v>1</v>
      </c>
      <c r="U72" s="31" t="b">
        <f>貼り付け用!U72=集計用!U72</f>
        <v>1</v>
      </c>
      <c r="V72" s="31" t="b">
        <f>貼り付け用!V72=集計用!V72</f>
        <v>1</v>
      </c>
      <c r="W72" s="31" t="b">
        <f>貼り付け用!W72=集計用!W72</f>
        <v>1</v>
      </c>
      <c r="X72" s="31" t="b">
        <f>貼り付け用!X72=集計用!X72</f>
        <v>1</v>
      </c>
      <c r="Y72" s="31" t="b">
        <f>貼り付け用!Y72=集計用!Y72</f>
        <v>1</v>
      </c>
      <c r="Z72" s="31" t="b">
        <f>貼り付け用!Z72=集計用!Z72</f>
        <v>1</v>
      </c>
      <c r="AA72" s="31" t="b">
        <f>貼り付け用!AA72=集計用!AA72</f>
        <v>1</v>
      </c>
      <c r="AB72" s="31" t="b">
        <f>貼り付け用!AB72=集計用!AB72</f>
        <v>1</v>
      </c>
      <c r="AC72" s="31" t="b">
        <f>貼り付け用!AC72=集計用!AC72</f>
        <v>1</v>
      </c>
      <c r="AD72" s="31" t="b">
        <f>貼り付け用!AD72=集計用!AD72</f>
        <v>1</v>
      </c>
      <c r="AE72" s="31" t="b">
        <f>貼り付け用!AE72=集計用!AE72</f>
        <v>1</v>
      </c>
      <c r="AF72" s="31" t="b">
        <f>貼り付け用!AF72=集計用!AF72</f>
        <v>1</v>
      </c>
      <c r="AG72" s="31" t="b">
        <f>貼り付け用!AG72=集計用!AG72</f>
        <v>1</v>
      </c>
      <c r="AH72" s="31" t="b">
        <f>貼り付け用!AH72=集計用!AH72</f>
        <v>1</v>
      </c>
      <c r="AI72" s="31" t="b">
        <f>貼り付け用!AI72=集計用!AI72</f>
        <v>1</v>
      </c>
      <c r="AJ72" s="31" t="b">
        <f>貼り付け用!AJ72=集計用!AJ72</f>
        <v>1</v>
      </c>
      <c r="AK72" s="31" t="b">
        <f>貼り付け用!AK72=集計用!AK72</f>
        <v>1</v>
      </c>
      <c r="AL72" s="31" t="b">
        <f>貼り付け用!AL72=集計用!AL72</f>
        <v>1</v>
      </c>
      <c r="AM72" s="31" t="b">
        <f>貼り付け用!AM72=集計用!AM72</f>
        <v>1</v>
      </c>
      <c r="AN72" s="31" t="b">
        <f>貼り付け用!AN72=集計用!AN72</f>
        <v>1</v>
      </c>
      <c r="AO72" s="31" t="b">
        <f>貼り付け用!AO72=集計用!AO72</f>
        <v>1</v>
      </c>
      <c r="AP72" s="31" t="b">
        <f>貼り付け用!AP72=集計用!AP72</f>
        <v>1</v>
      </c>
      <c r="AQ72" s="31" t="b">
        <f>貼り付け用!AQ72=集計用!AQ72</f>
        <v>1</v>
      </c>
      <c r="AR72" s="31" t="b">
        <f>貼り付け用!AR72=集計用!AR72</f>
        <v>1</v>
      </c>
      <c r="AS72" s="31" t="b">
        <f>貼り付け用!AS72=集計用!AS72</f>
        <v>1</v>
      </c>
      <c r="AT72" s="31" t="b">
        <f>貼り付け用!AT72=集計用!AT72</f>
        <v>1</v>
      </c>
      <c r="AU72" s="31" t="b">
        <f>貼り付け用!AU72=集計用!AU72</f>
        <v>1</v>
      </c>
      <c r="AV72" s="34"/>
      <c r="AW72" s="34"/>
      <c r="AX72" s="34"/>
      <c r="AY72" s="34"/>
      <c r="AZ72" s="34"/>
      <c r="BA72" s="212"/>
      <c r="BB72" s="212"/>
      <c r="BC72" s="212"/>
      <c r="BD72" s="34"/>
      <c r="BE72" s="34"/>
      <c r="BF72" s="20"/>
      <c r="BG72" s="20"/>
      <c r="BH72" s="20"/>
      <c r="BI72" s="20"/>
      <c r="BJ72" s="20"/>
    </row>
    <row r="73" spans="5:62" ht="24" customHeight="1">
      <c r="E73" s="2"/>
      <c r="F73" s="34"/>
      <c r="G73" s="34"/>
      <c r="H73" s="2"/>
      <c r="I73" s="2"/>
      <c r="J73" s="2" t="str">
        <f>IF(集計用!J73="","",集計用!J73)</f>
        <v/>
      </c>
      <c r="K73" s="2"/>
      <c r="L73" s="2"/>
      <c r="M73" s="31" t="b">
        <f>貼り付け用!M73=集計用!M73</f>
        <v>1</v>
      </c>
      <c r="N73" s="31" t="b">
        <f>貼り付け用!N73=集計用!N73</f>
        <v>1</v>
      </c>
      <c r="O73" s="31" t="b">
        <f>貼り付け用!O73=集計用!O73</f>
        <v>1</v>
      </c>
      <c r="P73" s="31" t="b">
        <f>貼り付け用!P73=集計用!P73</f>
        <v>1</v>
      </c>
      <c r="Q73" s="31" t="b">
        <f>貼り付け用!Q73=集計用!Q73</f>
        <v>1</v>
      </c>
      <c r="R73" s="31" t="b">
        <f>貼り付け用!R73=集計用!R73</f>
        <v>1</v>
      </c>
      <c r="S73" s="31" t="b">
        <f>貼り付け用!S73=集計用!S73</f>
        <v>1</v>
      </c>
      <c r="T73" s="31" t="b">
        <f>貼り付け用!T73=集計用!T73</f>
        <v>1</v>
      </c>
      <c r="U73" s="31" t="b">
        <f>貼り付け用!U73=集計用!U73</f>
        <v>1</v>
      </c>
      <c r="V73" s="31" t="b">
        <f>貼り付け用!V73=集計用!V73</f>
        <v>1</v>
      </c>
      <c r="W73" s="31" t="b">
        <f>貼り付け用!W73=集計用!W73</f>
        <v>1</v>
      </c>
      <c r="X73" s="31" t="b">
        <f>貼り付け用!X73=集計用!X73</f>
        <v>1</v>
      </c>
      <c r="Y73" s="31" t="b">
        <f>貼り付け用!Y73=集計用!Y73</f>
        <v>1</v>
      </c>
      <c r="Z73" s="31" t="b">
        <f>貼り付け用!Z73=集計用!Z73</f>
        <v>1</v>
      </c>
      <c r="AA73" s="31" t="b">
        <f>貼り付け用!AA73=集計用!AA73</f>
        <v>1</v>
      </c>
      <c r="AB73" s="31" t="b">
        <f>貼り付け用!AB73=集計用!AB73</f>
        <v>1</v>
      </c>
      <c r="AC73" s="31" t="b">
        <f>貼り付け用!AC73=集計用!AC73</f>
        <v>1</v>
      </c>
      <c r="AD73" s="31" t="b">
        <f>貼り付け用!AD73=集計用!AD73</f>
        <v>1</v>
      </c>
      <c r="AE73" s="31" t="b">
        <f>貼り付け用!AE73=集計用!AE73</f>
        <v>1</v>
      </c>
      <c r="AF73" s="31" t="b">
        <f>貼り付け用!AF73=集計用!AF73</f>
        <v>1</v>
      </c>
      <c r="AG73" s="31" t="b">
        <f>貼り付け用!AG73=集計用!AG73</f>
        <v>1</v>
      </c>
      <c r="AH73" s="31" t="b">
        <f>貼り付け用!AH73=集計用!AH73</f>
        <v>1</v>
      </c>
      <c r="AI73" s="31" t="b">
        <f>貼り付け用!AI73=集計用!AI73</f>
        <v>1</v>
      </c>
      <c r="AJ73" s="31" t="b">
        <f>貼り付け用!AJ73=集計用!AJ73</f>
        <v>1</v>
      </c>
      <c r="AK73" s="31" t="b">
        <f>貼り付け用!AK73=集計用!AK73</f>
        <v>1</v>
      </c>
      <c r="AL73" s="31" t="b">
        <f>貼り付け用!AL73=集計用!AL73</f>
        <v>1</v>
      </c>
      <c r="AM73" s="31" t="b">
        <f>貼り付け用!AM73=集計用!AM73</f>
        <v>1</v>
      </c>
      <c r="AN73" s="31" t="b">
        <f>貼り付け用!AN73=集計用!AN73</f>
        <v>1</v>
      </c>
      <c r="AO73" s="31" t="b">
        <f>貼り付け用!AO73=集計用!AO73</f>
        <v>1</v>
      </c>
      <c r="AP73" s="31" t="b">
        <f>貼り付け用!AP73=集計用!AP73</f>
        <v>1</v>
      </c>
      <c r="AQ73" s="31" t="b">
        <f>貼り付け用!AQ73=集計用!AQ73</f>
        <v>1</v>
      </c>
      <c r="AR73" s="31" t="b">
        <f>貼り付け用!AR73=集計用!AR73</f>
        <v>1</v>
      </c>
      <c r="AS73" s="31" t="b">
        <f>貼り付け用!AS73=集計用!AS73</f>
        <v>1</v>
      </c>
      <c r="AT73" s="31" t="b">
        <f>貼り付け用!AT73=集計用!AT73</f>
        <v>1</v>
      </c>
      <c r="AU73" s="31" t="b">
        <f>貼り付け用!AU73=集計用!AU73</f>
        <v>1</v>
      </c>
      <c r="AV73" s="34"/>
      <c r="AW73" s="34"/>
      <c r="AX73" s="34"/>
      <c r="AY73" s="34"/>
      <c r="AZ73" s="34"/>
      <c r="BA73" s="212"/>
      <c r="BB73" s="212"/>
      <c r="BC73" s="212"/>
      <c r="BD73" s="34"/>
      <c r="BE73" s="34"/>
      <c r="BF73" s="20"/>
      <c r="BG73" s="20"/>
      <c r="BH73" s="20"/>
      <c r="BI73" s="20"/>
      <c r="BJ73" s="20"/>
    </row>
    <row r="74" spans="5:62" ht="24" customHeight="1">
      <c r="E74" s="2"/>
      <c r="F74" s="34"/>
      <c r="G74" s="34"/>
      <c r="H74" s="2"/>
      <c r="I74" s="2"/>
      <c r="J74" s="2" t="str">
        <f>IF(集計用!J74="","",集計用!J74)</f>
        <v/>
      </c>
      <c r="K74" s="2"/>
      <c r="L74" s="2"/>
      <c r="M74" s="31" t="b">
        <f>貼り付け用!M74=集計用!M74</f>
        <v>1</v>
      </c>
      <c r="N74" s="31" t="b">
        <f>貼り付け用!N74=集計用!N74</f>
        <v>1</v>
      </c>
      <c r="O74" s="31" t="b">
        <f>貼り付け用!O74=集計用!O74</f>
        <v>1</v>
      </c>
      <c r="P74" s="31" t="b">
        <f>貼り付け用!P74=集計用!P74</f>
        <v>1</v>
      </c>
      <c r="Q74" s="31" t="b">
        <f>貼り付け用!Q74=集計用!Q74</f>
        <v>1</v>
      </c>
      <c r="R74" s="31" t="b">
        <f>貼り付け用!R74=集計用!R74</f>
        <v>1</v>
      </c>
      <c r="S74" s="31" t="b">
        <f>貼り付け用!S74=集計用!S74</f>
        <v>1</v>
      </c>
      <c r="T74" s="31" t="b">
        <f>貼り付け用!T74=集計用!T74</f>
        <v>1</v>
      </c>
      <c r="U74" s="31" t="b">
        <f>貼り付け用!U74=集計用!U74</f>
        <v>1</v>
      </c>
      <c r="V74" s="31" t="b">
        <f>貼り付け用!V74=集計用!V74</f>
        <v>1</v>
      </c>
      <c r="W74" s="31" t="b">
        <f>貼り付け用!W74=集計用!W74</f>
        <v>1</v>
      </c>
      <c r="X74" s="31" t="b">
        <f>貼り付け用!X74=集計用!X74</f>
        <v>1</v>
      </c>
      <c r="Y74" s="31" t="b">
        <f>貼り付け用!Y74=集計用!Y74</f>
        <v>1</v>
      </c>
      <c r="Z74" s="31" t="b">
        <f>貼り付け用!Z74=集計用!Z74</f>
        <v>1</v>
      </c>
      <c r="AA74" s="31" t="b">
        <f>貼り付け用!AA74=集計用!AA74</f>
        <v>1</v>
      </c>
      <c r="AB74" s="31" t="b">
        <f>貼り付け用!AB74=集計用!AB74</f>
        <v>1</v>
      </c>
      <c r="AC74" s="31" t="b">
        <f>貼り付け用!AC74=集計用!AC74</f>
        <v>1</v>
      </c>
      <c r="AD74" s="31" t="b">
        <f>貼り付け用!AD74=集計用!AD74</f>
        <v>1</v>
      </c>
      <c r="AE74" s="31" t="b">
        <f>貼り付け用!AE74=集計用!AE74</f>
        <v>1</v>
      </c>
      <c r="AF74" s="31" t="b">
        <f>貼り付け用!AF74=集計用!AF74</f>
        <v>1</v>
      </c>
      <c r="AG74" s="31" t="b">
        <f>貼り付け用!AG74=集計用!AG74</f>
        <v>1</v>
      </c>
      <c r="AH74" s="31" t="b">
        <f>貼り付け用!AH74=集計用!AH74</f>
        <v>1</v>
      </c>
      <c r="AI74" s="31" t="b">
        <f>貼り付け用!AI74=集計用!AI74</f>
        <v>1</v>
      </c>
      <c r="AJ74" s="31" t="b">
        <f>貼り付け用!AJ74=集計用!AJ74</f>
        <v>1</v>
      </c>
      <c r="AK74" s="31" t="b">
        <f>貼り付け用!AK74=集計用!AK74</f>
        <v>1</v>
      </c>
      <c r="AL74" s="31" t="b">
        <f>貼り付け用!AL74=集計用!AL74</f>
        <v>1</v>
      </c>
      <c r="AM74" s="31" t="b">
        <f>貼り付け用!AM74=集計用!AM74</f>
        <v>1</v>
      </c>
      <c r="AN74" s="31" t="b">
        <f>貼り付け用!AN74=集計用!AN74</f>
        <v>1</v>
      </c>
      <c r="AO74" s="31" t="b">
        <f>貼り付け用!AO74=集計用!AO74</f>
        <v>1</v>
      </c>
      <c r="AP74" s="31" t="b">
        <f>貼り付け用!AP74=集計用!AP74</f>
        <v>1</v>
      </c>
      <c r="AQ74" s="31" t="b">
        <f>貼り付け用!AQ74=集計用!AQ74</f>
        <v>1</v>
      </c>
      <c r="AR74" s="31" t="b">
        <f>貼り付け用!AR74=集計用!AR74</f>
        <v>1</v>
      </c>
      <c r="AS74" s="31" t="b">
        <f>貼り付け用!AS74=集計用!AS74</f>
        <v>1</v>
      </c>
      <c r="AT74" s="31" t="b">
        <f>貼り付け用!AT74=集計用!AT74</f>
        <v>1</v>
      </c>
      <c r="AU74" s="31" t="b">
        <f>貼り付け用!AU74=集計用!AU74</f>
        <v>1</v>
      </c>
      <c r="AV74" s="34"/>
      <c r="AW74" s="34"/>
      <c r="AX74" s="34"/>
      <c r="AY74" s="34"/>
      <c r="AZ74" s="34"/>
      <c r="BA74" s="212"/>
      <c r="BB74" s="212"/>
      <c r="BC74" s="212"/>
      <c r="BD74" s="34"/>
      <c r="BE74" s="34"/>
      <c r="BF74" s="20"/>
      <c r="BG74" s="20"/>
      <c r="BH74" s="20"/>
      <c r="BI74" s="20"/>
      <c r="BJ74" s="20"/>
    </row>
    <row r="75" spans="5:62" ht="24" customHeight="1">
      <c r="E75" s="2"/>
      <c r="F75" s="34"/>
      <c r="G75" s="34"/>
      <c r="H75" s="2"/>
      <c r="I75" s="2"/>
      <c r="J75" s="2" t="str">
        <f>IF(集計用!J75="","",集計用!J75)</f>
        <v/>
      </c>
      <c r="K75" s="2"/>
      <c r="L75" s="2"/>
      <c r="M75" s="31" t="b">
        <f>貼り付け用!M75=集計用!M75</f>
        <v>1</v>
      </c>
      <c r="N75" s="31" t="b">
        <f>貼り付け用!N75=集計用!N75</f>
        <v>1</v>
      </c>
      <c r="O75" s="31" t="b">
        <f>貼り付け用!O75=集計用!O75</f>
        <v>1</v>
      </c>
      <c r="P75" s="31" t="b">
        <f>貼り付け用!P75=集計用!P75</f>
        <v>1</v>
      </c>
      <c r="Q75" s="31" t="b">
        <f>貼り付け用!Q75=集計用!Q75</f>
        <v>1</v>
      </c>
      <c r="R75" s="31" t="b">
        <f>貼り付け用!R75=集計用!R75</f>
        <v>1</v>
      </c>
      <c r="S75" s="31" t="b">
        <f>貼り付け用!S75=集計用!S75</f>
        <v>1</v>
      </c>
      <c r="T75" s="31" t="b">
        <f>貼り付け用!T75=集計用!T75</f>
        <v>1</v>
      </c>
      <c r="U75" s="31" t="b">
        <f>貼り付け用!U75=集計用!U75</f>
        <v>1</v>
      </c>
      <c r="V75" s="31" t="b">
        <f>貼り付け用!V75=集計用!V75</f>
        <v>1</v>
      </c>
      <c r="W75" s="31" t="b">
        <f>貼り付け用!W75=集計用!W75</f>
        <v>1</v>
      </c>
      <c r="X75" s="31" t="b">
        <f>貼り付け用!X75=集計用!X75</f>
        <v>1</v>
      </c>
      <c r="Y75" s="31" t="b">
        <f>貼り付け用!Y75=集計用!Y75</f>
        <v>1</v>
      </c>
      <c r="Z75" s="31" t="b">
        <f>貼り付け用!Z75=集計用!Z75</f>
        <v>1</v>
      </c>
      <c r="AA75" s="31" t="b">
        <f>貼り付け用!AA75=集計用!AA75</f>
        <v>1</v>
      </c>
      <c r="AB75" s="31" t="b">
        <f>貼り付け用!AB75=集計用!AB75</f>
        <v>1</v>
      </c>
      <c r="AC75" s="31" t="b">
        <f>貼り付け用!AC75=集計用!AC75</f>
        <v>1</v>
      </c>
      <c r="AD75" s="31" t="b">
        <f>貼り付け用!AD75=集計用!AD75</f>
        <v>1</v>
      </c>
      <c r="AE75" s="31" t="b">
        <f>貼り付け用!AE75=集計用!AE75</f>
        <v>1</v>
      </c>
      <c r="AF75" s="31" t="b">
        <f>貼り付け用!AF75=集計用!AF75</f>
        <v>1</v>
      </c>
      <c r="AG75" s="31" t="b">
        <f>貼り付け用!AG75=集計用!AG75</f>
        <v>1</v>
      </c>
      <c r="AH75" s="31" t="b">
        <f>貼り付け用!AH75=集計用!AH75</f>
        <v>1</v>
      </c>
      <c r="AI75" s="31" t="b">
        <f>貼り付け用!AI75=集計用!AI75</f>
        <v>1</v>
      </c>
      <c r="AJ75" s="31" t="b">
        <f>貼り付け用!AJ75=集計用!AJ75</f>
        <v>1</v>
      </c>
      <c r="AK75" s="31" t="b">
        <f>貼り付け用!AK75=集計用!AK75</f>
        <v>1</v>
      </c>
      <c r="AL75" s="31" t="b">
        <f>貼り付け用!AL75=集計用!AL75</f>
        <v>1</v>
      </c>
      <c r="AM75" s="31" t="b">
        <f>貼り付け用!AM75=集計用!AM75</f>
        <v>1</v>
      </c>
      <c r="AN75" s="31" t="b">
        <f>貼り付け用!AN75=集計用!AN75</f>
        <v>1</v>
      </c>
      <c r="AO75" s="31" t="b">
        <f>貼り付け用!AO75=集計用!AO75</f>
        <v>1</v>
      </c>
      <c r="AP75" s="31" t="b">
        <f>貼り付け用!AP75=集計用!AP75</f>
        <v>1</v>
      </c>
      <c r="AQ75" s="31" t="b">
        <f>貼り付け用!AQ75=集計用!AQ75</f>
        <v>1</v>
      </c>
      <c r="AR75" s="31" t="b">
        <f>貼り付け用!AR75=集計用!AR75</f>
        <v>1</v>
      </c>
      <c r="AS75" s="31" t="b">
        <f>貼り付け用!AS75=集計用!AS75</f>
        <v>1</v>
      </c>
      <c r="AT75" s="31" t="b">
        <f>貼り付け用!AT75=集計用!AT75</f>
        <v>1</v>
      </c>
      <c r="AU75" s="31" t="b">
        <f>貼り付け用!AU75=集計用!AU75</f>
        <v>1</v>
      </c>
      <c r="AV75" s="34"/>
      <c r="AW75" s="34"/>
      <c r="AX75" s="34"/>
      <c r="AY75" s="34"/>
      <c r="AZ75" s="34"/>
      <c r="BA75" s="212"/>
      <c r="BB75" s="212"/>
      <c r="BC75" s="212"/>
      <c r="BD75" s="34"/>
      <c r="BE75" s="34"/>
      <c r="BF75" s="20"/>
      <c r="BG75" s="20"/>
      <c r="BH75" s="20"/>
      <c r="BI75" s="20"/>
      <c r="BJ75" s="20"/>
    </row>
    <row r="76" spans="5:62" ht="24" customHeight="1">
      <c r="E76" s="2"/>
      <c r="F76" s="34"/>
      <c r="G76" s="34"/>
      <c r="H76" s="2"/>
      <c r="I76" s="2"/>
      <c r="J76" s="2" t="str">
        <f>IF(集計用!J76="","",集計用!J76)</f>
        <v/>
      </c>
      <c r="K76" s="2"/>
      <c r="L76" s="2"/>
      <c r="M76" s="31" t="b">
        <f>貼り付け用!M76=集計用!M76</f>
        <v>1</v>
      </c>
      <c r="N76" s="31" t="b">
        <f>貼り付け用!N76=集計用!N76</f>
        <v>1</v>
      </c>
      <c r="O76" s="31" t="b">
        <f>貼り付け用!O76=集計用!O76</f>
        <v>1</v>
      </c>
      <c r="P76" s="31" t="b">
        <f>貼り付け用!P76=集計用!P76</f>
        <v>1</v>
      </c>
      <c r="Q76" s="31" t="b">
        <f>貼り付け用!Q76=集計用!Q76</f>
        <v>1</v>
      </c>
      <c r="R76" s="31" t="b">
        <f>貼り付け用!R76=集計用!R76</f>
        <v>1</v>
      </c>
      <c r="S76" s="31" t="b">
        <f>貼り付け用!S76=集計用!S76</f>
        <v>1</v>
      </c>
      <c r="T76" s="31" t="b">
        <f>貼り付け用!T76=集計用!T76</f>
        <v>1</v>
      </c>
      <c r="U76" s="31" t="b">
        <f>貼り付け用!U76=集計用!U76</f>
        <v>1</v>
      </c>
      <c r="V76" s="31" t="b">
        <f>貼り付け用!V76=集計用!V76</f>
        <v>1</v>
      </c>
      <c r="W76" s="31" t="b">
        <f>貼り付け用!W76=集計用!W76</f>
        <v>1</v>
      </c>
      <c r="X76" s="31" t="b">
        <f>貼り付け用!X76=集計用!X76</f>
        <v>1</v>
      </c>
      <c r="Y76" s="31" t="b">
        <f>貼り付け用!Y76=集計用!Y76</f>
        <v>1</v>
      </c>
      <c r="Z76" s="31" t="b">
        <f>貼り付け用!Z76=集計用!Z76</f>
        <v>1</v>
      </c>
      <c r="AA76" s="31" t="b">
        <f>貼り付け用!AA76=集計用!AA76</f>
        <v>1</v>
      </c>
      <c r="AB76" s="31" t="b">
        <f>貼り付け用!AB76=集計用!AB76</f>
        <v>1</v>
      </c>
      <c r="AC76" s="31" t="b">
        <f>貼り付け用!AC76=集計用!AC76</f>
        <v>1</v>
      </c>
      <c r="AD76" s="31" t="b">
        <f>貼り付け用!AD76=集計用!AD76</f>
        <v>1</v>
      </c>
      <c r="AE76" s="31" t="b">
        <f>貼り付け用!AE76=集計用!AE76</f>
        <v>1</v>
      </c>
      <c r="AF76" s="31" t="b">
        <f>貼り付け用!AF76=集計用!AF76</f>
        <v>1</v>
      </c>
      <c r="AG76" s="31" t="b">
        <f>貼り付け用!AG76=集計用!AG76</f>
        <v>1</v>
      </c>
      <c r="AH76" s="31" t="b">
        <f>貼り付け用!AH76=集計用!AH76</f>
        <v>1</v>
      </c>
      <c r="AI76" s="31" t="b">
        <f>貼り付け用!AI76=集計用!AI76</f>
        <v>1</v>
      </c>
      <c r="AJ76" s="31" t="b">
        <f>貼り付け用!AJ76=集計用!AJ76</f>
        <v>1</v>
      </c>
      <c r="AK76" s="31" t="b">
        <f>貼り付け用!AK76=集計用!AK76</f>
        <v>1</v>
      </c>
      <c r="AL76" s="31" t="b">
        <f>貼り付け用!AL76=集計用!AL76</f>
        <v>1</v>
      </c>
      <c r="AM76" s="31" t="b">
        <f>貼り付け用!AM76=集計用!AM76</f>
        <v>1</v>
      </c>
      <c r="AN76" s="31" t="b">
        <f>貼り付け用!AN76=集計用!AN76</f>
        <v>1</v>
      </c>
      <c r="AO76" s="31" t="b">
        <f>貼り付け用!AO76=集計用!AO76</f>
        <v>1</v>
      </c>
      <c r="AP76" s="31" t="b">
        <f>貼り付け用!AP76=集計用!AP76</f>
        <v>1</v>
      </c>
      <c r="AQ76" s="31" t="b">
        <f>貼り付け用!AQ76=集計用!AQ76</f>
        <v>1</v>
      </c>
      <c r="AR76" s="31" t="b">
        <f>貼り付け用!AR76=集計用!AR76</f>
        <v>1</v>
      </c>
      <c r="AS76" s="31" t="b">
        <f>貼り付け用!AS76=集計用!AS76</f>
        <v>1</v>
      </c>
      <c r="AT76" s="31" t="b">
        <f>貼り付け用!AT76=集計用!AT76</f>
        <v>1</v>
      </c>
      <c r="AU76" s="31" t="b">
        <f>貼り付け用!AU76=集計用!AU76</f>
        <v>1</v>
      </c>
      <c r="AV76" s="34"/>
      <c r="AW76" s="34"/>
      <c r="AX76" s="34"/>
      <c r="AY76" s="34"/>
      <c r="AZ76" s="34"/>
      <c r="BA76" s="212"/>
      <c r="BB76" s="212"/>
      <c r="BC76" s="212"/>
      <c r="BD76" s="34"/>
      <c r="BE76" s="34"/>
      <c r="BF76" s="20"/>
      <c r="BG76" s="20"/>
      <c r="BH76" s="20"/>
      <c r="BI76" s="20"/>
      <c r="BJ76" s="20"/>
    </row>
    <row r="77" spans="5:62" ht="24" customHeight="1">
      <c r="E77" s="2"/>
      <c r="F77" s="34"/>
      <c r="G77" s="34"/>
      <c r="H77" s="2"/>
      <c r="I77" s="2"/>
      <c r="J77" s="2" t="str">
        <f>IF(集計用!J77="","",集計用!J77)</f>
        <v/>
      </c>
      <c r="K77" s="2"/>
      <c r="L77" s="2"/>
      <c r="M77" s="31" t="b">
        <f>貼り付け用!M77=集計用!M77</f>
        <v>1</v>
      </c>
      <c r="N77" s="31" t="b">
        <f>貼り付け用!N77=集計用!N77</f>
        <v>1</v>
      </c>
      <c r="O77" s="31" t="b">
        <f>貼り付け用!O77=集計用!O77</f>
        <v>1</v>
      </c>
      <c r="P77" s="31" t="b">
        <f>貼り付け用!P77=集計用!P77</f>
        <v>1</v>
      </c>
      <c r="Q77" s="31" t="b">
        <f>貼り付け用!Q77=集計用!Q77</f>
        <v>1</v>
      </c>
      <c r="R77" s="31" t="b">
        <f>貼り付け用!R77=集計用!R77</f>
        <v>1</v>
      </c>
      <c r="S77" s="31" t="b">
        <f>貼り付け用!S77=集計用!S77</f>
        <v>1</v>
      </c>
      <c r="T77" s="31" t="b">
        <f>貼り付け用!T77=集計用!T77</f>
        <v>1</v>
      </c>
      <c r="U77" s="31" t="b">
        <f>貼り付け用!U77=集計用!U77</f>
        <v>1</v>
      </c>
      <c r="V77" s="31" t="b">
        <f>貼り付け用!V77=集計用!V77</f>
        <v>1</v>
      </c>
      <c r="W77" s="31" t="b">
        <f>貼り付け用!W77=集計用!W77</f>
        <v>1</v>
      </c>
      <c r="X77" s="31" t="b">
        <f>貼り付け用!X77=集計用!X77</f>
        <v>1</v>
      </c>
      <c r="Y77" s="31" t="b">
        <f>貼り付け用!Y77=集計用!Y77</f>
        <v>1</v>
      </c>
      <c r="Z77" s="31" t="b">
        <f>貼り付け用!Z77=集計用!Z77</f>
        <v>1</v>
      </c>
      <c r="AA77" s="31" t="b">
        <f>貼り付け用!AA77=集計用!AA77</f>
        <v>1</v>
      </c>
      <c r="AB77" s="31" t="b">
        <f>貼り付け用!AB77=集計用!AB77</f>
        <v>1</v>
      </c>
      <c r="AC77" s="31" t="b">
        <f>貼り付け用!AC77=集計用!AC77</f>
        <v>1</v>
      </c>
      <c r="AD77" s="31" t="b">
        <f>貼り付け用!AD77=集計用!AD77</f>
        <v>1</v>
      </c>
      <c r="AE77" s="31" t="b">
        <f>貼り付け用!AE77=集計用!AE77</f>
        <v>1</v>
      </c>
      <c r="AF77" s="31" t="b">
        <f>貼り付け用!AF77=集計用!AF77</f>
        <v>1</v>
      </c>
      <c r="AG77" s="31" t="b">
        <f>貼り付け用!AG77=集計用!AG77</f>
        <v>1</v>
      </c>
      <c r="AH77" s="31" t="b">
        <f>貼り付け用!AH77=集計用!AH77</f>
        <v>1</v>
      </c>
      <c r="AI77" s="31" t="b">
        <f>貼り付け用!AI77=集計用!AI77</f>
        <v>1</v>
      </c>
      <c r="AJ77" s="31" t="b">
        <f>貼り付け用!AJ77=集計用!AJ77</f>
        <v>1</v>
      </c>
      <c r="AK77" s="31" t="b">
        <f>貼り付け用!AK77=集計用!AK77</f>
        <v>1</v>
      </c>
      <c r="AL77" s="31" t="b">
        <f>貼り付け用!AL77=集計用!AL77</f>
        <v>1</v>
      </c>
      <c r="AM77" s="31" t="b">
        <f>貼り付け用!AM77=集計用!AM77</f>
        <v>1</v>
      </c>
      <c r="AN77" s="31" t="b">
        <f>貼り付け用!AN77=集計用!AN77</f>
        <v>1</v>
      </c>
      <c r="AO77" s="31" t="b">
        <f>貼り付け用!AO77=集計用!AO77</f>
        <v>1</v>
      </c>
      <c r="AP77" s="31" t="b">
        <f>貼り付け用!AP77=集計用!AP77</f>
        <v>1</v>
      </c>
      <c r="AQ77" s="31" t="b">
        <f>貼り付け用!AQ77=集計用!AQ77</f>
        <v>1</v>
      </c>
      <c r="AR77" s="31" t="b">
        <f>貼り付け用!AR77=集計用!AR77</f>
        <v>1</v>
      </c>
      <c r="AS77" s="31" t="b">
        <f>貼り付け用!AS77=集計用!AS77</f>
        <v>1</v>
      </c>
      <c r="AT77" s="31" t="b">
        <f>貼り付け用!AT77=集計用!AT77</f>
        <v>1</v>
      </c>
      <c r="AU77" s="31" t="b">
        <f>貼り付け用!AU77=集計用!AU77</f>
        <v>1</v>
      </c>
      <c r="AV77" s="34"/>
      <c r="AW77" s="34"/>
      <c r="AX77" s="34"/>
      <c r="AY77" s="34"/>
      <c r="AZ77" s="34"/>
      <c r="BA77" s="212"/>
      <c r="BB77" s="212"/>
      <c r="BC77" s="212"/>
      <c r="BD77" s="34"/>
      <c r="BE77" s="34"/>
      <c r="BF77" s="20"/>
      <c r="BG77" s="20"/>
      <c r="BH77" s="20"/>
      <c r="BI77" s="20"/>
      <c r="BJ77" s="20"/>
    </row>
    <row r="78" spans="5:62" ht="24" customHeight="1">
      <c r="E78" s="2"/>
      <c r="F78" s="34"/>
      <c r="G78" s="34"/>
      <c r="H78" s="2"/>
      <c r="I78" s="2"/>
      <c r="J78" s="2" t="str">
        <f>IF(集計用!J78="","",集計用!J78)</f>
        <v/>
      </c>
      <c r="K78" s="2"/>
      <c r="L78" s="2"/>
      <c r="M78" s="31" t="b">
        <f>貼り付け用!M78=集計用!M78</f>
        <v>1</v>
      </c>
      <c r="N78" s="31" t="b">
        <f>貼り付け用!N78=集計用!N78</f>
        <v>1</v>
      </c>
      <c r="O78" s="31" t="b">
        <f>貼り付け用!O78=集計用!O78</f>
        <v>1</v>
      </c>
      <c r="P78" s="31" t="b">
        <f>貼り付け用!P78=集計用!P78</f>
        <v>1</v>
      </c>
      <c r="Q78" s="31" t="b">
        <f>貼り付け用!Q78=集計用!Q78</f>
        <v>1</v>
      </c>
      <c r="R78" s="31" t="b">
        <f>貼り付け用!R78=集計用!R78</f>
        <v>1</v>
      </c>
      <c r="S78" s="31" t="b">
        <f>貼り付け用!S78=集計用!S78</f>
        <v>1</v>
      </c>
      <c r="T78" s="31" t="b">
        <f>貼り付け用!T78=集計用!T78</f>
        <v>1</v>
      </c>
      <c r="U78" s="31" t="b">
        <f>貼り付け用!U78=集計用!U78</f>
        <v>1</v>
      </c>
      <c r="V78" s="31" t="b">
        <f>貼り付け用!V78=集計用!V78</f>
        <v>1</v>
      </c>
      <c r="W78" s="31" t="b">
        <f>貼り付け用!W78=集計用!W78</f>
        <v>1</v>
      </c>
      <c r="X78" s="31" t="b">
        <f>貼り付け用!X78=集計用!X78</f>
        <v>1</v>
      </c>
      <c r="Y78" s="31" t="b">
        <f>貼り付け用!Y78=集計用!Y78</f>
        <v>1</v>
      </c>
      <c r="Z78" s="31" t="b">
        <f>貼り付け用!Z78=集計用!Z78</f>
        <v>1</v>
      </c>
      <c r="AA78" s="31" t="b">
        <f>貼り付け用!AA78=集計用!AA78</f>
        <v>1</v>
      </c>
      <c r="AB78" s="31" t="b">
        <f>貼り付け用!AB78=集計用!AB78</f>
        <v>1</v>
      </c>
      <c r="AC78" s="31" t="b">
        <f>貼り付け用!AC78=集計用!AC78</f>
        <v>1</v>
      </c>
      <c r="AD78" s="31" t="b">
        <f>貼り付け用!AD78=集計用!AD78</f>
        <v>1</v>
      </c>
      <c r="AE78" s="31" t="b">
        <f>貼り付け用!AE78=集計用!AE78</f>
        <v>1</v>
      </c>
      <c r="AF78" s="31" t="b">
        <f>貼り付け用!AF78=集計用!AF78</f>
        <v>1</v>
      </c>
      <c r="AG78" s="31" t="b">
        <f>貼り付け用!AG78=集計用!AG78</f>
        <v>1</v>
      </c>
      <c r="AH78" s="31" t="b">
        <f>貼り付け用!AH78=集計用!AH78</f>
        <v>1</v>
      </c>
      <c r="AI78" s="31" t="b">
        <f>貼り付け用!AI78=集計用!AI78</f>
        <v>1</v>
      </c>
      <c r="AJ78" s="31" t="b">
        <f>貼り付け用!AJ78=集計用!AJ78</f>
        <v>1</v>
      </c>
      <c r="AK78" s="31" t="b">
        <f>貼り付け用!AK78=集計用!AK78</f>
        <v>1</v>
      </c>
      <c r="AL78" s="31" t="b">
        <f>貼り付け用!AL78=集計用!AL78</f>
        <v>1</v>
      </c>
      <c r="AM78" s="31" t="b">
        <f>貼り付け用!AM78=集計用!AM78</f>
        <v>1</v>
      </c>
      <c r="AN78" s="31" t="b">
        <f>貼り付け用!AN78=集計用!AN78</f>
        <v>1</v>
      </c>
      <c r="AO78" s="31" t="b">
        <f>貼り付け用!AO78=集計用!AO78</f>
        <v>1</v>
      </c>
      <c r="AP78" s="31" t="b">
        <f>貼り付け用!AP78=集計用!AP78</f>
        <v>1</v>
      </c>
      <c r="AQ78" s="31" t="b">
        <f>貼り付け用!AQ78=集計用!AQ78</f>
        <v>1</v>
      </c>
      <c r="AR78" s="31" t="b">
        <f>貼り付け用!AR78=集計用!AR78</f>
        <v>1</v>
      </c>
      <c r="AS78" s="31" t="b">
        <f>貼り付け用!AS78=集計用!AS78</f>
        <v>1</v>
      </c>
      <c r="AT78" s="31" t="b">
        <f>貼り付け用!AT78=集計用!AT78</f>
        <v>1</v>
      </c>
      <c r="AU78" s="31" t="b">
        <f>貼り付け用!AU78=集計用!AU78</f>
        <v>1</v>
      </c>
      <c r="AV78" s="34"/>
      <c r="AW78" s="34"/>
      <c r="AX78" s="34"/>
      <c r="AY78" s="34"/>
      <c r="AZ78" s="34"/>
      <c r="BA78" s="212"/>
      <c r="BB78" s="212"/>
      <c r="BC78" s="212"/>
      <c r="BD78" s="34"/>
      <c r="BE78" s="34"/>
      <c r="BF78" s="20"/>
      <c r="BG78" s="20"/>
      <c r="BH78" s="20"/>
      <c r="BI78" s="20"/>
      <c r="BJ78" s="20"/>
    </row>
    <row r="79" spans="5:62" ht="24" customHeight="1">
      <c r="E79" s="2"/>
      <c r="F79" s="34"/>
      <c r="G79" s="34"/>
      <c r="H79" s="2"/>
      <c r="I79" s="2"/>
      <c r="J79" s="2" t="str">
        <f>IF(集計用!J79="","",集計用!J79)</f>
        <v/>
      </c>
      <c r="K79" s="2"/>
      <c r="L79" s="2"/>
      <c r="M79" s="31" t="b">
        <f>貼り付け用!M79=集計用!M79</f>
        <v>1</v>
      </c>
      <c r="N79" s="31" t="b">
        <f>貼り付け用!N79=集計用!N79</f>
        <v>1</v>
      </c>
      <c r="O79" s="31" t="b">
        <f>貼り付け用!O79=集計用!O79</f>
        <v>1</v>
      </c>
      <c r="P79" s="31" t="b">
        <f>貼り付け用!P79=集計用!P79</f>
        <v>1</v>
      </c>
      <c r="Q79" s="31" t="b">
        <f>貼り付け用!Q79=集計用!Q79</f>
        <v>1</v>
      </c>
      <c r="R79" s="31" t="b">
        <f>貼り付け用!R79=集計用!R79</f>
        <v>1</v>
      </c>
      <c r="S79" s="31" t="b">
        <f>貼り付け用!S79=集計用!S79</f>
        <v>1</v>
      </c>
      <c r="T79" s="31" t="b">
        <f>貼り付け用!T79=集計用!T79</f>
        <v>1</v>
      </c>
      <c r="U79" s="31" t="b">
        <f>貼り付け用!U79=集計用!U79</f>
        <v>1</v>
      </c>
      <c r="V79" s="31" t="b">
        <f>貼り付け用!V79=集計用!V79</f>
        <v>1</v>
      </c>
      <c r="W79" s="31" t="b">
        <f>貼り付け用!W79=集計用!W79</f>
        <v>1</v>
      </c>
      <c r="X79" s="31" t="b">
        <f>貼り付け用!X79=集計用!X79</f>
        <v>1</v>
      </c>
      <c r="Y79" s="31" t="b">
        <f>貼り付け用!Y79=集計用!Y79</f>
        <v>1</v>
      </c>
      <c r="Z79" s="31" t="b">
        <f>貼り付け用!Z79=集計用!Z79</f>
        <v>1</v>
      </c>
      <c r="AA79" s="31" t="b">
        <f>貼り付け用!AA79=集計用!AA79</f>
        <v>1</v>
      </c>
      <c r="AB79" s="31" t="b">
        <f>貼り付け用!AB79=集計用!AB79</f>
        <v>1</v>
      </c>
      <c r="AC79" s="31" t="b">
        <f>貼り付け用!AC79=集計用!AC79</f>
        <v>1</v>
      </c>
      <c r="AD79" s="31" t="b">
        <f>貼り付け用!AD79=集計用!AD79</f>
        <v>1</v>
      </c>
      <c r="AE79" s="31" t="b">
        <f>貼り付け用!AE79=集計用!AE79</f>
        <v>1</v>
      </c>
      <c r="AF79" s="31" t="b">
        <f>貼り付け用!AF79=集計用!AF79</f>
        <v>1</v>
      </c>
      <c r="AG79" s="31" t="b">
        <f>貼り付け用!AG79=集計用!AG79</f>
        <v>1</v>
      </c>
      <c r="AH79" s="31" t="b">
        <f>貼り付け用!AH79=集計用!AH79</f>
        <v>1</v>
      </c>
      <c r="AI79" s="31" t="b">
        <f>貼り付け用!AI79=集計用!AI79</f>
        <v>1</v>
      </c>
      <c r="AJ79" s="31" t="b">
        <f>貼り付け用!AJ79=集計用!AJ79</f>
        <v>1</v>
      </c>
      <c r="AK79" s="31" t="b">
        <f>貼り付け用!AK79=集計用!AK79</f>
        <v>1</v>
      </c>
      <c r="AL79" s="31" t="b">
        <f>貼り付け用!AL79=集計用!AL79</f>
        <v>1</v>
      </c>
      <c r="AM79" s="31" t="b">
        <f>貼り付け用!AM79=集計用!AM79</f>
        <v>1</v>
      </c>
      <c r="AN79" s="31" t="b">
        <f>貼り付け用!AN79=集計用!AN79</f>
        <v>1</v>
      </c>
      <c r="AO79" s="31" t="b">
        <f>貼り付け用!AO79=集計用!AO79</f>
        <v>1</v>
      </c>
      <c r="AP79" s="31" t="b">
        <f>貼り付け用!AP79=集計用!AP79</f>
        <v>1</v>
      </c>
      <c r="AQ79" s="31" t="b">
        <f>貼り付け用!AQ79=集計用!AQ79</f>
        <v>1</v>
      </c>
      <c r="AR79" s="31" t="b">
        <f>貼り付け用!AR79=集計用!AR79</f>
        <v>1</v>
      </c>
      <c r="AS79" s="31" t="b">
        <f>貼り付け用!AS79=集計用!AS79</f>
        <v>1</v>
      </c>
      <c r="AT79" s="31" t="b">
        <f>貼り付け用!AT79=集計用!AT79</f>
        <v>1</v>
      </c>
      <c r="AU79" s="31" t="b">
        <f>貼り付け用!AU79=集計用!AU79</f>
        <v>1</v>
      </c>
      <c r="AV79" s="34"/>
      <c r="AW79" s="34"/>
      <c r="AX79" s="34"/>
      <c r="AY79" s="34"/>
      <c r="AZ79" s="34"/>
      <c r="BA79" s="212"/>
      <c r="BB79" s="212"/>
      <c r="BC79" s="212"/>
      <c r="BD79" s="34"/>
      <c r="BE79" s="34"/>
      <c r="BF79" s="20"/>
      <c r="BG79" s="20"/>
      <c r="BH79" s="20"/>
      <c r="BI79" s="20"/>
      <c r="BJ79" s="20"/>
    </row>
    <row r="80" spans="5:62" ht="24" customHeight="1">
      <c r="E80" s="2"/>
      <c r="F80" s="34"/>
      <c r="G80" s="34"/>
      <c r="H80" s="2"/>
      <c r="I80" s="2"/>
      <c r="J80" s="2" t="str">
        <f>IF(集計用!J80="","",集計用!J80)</f>
        <v/>
      </c>
      <c r="K80" s="2"/>
      <c r="L80" s="2"/>
      <c r="M80" s="31" t="b">
        <f>貼り付け用!M80=集計用!M80</f>
        <v>1</v>
      </c>
      <c r="N80" s="31" t="b">
        <f>貼り付け用!N80=集計用!N80</f>
        <v>1</v>
      </c>
      <c r="O80" s="31" t="b">
        <f>貼り付け用!O80=集計用!O80</f>
        <v>1</v>
      </c>
      <c r="P80" s="31" t="b">
        <f>貼り付け用!P80=集計用!P80</f>
        <v>1</v>
      </c>
      <c r="Q80" s="31" t="b">
        <f>貼り付け用!Q80=集計用!Q80</f>
        <v>1</v>
      </c>
      <c r="R80" s="31" t="b">
        <f>貼り付け用!R80=集計用!R80</f>
        <v>1</v>
      </c>
      <c r="S80" s="31" t="b">
        <f>貼り付け用!S80=集計用!S80</f>
        <v>1</v>
      </c>
      <c r="T80" s="31" t="b">
        <f>貼り付け用!T80=集計用!T80</f>
        <v>1</v>
      </c>
      <c r="U80" s="31" t="b">
        <f>貼り付け用!U80=集計用!U80</f>
        <v>1</v>
      </c>
      <c r="V80" s="31" t="b">
        <f>貼り付け用!V80=集計用!V80</f>
        <v>1</v>
      </c>
      <c r="W80" s="31" t="b">
        <f>貼り付け用!W80=集計用!W80</f>
        <v>1</v>
      </c>
      <c r="X80" s="31" t="b">
        <f>貼り付け用!X80=集計用!X80</f>
        <v>1</v>
      </c>
      <c r="Y80" s="31" t="b">
        <f>貼り付け用!Y80=集計用!Y80</f>
        <v>1</v>
      </c>
      <c r="Z80" s="31" t="b">
        <f>貼り付け用!Z80=集計用!Z80</f>
        <v>1</v>
      </c>
      <c r="AA80" s="31" t="b">
        <f>貼り付け用!AA80=集計用!AA80</f>
        <v>1</v>
      </c>
      <c r="AB80" s="31" t="b">
        <f>貼り付け用!AB80=集計用!AB80</f>
        <v>1</v>
      </c>
      <c r="AC80" s="31" t="b">
        <f>貼り付け用!AC80=集計用!AC80</f>
        <v>1</v>
      </c>
      <c r="AD80" s="31" t="b">
        <f>貼り付け用!AD80=集計用!AD80</f>
        <v>1</v>
      </c>
      <c r="AE80" s="31" t="b">
        <f>貼り付け用!AE80=集計用!AE80</f>
        <v>1</v>
      </c>
      <c r="AF80" s="31" t="b">
        <f>貼り付け用!AF80=集計用!AF80</f>
        <v>1</v>
      </c>
      <c r="AG80" s="31" t="b">
        <f>貼り付け用!AG80=集計用!AG80</f>
        <v>1</v>
      </c>
      <c r="AH80" s="31" t="b">
        <f>貼り付け用!AH80=集計用!AH80</f>
        <v>1</v>
      </c>
      <c r="AI80" s="31" t="b">
        <f>貼り付け用!AI80=集計用!AI80</f>
        <v>1</v>
      </c>
      <c r="AJ80" s="31" t="b">
        <f>貼り付け用!AJ80=集計用!AJ80</f>
        <v>1</v>
      </c>
      <c r="AK80" s="31" t="b">
        <f>貼り付け用!AK80=集計用!AK80</f>
        <v>1</v>
      </c>
      <c r="AL80" s="31" t="b">
        <f>貼り付け用!AL80=集計用!AL80</f>
        <v>1</v>
      </c>
      <c r="AM80" s="31" t="b">
        <f>貼り付け用!AM80=集計用!AM80</f>
        <v>1</v>
      </c>
      <c r="AN80" s="31" t="b">
        <f>貼り付け用!AN80=集計用!AN80</f>
        <v>1</v>
      </c>
      <c r="AO80" s="31" t="b">
        <f>貼り付け用!AO80=集計用!AO80</f>
        <v>1</v>
      </c>
      <c r="AP80" s="31" t="b">
        <f>貼り付け用!AP80=集計用!AP80</f>
        <v>1</v>
      </c>
      <c r="AQ80" s="31" t="b">
        <f>貼り付け用!AQ80=集計用!AQ80</f>
        <v>1</v>
      </c>
      <c r="AR80" s="31" t="b">
        <f>貼り付け用!AR80=集計用!AR80</f>
        <v>1</v>
      </c>
      <c r="AS80" s="31" t="b">
        <f>貼り付け用!AS80=集計用!AS80</f>
        <v>1</v>
      </c>
      <c r="AT80" s="31" t="b">
        <f>貼り付け用!AT80=集計用!AT80</f>
        <v>1</v>
      </c>
      <c r="AU80" s="31" t="b">
        <f>貼り付け用!AU80=集計用!AU80</f>
        <v>1</v>
      </c>
      <c r="AV80" s="34"/>
      <c r="AW80" s="34"/>
      <c r="AX80" s="34"/>
      <c r="AY80" s="34"/>
      <c r="AZ80" s="34"/>
      <c r="BA80" s="212"/>
      <c r="BB80" s="212"/>
      <c r="BC80" s="212"/>
      <c r="BD80" s="34"/>
      <c r="BE80" s="34"/>
      <c r="BF80" s="20"/>
      <c r="BG80" s="20"/>
      <c r="BH80" s="20"/>
      <c r="BI80" s="20"/>
      <c r="BJ80" s="20"/>
    </row>
    <row r="81" spans="5:62" ht="24" customHeight="1">
      <c r="E81" s="2"/>
      <c r="F81" s="34"/>
      <c r="G81" s="34"/>
      <c r="H81" s="2"/>
      <c r="I81" s="2"/>
      <c r="J81" s="2" t="str">
        <f>IF(集計用!J81="","",集計用!J81)</f>
        <v/>
      </c>
      <c r="K81" s="2"/>
      <c r="L81" s="2"/>
      <c r="M81" s="31" t="b">
        <f>貼り付け用!M81=集計用!M81</f>
        <v>1</v>
      </c>
      <c r="N81" s="31" t="b">
        <f>貼り付け用!N81=集計用!N81</f>
        <v>1</v>
      </c>
      <c r="O81" s="31" t="b">
        <f>貼り付け用!O81=集計用!O81</f>
        <v>1</v>
      </c>
      <c r="P81" s="31" t="b">
        <f>貼り付け用!P81=集計用!P81</f>
        <v>1</v>
      </c>
      <c r="Q81" s="31" t="b">
        <f>貼り付け用!Q81=集計用!Q81</f>
        <v>1</v>
      </c>
      <c r="R81" s="31" t="b">
        <f>貼り付け用!R81=集計用!R81</f>
        <v>1</v>
      </c>
      <c r="S81" s="31" t="b">
        <f>貼り付け用!S81=集計用!S81</f>
        <v>1</v>
      </c>
      <c r="T81" s="31" t="b">
        <f>貼り付け用!T81=集計用!T81</f>
        <v>1</v>
      </c>
      <c r="U81" s="31" t="b">
        <f>貼り付け用!U81=集計用!U81</f>
        <v>1</v>
      </c>
      <c r="V81" s="31" t="b">
        <f>貼り付け用!V81=集計用!V81</f>
        <v>1</v>
      </c>
      <c r="W81" s="31" t="b">
        <f>貼り付け用!W81=集計用!W81</f>
        <v>1</v>
      </c>
      <c r="X81" s="31" t="b">
        <f>貼り付け用!X81=集計用!X81</f>
        <v>1</v>
      </c>
      <c r="Y81" s="31" t="b">
        <f>貼り付け用!Y81=集計用!Y81</f>
        <v>1</v>
      </c>
      <c r="Z81" s="31" t="b">
        <f>貼り付け用!Z81=集計用!Z81</f>
        <v>1</v>
      </c>
      <c r="AA81" s="31" t="b">
        <f>貼り付け用!AA81=集計用!AA81</f>
        <v>1</v>
      </c>
      <c r="AB81" s="31" t="b">
        <f>貼り付け用!AB81=集計用!AB81</f>
        <v>1</v>
      </c>
      <c r="AC81" s="31" t="b">
        <f>貼り付け用!AC81=集計用!AC81</f>
        <v>1</v>
      </c>
      <c r="AD81" s="31" t="b">
        <f>貼り付け用!AD81=集計用!AD81</f>
        <v>1</v>
      </c>
      <c r="AE81" s="31" t="b">
        <f>貼り付け用!AE81=集計用!AE81</f>
        <v>1</v>
      </c>
      <c r="AF81" s="31" t="b">
        <f>貼り付け用!AF81=集計用!AF81</f>
        <v>1</v>
      </c>
      <c r="AG81" s="31" t="b">
        <f>貼り付け用!AG81=集計用!AG81</f>
        <v>1</v>
      </c>
      <c r="AH81" s="31" t="b">
        <f>貼り付け用!AH81=集計用!AH81</f>
        <v>1</v>
      </c>
      <c r="AI81" s="31" t="b">
        <f>貼り付け用!AI81=集計用!AI81</f>
        <v>1</v>
      </c>
      <c r="AJ81" s="31" t="b">
        <f>貼り付け用!AJ81=集計用!AJ81</f>
        <v>1</v>
      </c>
      <c r="AK81" s="31" t="b">
        <f>貼り付け用!AK81=集計用!AK81</f>
        <v>1</v>
      </c>
      <c r="AL81" s="31" t="b">
        <f>貼り付け用!AL81=集計用!AL81</f>
        <v>1</v>
      </c>
      <c r="AM81" s="31" t="b">
        <f>貼り付け用!AM81=集計用!AM81</f>
        <v>1</v>
      </c>
      <c r="AN81" s="31" t="b">
        <f>貼り付け用!AN81=集計用!AN81</f>
        <v>1</v>
      </c>
      <c r="AO81" s="31" t="b">
        <f>貼り付け用!AO81=集計用!AO81</f>
        <v>1</v>
      </c>
      <c r="AP81" s="31" t="b">
        <f>貼り付け用!AP81=集計用!AP81</f>
        <v>1</v>
      </c>
      <c r="AQ81" s="31" t="b">
        <f>貼り付け用!AQ81=集計用!AQ81</f>
        <v>1</v>
      </c>
      <c r="AR81" s="31" t="b">
        <f>貼り付け用!AR81=集計用!AR81</f>
        <v>1</v>
      </c>
      <c r="AS81" s="31" t="b">
        <f>貼り付け用!AS81=集計用!AS81</f>
        <v>1</v>
      </c>
      <c r="AT81" s="31" t="b">
        <f>貼り付け用!AT81=集計用!AT81</f>
        <v>1</v>
      </c>
      <c r="AU81" s="31" t="b">
        <f>貼り付け用!AU81=集計用!AU81</f>
        <v>1</v>
      </c>
      <c r="AV81" s="34"/>
      <c r="AW81" s="34"/>
      <c r="AX81" s="34"/>
      <c r="AY81" s="34"/>
      <c r="AZ81" s="34"/>
      <c r="BA81" s="212"/>
      <c r="BB81" s="212"/>
      <c r="BC81" s="212"/>
      <c r="BD81" s="34"/>
      <c r="BE81" s="34"/>
      <c r="BF81" s="20"/>
      <c r="BG81" s="20"/>
      <c r="BH81" s="20"/>
      <c r="BI81" s="20"/>
      <c r="BJ81" s="20"/>
    </row>
    <row r="82" spans="5:62" ht="24" customHeight="1">
      <c r="E82" s="2"/>
      <c r="F82" s="34"/>
      <c r="G82" s="34"/>
      <c r="H82" s="2"/>
      <c r="I82" s="2"/>
      <c r="J82" s="2" t="str">
        <f>IF(集計用!J82="","",集計用!J82)</f>
        <v/>
      </c>
      <c r="K82" s="2"/>
      <c r="L82" s="2"/>
      <c r="M82" s="31" t="b">
        <f>貼り付け用!M82=集計用!M82</f>
        <v>1</v>
      </c>
      <c r="N82" s="31" t="b">
        <f>貼り付け用!N82=集計用!N82</f>
        <v>1</v>
      </c>
      <c r="O82" s="31" t="b">
        <f>貼り付け用!O82=集計用!O82</f>
        <v>1</v>
      </c>
      <c r="P82" s="31" t="b">
        <f>貼り付け用!P82=集計用!P82</f>
        <v>1</v>
      </c>
      <c r="Q82" s="31" t="b">
        <f>貼り付け用!Q82=集計用!Q82</f>
        <v>1</v>
      </c>
      <c r="R82" s="31" t="b">
        <f>貼り付け用!R82=集計用!R82</f>
        <v>1</v>
      </c>
      <c r="S82" s="31" t="b">
        <f>貼り付け用!S82=集計用!S82</f>
        <v>1</v>
      </c>
      <c r="T82" s="31" t="b">
        <f>貼り付け用!T82=集計用!T82</f>
        <v>1</v>
      </c>
      <c r="U82" s="31" t="b">
        <f>貼り付け用!U82=集計用!U82</f>
        <v>1</v>
      </c>
      <c r="V82" s="31" t="b">
        <f>貼り付け用!V82=集計用!V82</f>
        <v>1</v>
      </c>
      <c r="W82" s="31" t="b">
        <f>貼り付け用!W82=集計用!W82</f>
        <v>1</v>
      </c>
      <c r="X82" s="31" t="b">
        <f>貼り付け用!X82=集計用!X82</f>
        <v>1</v>
      </c>
      <c r="Y82" s="31" t="b">
        <f>貼り付け用!Y82=集計用!Y82</f>
        <v>1</v>
      </c>
      <c r="Z82" s="31" t="b">
        <f>貼り付け用!Z82=集計用!Z82</f>
        <v>1</v>
      </c>
      <c r="AA82" s="31" t="b">
        <f>貼り付け用!AA82=集計用!AA82</f>
        <v>1</v>
      </c>
      <c r="AB82" s="31" t="b">
        <f>貼り付け用!AB82=集計用!AB82</f>
        <v>1</v>
      </c>
      <c r="AC82" s="31" t="b">
        <f>貼り付け用!AC82=集計用!AC82</f>
        <v>1</v>
      </c>
      <c r="AD82" s="31" t="b">
        <f>貼り付け用!AD82=集計用!AD82</f>
        <v>1</v>
      </c>
      <c r="AE82" s="31" t="b">
        <f>貼り付け用!AE82=集計用!AE82</f>
        <v>1</v>
      </c>
      <c r="AF82" s="31" t="b">
        <f>貼り付け用!AF82=集計用!AF82</f>
        <v>1</v>
      </c>
      <c r="AG82" s="31" t="b">
        <f>貼り付け用!AG82=集計用!AG82</f>
        <v>1</v>
      </c>
      <c r="AH82" s="31" t="b">
        <f>貼り付け用!AH82=集計用!AH82</f>
        <v>1</v>
      </c>
      <c r="AI82" s="31" t="b">
        <f>貼り付け用!AI82=集計用!AI82</f>
        <v>1</v>
      </c>
      <c r="AJ82" s="31" t="b">
        <f>貼り付け用!AJ82=集計用!AJ82</f>
        <v>1</v>
      </c>
      <c r="AK82" s="31" t="b">
        <f>貼り付け用!AK82=集計用!AK82</f>
        <v>1</v>
      </c>
      <c r="AL82" s="31" t="b">
        <f>貼り付け用!AL82=集計用!AL82</f>
        <v>1</v>
      </c>
      <c r="AM82" s="31" t="b">
        <f>貼り付け用!AM82=集計用!AM82</f>
        <v>1</v>
      </c>
      <c r="AN82" s="31" t="b">
        <f>貼り付け用!AN82=集計用!AN82</f>
        <v>1</v>
      </c>
      <c r="AO82" s="31" t="b">
        <f>貼り付け用!AO82=集計用!AO82</f>
        <v>1</v>
      </c>
      <c r="AP82" s="31" t="b">
        <f>貼り付け用!AP82=集計用!AP82</f>
        <v>1</v>
      </c>
      <c r="AQ82" s="31" t="b">
        <f>貼り付け用!AQ82=集計用!AQ82</f>
        <v>1</v>
      </c>
      <c r="AR82" s="31" t="b">
        <f>貼り付け用!AR82=集計用!AR82</f>
        <v>1</v>
      </c>
      <c r="AS82" s="31" t="b">
        <f>貼り付け用!AS82=集計用!AS82</f>
        <v>1</v>
      </c>
      <c r="AT82" s="31" t="b">
        <f>貼り付け用!AT82=集計用!AT82</f>
        <v>1</v>
      </c>
      <c r="AU82" s="31" t="b">
        <f>貼り付け用!AU82=集計用!AU82</f>
        <v>1</v>
      </c>
      <c r="AV82" s="34"/>
      <c r="AW82" s="34"/>
      <c r="AX82" s="34"/>
      <c r="AY82" s="34"/>
      <c r="AZ82" s="34"/>
      <c r="BA82" s="212"/>
      <c r="BB82" s="212"/>
      <c r="BC82" s="212"/>
      <c r="BD82" s="34"/>
      <c r="BE82" s="34"/>
      <c r="BF82" s="20"/>
      <c r="BG82" s="20"/>
      <c r="BH82" s="20"/>
      <c r="BI82" s="20"/>
      <c r="BJ82" s="20"/>
    </row>
    <row r="83" spans="5:62" ht="24" customHeight="1">
      <c r="E83" s="2"/>
      <c r="F83" s="34"/>
      <c r="G83" s="34"/>
      <c r="H83" s="2"/>
      <c r="I83" s="2"/>
      <c r="J83" s="2" t="str">
        <f>IF(集計用!J83="","",集計用!J83)</f>
        <v/>
      </c>
      <c r="K83" s="2"/>
      <c r="L83" s="2"/>
      <c r="M83" s="31" t="b">
        <f>貼り付け用!M83=集計用!M83</f>
        <v>1</v>
      </c>
      <c r="N83" s="31" t="b">
        <f>貼り付け用!N83=集計用!N83</f>
        <v>1</v>
      </c>
      <c r="O83" s="31" t="b">
        <f>貼り付け用!O83=集計用!O83</f>
        <v>1</v>
      </c>
      <c r="P83" s="31" t="b">
        <f>貼り付け用!P83=集計用!P83</f>
        <v>1</v>
      </c>
      <c r="Q83" s="31" t="b">
        <f>貼り付け用!Q83=集計用!Q83</f>
        <v>1</v>
      </c>
      <c r="R83" s="31" t="b">
        <f>貼り付け用!R83=集計用!R83</f>
        <v>1</v>
      </c>
      <c r="S83" s="31" t="b">
        <f>貼り付け用!S83=集計用!S83</f>
        <v>1</v>
      </c>
      <c r="T83" s="31" t="b">
        <f>貼り付け用!T83=集計用!T83</f>
        <v>1</v>
      </c>
      <c r="U83" s="31" t="b">
        <f>貼り付け用!U83=集計用!U83</f>
        <v>1</v>
      </c>
      <c r="V83" s="31" t="b">
        <f>貼り付け用!V83=集計用!V83</f>
        <v>1</v>
      </c>
      <c r="W83" s="31" t="b">
        <f>貼り付け用!W83=集計用!W83</f>
        <v>1</v>
      </c>
      <c r="X83" s="31" t="b">
        <f>貼り付け用!X83=集計用!X83</f>
        <v>1</v>
      </c>
      <c r="Y83" s="31" t="b">
        <f>貼り付け用!Y83=集計用!Y83</f>
        <v>1</v>
      </c>
      <c r="Z83" s="31" t="b">
        <f>貼り付け用!Z83=集計用!Z83</f>
        <v>1</v>
      </c>
      <c r="AA83" s="31" t="b">
        <f>貼り付け用!AA83=集計用!AA83</f>
        <v>1</v>
      </c>
      <c r="AB83" s="31" t="b">
        <f>貼り付け用!AB83=集計用!AB83</f>
        <v>1</v>
      </c>
      <c r="AC83" s="31" t="b">
        <f>貼り付け用!AC83=集計用!AC83</f>
        <v>1</v>
      </c>
      <c r="AD83" s="31" t="b">
        <f>貼り付け用!AD83=集計用!AD83</f>
        <v>1</v>
      </c>
      <c r="AE83" s="31" t="b">
        <f>貼り付け用!AE83=集計用!AE83</f>
        <v>1</v>
      </c>
      <c r="AF83" s="31" t="b">
        <f>貼り付け用!AF83=集計用!AF83</f>
        <v>1</v>
      </c>
      <c r="AG83" s="31" t="b">
        <f>貼り付け用!AG83=集計用!AG83</f>
        <v>1</v>
      </c>
      <c r="AH83" s="31" t="b">
        <f>貼り付け用!AH83=集計用!AH83</f>
        <v>1</v>
      </c>
      <c r="AI83" s="31" t="b">
        <f>貼り付け用!AI83=集計用!AI83</f>
        <v>1</v>
      </c>
      <c r="AJ83" s="31" t="b">
        <f>貼り付け用!AJ83=集計用!AJ83</f>
        <v>1</v>
      </c>
      <c r="AK83" s="31" t="b">
        <f>貼り付け用!AK83=集計用!AK83</f>
        <v>1</v>
      </c>
      <c r="AL83" s="31" t="b">
        <f>貼り付け用!AL83=集計用!AL83</f>
        <v>1</v>
      </c>
      <c r="AM83" s="31" t="b">
        <f>貼り付け用!AM83=集計用!AM83</f>
        <v>1</v>
      </c>
      <c r="AN83" s="31" t="b">
        <f>貼り付け用!AN83=集計用!AN83</f>
        <v>1</v>
      </c>
      <c r="AO83" s="31" t="b">
        <f>貼り付け用!AO83=集計用!AO83</f>
        <v>1</v>
      </c>
      <c r="AP83" s="31" t="b">
        <f>貼り付け用!AP83=集計用!AP83</f>
        <v>1</v>
      </c>
      <c r="AQ83" s="31" t="b">
        <f>貼り付け用!AQ83=集計用!AQ83</f>
        <v>1</v>
      </c>
      <c r="AR83" s="31" t="b">
        <f>貼り付け用!AR83=集計用!AR83</f>
        <v>1</v>
      </c>
      <c r="AS83" s="31" t="b">
        <f>貼り付け用!AS83=集計用!AS83</f>
        <v>1</v>
      </c>
      <c r="AT83" s="31" t="b">
        <f>貼り付け用!AT83=集計用!AT83</f>
        <v>1</v>
      </c>
      <c r="AU83" s="31" t="b">
        <f>貼り付け用!AU83=集計用!AU83</f>
        <v>1</v>
      </c>
      <c r="AV83" s="34"/>
      <c r="AW83" s="34"/>
      <c r="AX83" s="34"/>
      <c r="AY83" s="34"/>
      <c r="AZ83" s="34"/>
      <c r="BA83" s="212"/>
      <c r="BB83" s="212"/>
      <c r="BC83" s="212"/>
      <c r="BD83" s="34"/>
      <c r="BE83" s="34"/>
      <c r="BF83" s="20"/>
      <c r="BG83" s="20"/>
      <c r="BH83" s="20"/>
      <c r="BI83" s="20"/>
      <c r="BJ83" s="20"/>
    </row>
    <row r="84" spans="5:62" ht="24" customHeight="1">
      <c r="E84" s="2"/>
      <c r="F84" s="34"/>
      <c r="G84" s="34"/>
      <c r="H84" s="2"/>
      <c r="I84" s="2"/>
      <c r="J84" s="2" t="str">
        <f>IF(集計用!J84="","",集計用!J84)</f>
        <v/>
      </c>
      <c r="K84" s="2"/>
      <c r="L84" s="2"/>
      <c r="M84" s="31" t="b">
        <f>貼り付け用!M84=集計用!M84</f>
        <v>1</v>
      </c>
      <c r="N84" s="31" t="b">
        <f>貼り付け用!N84=集計用!N84</f>
        <v>1</v>
      </c>
      <c r="O84" s="31" t="b">
        <f>貼り付け用!O84=集計用!O84</f>
        <v>1</v>
      </c>
      <c r="P84" s="31" t="b">
        <f>貼り付け用!P84=集計用!P84</f>
        <v>1</v>
      </c>
      <c r="Q84" s="31" t="b">
        <f>貼り付け用!Q84=集計用!Q84</f>
        <v>1</v>
      </c>
      <c r="R84" s="31" t="b">
        <f>貼り付け用!R84=集計用!R84</f>
        <v>1</v>
      </c>
      <c r="S84" s="31" t="b">
        <f>貼り付け用!S84=集計用!S84</f>
        <v>1</v>
      </c>
      <c r="T84" s="31" t="b">
        <f>貼り付け用!T84=集計用!T84</f>
        <v>1</v>
      </c>
      <c r="U84" s="31" t="b">
        <f>貼り付け用!U84=集計用!U84</f>
        <v>1</v>
      </c>
      <c r="V84" s="31" t="b">
        <f>貼り付け用!V84=集計用!V84</f>
        <v>1</v>
      </c>
      <c r="W84" s="31" t="b">
        <f>貼り付け用!W84=集計用!W84</f>
        <v>1</v>
      </c>
      <c r="X84" s="31" t="b">
        <f>貼り付け用!X84=集計用!X84</f>
        <v>1</v>
      </c>
      <c r="Y84" s="31" t="b">
        <f>貼り付け用!Y84=集計用!Y84</f>
        <v>1</v>
      </c>
      <c r="Z84" s="31" t="b">
        <f>貼り付け用!Z84=集計用!Z84</f>
        <v>1</v>
      </c>
      <c r="AA84" s="31" t="b">
        <f>貼り付け用!AA84=集計用!AA84</f>
        <v>1</v>
      </c>
      <c r="AB84" s="31" t="b">
        <f>貼り付け用!AB84=集計用!AB84</f>
        <v>1</v>
      </c>
      <c r="AC84" s="31" t="b">
        <f>貼り付け用!AC84=集計用!AC84</f>
        <v>1</v>
      </c>
      <c r="AD84" s="31" t="b">
        <f>貼り付け用!AD84=集計用!AD84</f>
        <v>1</v>
      </c>
      <c r="AE84" s="31" t="b">
        <f>貼り付け用!AE84=集計用!AE84</f>
        <v>1</v>
      </c>
      <c r="AF84" s="31" t="b">
        <f>貼り付け用!AF84=集計用!AF84</f>
        <v>1</v>
      </c>
      <c r="AG84" s="31" t="b">
        <f>貼り付け用!AG84=集計用!AG84</f>
        <v>1</v>
      </c>
      <c r="AH84" s="31" t="b">
        <f>貼り付け用!AH84=集計用!AH84</f>
        <v>1</v>
      </c>
      <c r="AI84" s="31" t="b">
        <f>貼り付け用!AI84=集計用!AI84</f>
        <v>1</v>
      </c>
      <c r="AJ84" s="31" t="b">
        <f>貼り付け用!AJ84=集計用!AJ84</f>
        <v>1</v>
      </c>
      <c r="AK84" s="31" t="b">
        <f>貼り付け用!AK84=集計用!AK84</f>
        <v>1</v>
      </c>
      <c r="AL84" s="31" t="b">
        <f>貼り付け用!AL84=集計用!AL84</f>
        <v>1</v>
      </c>
      <c r="AM84" s="31" t="b">
        <f>貼り付け用!AM84=集計用!AM84</f>
        <v>1</v>
      </c>
      <c r="AN84" s="31" t="b">
        <f>貼り付け用!AN84=集計用!AN84</f>
        <v>1</v>
      </c>
      <c r="AO84" s="31" t="b">
        <f>貼り付け用!AO84=集計用!AO84</f>
        <v>1</v>
      </c>
      <c r="AP84" s="31" t="b">
        <f>貼り付け用!AP84=集計用!AP84</f>
        <v>1</v>
      </c>
      <c r="AQ84" s="31" t="b">
        <f>貼り付け用!AQ84=集計用!AQ84</f>
        <v>1</v>
      </c>
      <c r="AR84" s="31" t="b">
        <f>貼り付け用!AR84=集計用!AR84</f>
        <v>1</v>
      </c>
      <c r="AS84" s="31" t="b">
        <f>貼り付け用!AS84=集計用!AS84</f>
        <v>1</v>
      </c>
      <c r="AT84" s="31" t="b">
        <f>貼り付け用!AT84=集計用!AT84</f>
        <v>1</v>
      </c>
      <c r="AU84" s="31" t="b">
        <f>貼り付け用!AU84=集計用!AU84</f>
        <v>1</v>
      </c>
      <c r="AV84" s="34"/>
      <c r="AW84" s="34"/>
      <c r="AX84" s="34"/>
      <c r="AY84" s="34"/>
      <c r="AZ84" s="34"/>
      <c r="BA84" s="212"/>
      <c r="BB84" s="212"/>
      <c r="BC84" s="212"/>
      <c r="BD84" s="34"/>
      <c r="BE84" s="34"/>
      <c r="BF84" s="20"/>
      <c r="BG84" s="20"/>
      <c r="BH84" s="20"/>
      <c r="BI84" s="20"/>
      <c r="BJ84" s="20"/>
    </row>
    <row r="85" spans="5:62" ht="24" customHeight="1">
      <c r="E85" s="2"/>
      <c r="F85" s="34"/>
      <c r="G85" s="34"/>
      <c r="H85" s="2"/>
      <c r="I85" s="2"/>
      <c r="J85" s="2" t="str">
        <f>IF(集計用!J85="","",集計用!J85)</f>
        <v/>
      </c>
      <c r="K85" s="2"/>
      <c r="L85" s="2"/>
      <c r="M85" s="31" t="b">
        <f>貼り付け用!M85=集計用!M85</f>
        <v>1</v>
      </c>
      <c r="N85" s="31" t="b">
        <f>貼り付け用!N85=集計用!N85</f>
        <v>1</v>
      </c>
      <c r="O85" s="31" t="b">
        <f>貼り付け用!O85=集計用!O85</f>
        <v>1</v>
      </c>
      <c r="P85" s="31" t="b">
        <f>貼り付け用!P85=集計用!P85</f>
        <v>1</v>
      </c>
      <c r="Q85" s="31" t="b">
        <f>貼り付け用!Q85=集計用!Q85</f>
        <v>1</v>
      </c>
      <c r="R85" s="31" t="b">
        <f>貼り付け用!R85=集計用!R85</f>
        <v>1</v>
      </c>
      <c r="S85" s="31" t="b">
        <f>貼り付け用!S85=集計用!S85</f>
        <v>1</v>
      </c>
      <c r="T85" s="31" t="b">
        <f>貼り付け用!T85=集計用!T85</f>
        <v>1</v>
      </c>
      <c r="U85" s="31" t="b">
        <f>貼り付け用!U85=集計用!U85</f>
        <v>1</v>
      </c>
      <c r="V85" s="31" t="b">
        <f>貼り付け用!V85=集計用!V85</f>
        <v>1</v>
      </c>
      <c r="W85" s="31" t="b">
        <f>貼り付け用!W85=集計用!W85</f>
        <v>1</v>
      </c>
      <c r="X85" s="31" t="b">
        <f>貼り付け用!X85=集計用!X85</f>
        <v>1</v>
      </c>
      <c r="Y85" s="31" t="b">
        <f>貼り付け用!Y85=集計用!Y85</f>
        <v>1</v>
      </c>
      <c r="Z85" s="31" t="b">
        <f>貼り付け用!Z85=集計用!Z85</f>
        <v>1</v>
      </c>
      <c r="AA85" s="31" t="b">
        <f>貼り付け用!AA85=集計用!AA85</f>
        <v>1</v>
      </c>
      <c r="AB85" s="31" t="b">
        <f>貼り付け用!AB85=集計用!AB85</f>
        <v>1</v>
      </c>
      <c r="AC85" s="31" t="b">
        <f>貼り付け用!AC85=集計用!AC85</f>
        <v>1</v>
      </c>
      <c r="AD85" s="31" t="b">
        <f>貼り付け用!AD85=集計用!AD85</f>
        <v>1</v>
      </c>
      <c r="AE85" s="31" t="b">
        <f>貼り付け用!AE85=集計用!AE85</f>
        <v>1</v>
      </c>
      <c r="AF85" s="31" t="b">
        <f>貼り付け用!AF85=集計用!AF85</f>
        <v>1</v>
      </c>
      <c r="AG85" s="31" t="b">
        <f>貼り付け用!AG85=集計用!AG85</f>
        <v>1</v>
      </c>
      <c r="AH85" s="31" t="b">
        <f>貼り付け用!AH85=集計用!AH85</f>
        <v>1</v>
      </c>
      <c r="AI85" s="31" t="b">
        <f>貼り付け用!AI85=集計用!AI85</f>
        <v>1</v>
      </c>
      <c r="AJ85" s="31" t="b">
        <f>貼り付け用!AJ85=集計用!AJ85</f>
        <v>1</v>
      </c>
      <c r="AK85" s="31" t="b">
        <f>貼り付け用!AK85=集計用!AK85</f>
        <v>1</v>
      </c>
      <c r="AL85" s="31" t="b">
        <f>貼り付け用!AL85=集計用!AL85</f>
        <v>1</v>
      </c>
      <c r="AM85" s="31" t="b">
        <f>貼り付け用!AM85=集計用!AM85</f>
        <v>1</v>
      </c>
      <c r="AN85" s="31" t="b">
        <f>貼り付け用!AN85=集計用!AN85</f>
        <v>1</v>
      </c>
      <c r="AO85" s="31" t="b">
        <f>貼り付け用!AO85=集計用!AO85</f>
        <v>1</v>
      </c>
      <c r="AP85" s="31" t="b">
        <f>貼り付け用!AP85=集計用!AP85</f>
        <v>1</v>
      </c>
      <c r="AQ85" s="31" t="b">
        <f>貼り付け用!AQ85=集計用!AQ85</f>
        <v>1</v>
      </c>
      <c r="AR85" s="31" t="b">
        <f>貼り付け用!AR85=集計用!AR85</f>
        <v>1</v>
      </c>
      <c r="AS85" s="31" t="b">
        <f>貼り付け用!AS85=集計用!AS85</f>
        <v>1</v>
      </c>
      <c r="AT85" s="31" t="b">
        <f>貼り付け用!AT85=集計用!AT85</f>
        <v>1</v>
      </c>
      <c r="AU85" s="31" t="b">
        <f>貼り付け用!AU85=集計用!AU85</f>
        <v>1</v>
      </c>
      <c r="AV85" s="34"/>
      <c r="AW85" s="34"/>
      <c r="AX85" s="34"/>
      <c r="AY85" s="34"/>
      <c r="AZ85" s="34"/>
      <c r="BA85" s="212"/>
      <c r="BB85" s="212"/>
      <c r="BC85" s="212"/>
      <c r="BD85" s="34"/>
      <c r="BE85" s="34"/>
      <c r="BF85" s="20"/>
      <c r="BG85" s="20"/>
      <c r="BH85" s="20"/>
      <c r="BI85" s="20"/>
      <c r="BJ85" s="20"/>
    </row>
    <row r="86" spans="5:62" ht="24" customHeight="1">
      <c r="E86" s="2"/>
      <c r="F86" s="34"/>
      <c r="G86" s="34"/>
      <c r="H86" s="2"/>
      <c r="I86" s="2"/>
      <c r="J86" s="2" t="str">
        <f>IF(集計用!J86="","",集計用!J86)</f>
        <v/>
      </c>
      <c r="K86" s="2"/>
      <c r="L86" s="2"/>
      <c r="M86" s="31" t="b">
        <f>貼り付け用!M86=集計用!M86</f>
        <v>1</v>
      </c>
      <c r="N86" s="31" t="b">
        <f>貼り付け用!N86=集計用!N86</f>
        <v>1</v>
      </c>
      <c r="O86" s="31" t="b">
        <f>貼り付け用!O86=集計用!O86</f>
        <v>1</v>
      </c>
      <c r="P86" s="31" t="b">
        <f>貼り付け用!P86=集計用!P86</f>
        <v>1</v>
      </c>
      <c r="Q86" s="31" t="b">
        <f>貼り付け用!Q86=集計用!Q86</f>
        <v>1</v>
      </c>
      <c r="R86" s="31" t="b">
        <f>貼り付け用!R86=集計用!R86</f>
        <v>1</v>
      </c>
      <c r="S86" s="31" t="b">
        <f>貼り付け用!S86=集計用!S86</f>
        <v>1</v>
      </c>
      <c r="T86" s="31" t="b">
        <f>貼り付け用!T86=集計用!T86</f>
        <v>1</v>
      </c>
      <c r="U86" s="31" t="b">
        <f>貼り付け用!U86=集計用!U86</f>
        <v>1</v>
      </c>
      <c r="V86" s="31" t="b">
        <f>貼り付け用!V86=集計用!V86</f>
        <v>1</v>
      </c>
      <c r="W86" s="31" t="b">
        <f>貼り付け用!W86=集計用!W86</f>
        <v>1</v>
      </c>
      <c r="X86" s="31" t="b">
        <f>貼り付け用!X86=集計用!X86</f>
        <v>1</v>
      </c>
      <c r="Y86" s="31" t="b">
        <f>貼り付け用!Y86=集計用!Y86</f>
        <v>1</v>
      </c>
      <c r="Z86" s="31" t="b">
        <f>貼り付け用!Z86=集計用!Z86</f>
        <v>1</v>
      </c>
      <c r="AA86" s="31" t="b">
        <f>貼り付け用!AA86=集計用!AA86</f>
        <v>1</v>
      </c>
      <c r="AB86" s="31" t="b">
        <f>貼り付け用!AB86=集計用!AB86</f>
        <v>1</v>
      </c>
      <c r="AC86" s="31" t="b">
        <f>貼り付け用!AC86=集計用!AC86</f>
        <v>1</v>
      </c>
      <c r="AD86" s="31" t="b">
        <f>貼り付け用!AD86=集計用!AD86</f>
        <v>1</v>
      </c>
      <c r="AE86" s="31" t="b">
        <f>貼り付け用!AE86=集計用!AE86</f>
        <v>1</v>
      </c>
      <c r="AF86" s="31" t="b">
        <f>貼り付け用!AF86=集計用!AF86</f>
        <v>1</v>
      </c>
      <c r="AG86" s="31" t="b">
        <f>貼り付け用!AG86=集計用!AG86</f>
        <v>1</v>
      </c>
      <c r="AH86" s="31" t="b">
        <f>貼り付け用!AH86=集計用!AH86</f>
        <v>1</v>
      </c>
      <c r="AI86" s="31" t="b">
        <f>貼り付け用!AI86=集計用!AI86</f>
        <v>1</v>
      </c>
      <c r="AJ86" s="31" t="b">
        <f>貼り付け用!AJ86=集計用!AJ86</f>
        <v>1</v>
      </c>
      <c r="AK86" s="31" t="b">
        <f>貼り付け用!AK86=集計用!AK86</f>
        <v>1</v>
      </c>
      <c r="AL86" s="31" t="b">
        <f>貼り付け用!AL86=集計用!AL86</f>
        <v>1</v>
      </c>
      <c r="AM86" s="31" t="b">
        <f>貼り付け用!AM86=集計用!AM86</f>
        <v>1</v>
      </c>
      <c r="AN86" s="31" t="b">
        <f>貼り付け用!AN86=集計用!AN86</f>
        <v>1</v>
      </c>
      <c r="AO86" s="31" t="b">
        <f>貼り付け用!AO86=集計用!AO86</f>
        <v>1</v>
      </c>
      <c r="AP86" s="31" t="b">
        <f>貼り付け用!AP86=集計用!AP86</f>
        <v>1</v>
      </c>
      <c r="AQ86" s="31" t="b">
        <f>貼り付け用!AQ86=集計用!AQ86</f>
        <v>1</v>
      </c>
      <c r="AR86" s="31" t="b">
        <f>貼り付け用!AR86=集計用!AR86</f>
        <v>1</v>
      </c>
      <c r="AS86" s="31" t="b">
        <f>貼り付け用!AS86=集計用!AS86</f>
        <v>1</v>
      </c>
      <c r="AT86" s="31" t="b">
        <f>貼り付け用!AT86=集計用!AT86</f>
        <v>1</v>
      </c>
      <c r="AU86" s="31" t="b">
        <f>貼り付け用!AU86=集計用!AU86</f>
        <v>1</v>
      </c>
      <c r="AV86" s="34"/>
      <c r="AW86" s="34"/>
      <c r="AX86" s="34"/>
      <c r="AY86" s="34"/>
      <c r="AZ86" s="34"/>
      <c r="BA86" s="212"/>
      <c r="BB86" s="212"/>
      <c r="BC86" s="212"/>
      <c r="BD86" s="34"/>
      <c r="BE86" s="34"/>
      <c r="BF86" s="20"/>
      <c r="BG86" s="20"/>
      <c r="BH86" s="20"/>
      <c r="BI86" s="20"/>
      <c r="BJ86" s="20"/>
    </row>
    <row r="87" spans="5:62" ht="24" customHeight="1">
      <c r="E87" s="2"/>
      <c r="F87" s="34"/>
      <c r="G87" s="34"/>
      <c r="H87" s="2"/>
      <c r="I87" s="2"/>
      <c r="J87" s="2" t="str">
        <f>IF(集計用!J87="","",集計用!J87)</f>
        <v/>
      </c>
      <c r="K87" s="2"/>
      <c r="L87" s="2"/>
      <c r="M87" s="31" t="b">
        <f>貼り付け用!M87=集計用!M87</f>
        <v>1</v>
      </c>
      <c r="N87" s="31" t="b">
        <f>貼り付け用!N87=集計用!N87</f>
        <v>1</v>
      </c>
      <c r="O87" s="31" t="b">
        <f>貼り付け用!O87=集計用!O87</f>
        <v>1</v>
      </c>
      <c r="P87" s="31" t="b">
        <f>貼り付け用!P87=集計用!P87</f>
        <v>1</v>
      </c>
      <c r="Q87" s="31" t="b">
        <f>貼り付け用!Q87=集計用!Q87</f>
        <v>1</v>
      </c>
      <c r="R87" s="31" t="b">
        <f>貼り付け用!R87=集計用!R87</f>
        <v>1</v>
      </c>
      <c r="S87" s="31" t="b">
        <f>貼り付け用!S87=集計用!S87</f>
        <v>1</v>
      </c>
      <c r="T87" s="31" t="b">
        <f>貼り付け用!T87=集計用!T87</f>
        <v>1</v>
      </c>
      <c r="U87" s="31" t="b">
        <f>貼り付け用!U87=集計用!U87</f>
        <v>1</v>
      </c>
      <c r="V87" s="31" t="b">
        <f>貼り付け用!V87=集計用!V87</f>
        <v>1</v>
      </c>
      <c r="W87" s="31" t="b">
        <f>貼り付け用!W87=集計用!W87</f>
        <v>1</v>
      </c>
      <c r="X87" s="31" t="b">
        <f>貼り付け用!X87=集計用!X87</f>
        <v>1</v>
      </c>
      <c r="Y87" s="31" t="b">
        <f>貼り付け用!Y87=集計用!Y87</f>
        <v>1</v>
      </c>
      <c r="Z87" s="31" t="b">
        <f>貼り付け用!Z87=集計用!Z87</f>
        <v>1</v>
      </c>
      <c r="AA87" s="31" t="b">
        <f>貼り付け用!AA87=集計用!AA87</f>
        <v>1</v>
      </c>
      <c r="AB87" s="31" t="b">
        <f>貼り付け用!AB87=集計用!AB87</f>
        <v>1</v>
      </c>
      <c r="AC87" s="31" t="b">
        <f>貼り付け用!AC87=集計用!AC87</f>
        <v>1</v>
      </c>
      <c r="AD87" s="31" t="b">
        <f>貼り付け用!AD87=集計用!AD87</f>
        <v>1</v>
      </c>
      <c r="AE87" s="31" t="b">
        <f>貼り付け用!AE87=集計用!AE87</f>
        <v>1</v>
      </c>
      <c r="AF87" s="31" t="b">
        <f>貼り付け用!AF87=集計用!AF87</f>
        <v>1</v>
      </c>
      <c r="AG87" s="31" t="b">
        <f>貼り付け用!AG87=集計用!AG87</f>
        <v>1</v>
      </c>
      <c r="AH87" s="31" t="b">
        <f>貼り付け用!AH87=集計用!AH87</f>
        <v>1</v>
      </c>
      <c r="AI87" s="31" t="b">
        <f>貼り付け用!AI87=集計用!AI87</f>
        <v>1</v>
      </c>
      <c r="AJ87" s="31" t="b">
        <f>貼り付け用!AJ87=集計用!AJ87</f>
        <v>1</v>
      </c>
      <c r="AK87" s="31" t="b">
        <f>貼り付け用!AK87=集計用!AK87</f>
        <v>1</v>
      </c>
      <c r="AL87" s="31" t="b">
        <f>貼り付け用!AL87=集計用!AL87</f>
        <v>1</v>
      </c>
      <c r="AM87" s="31" t="b">
        <f>貼り付け用!AM87=集計用!AM87</f>
        <v>1</v>
      </c>
      <c r="AN87" s="31" t="b">
        <f>貼り付け用!AN87=集計用!AN87</f>
        <v>1</v>
      </c>
      <c r="AO87" s="31" t="b">
        <f>貼り付け用!AO87=集計用!AO87</f>
        <v>1</v>
      </c>
      <c r="AP87" s="31" t="b">
        <f>貼り付け用!AP87=集計用!AP87</f>
        <v>1</v>
      </c>
      <c r="AQ87" s="31" t="b">
        <f>貼り付け用!AQ87=集計用!AQ87</f>
        <v>1</v>
      </c>
      <c r="AR87" s="31" t="b">
        <f>貼り付け用!AR87=集計用!AR87</f>
        <v>1</v>
      </c>
      <c r="AS87" s="31" t="b">
        <f>貼り付け用!AS87=集計用!AS87</f>
        <v>1</v>
      </c>
      <c r="AT87" s="31" t="b">
        <f>貼り付け用!AT87=集計用!AT87</f>
        <v>1</v>
      </c>
      <c r="AU87" s="31" t="b">
        <f>貼り付け用!AU87=集計用!AU87</f>
        <v>1</v>
      </c>
      <c r="AV87" s="34"/>
      <c r="AW87" s="34"/>
      <c r="AX87" s="34"/>
      <c r="AY87" s="34"/>
      <c r="AZ87" s="34"/>
      <c r="BA87" s="212"/>
      <c r="BB87" s="212"/>
      <c r="BC87" s="212"/>
      <c r="BD87" s="34"/>
      <c r="BE87" s="34"/>
      <c r="BF87" s="20"/>
      <c r="BG87" s="20"/>
      <c r="BH87" s="20"/>
      <c r="BI87" s="20"/>
      <c r="BJ87" s="20"/>
    </row>
    <row r="88" spans="5:62" ht="24" customHeight="1">
      <c r="E88" s="2"/>
      <c r="F88" s="34"/>
      <c r="G88" s="34"/>
      <c r="H88" s="2"/>
      <c r="I88" s="2"/>
      <c r="J88" s="2" t="str">
        <f>IF(集計用!J88="","",集計用!J88)</f>
        <v/>
      </c>
      <c r="K88" s="2"/>
      <c r="L88" s="2"/>
      <c r="M88" s="31" t="b">
        <f>貼り付け用!M88=集計用!M88</f>
        <v>1</v>
      </c>
      <c r="N88" s="31" t="b">
        <f>貼り付け用!N88=集計用!N88</f>
        <v>1</v>
      </c>
      <c r="O88" s="31" t="b">
        <f>貼り付け用!O88=集計用!O88</f>
        <v>1</v>
      </c>
      <c r="P88" s="31" t="b">
        <f>貼り付け用!P88=集計用!P88</f>
        <v>1</v>
      </c>
      <c r="Q88" s="31" t="b">
        <f>貼り付け用!Q88=集計用!Q88</f>
        <v>1</v>
      </c>
      <c r="R88" s="31" t="b">
        <f>貼り付け用!R88=集計用!R88</f>
        <v>1</v>
      </c>
      <c r="S88" s="31" t="b">
        <f>貼り付け用!S88=集計用!S88</f>
        <v>1</v>
      </c>
      <c r="T88" s="31" t="b">
        <f>貼り付け用!T88=集計用!T88</f>
        <v>1</v>
      </c>
      <c r="U88" s="31" t="b">
        <f>貼り付け用!U88=集計用!U88</f>
        <v>1</v>
      </c>
      <c r="V88" s="31" t="b">
        <f>貼り付け用!V88=集計用!V88</f>
        <v>1</v>
      </c>
      <c r="W88" s="31" t="b">
        <f>貼り付け用!W88=集計用!W88</f>
        <v>1</v>
      </c>
      <c r="X88" s="31" t="b">
        <f>貼り付け用!X88=集計用!X88</f>
        <v>1</v>
      </c>
      <c r="Y88" s="31" t="b">
        <f>貼り付け用!Y88=集計用!Y88</f>
        <v>1</v>
      </c>
      <c r="Z88" s="31" t="b">
        <f>貼り付け用!Z88=集計用!Z88</f>
        <v>1</v>
      </c>
      <c r="AA88" s="31" t="b">
        <f>貼り付け用!AA88=集計用!AA88</f>
        <v>1</v>
      </c>
      <c r="AB88" s="31" t="b">
        <f>貼り付け用!AB88=集計用!AB88</f>
        <v>1</v>
      </c>
      <c r="AC88" s="31" t="b">
        <f>貼り付け用!AC88=集計用!AC88</f>
        <v>1</v>
      </c>
      <c r="AD88" s="31" t="b">
        <f>貼り付け用!AD88=集計用!AD88</f>
        <v>1</v>
      </c>
      <c r="AE88" s="31" t="b">
        <f>貼り付け用!AE88=集計用!AE88</f>
        <v>1</v>
      </c>
      <c r="AF88" s="31" t="b">
        <f>貼り付け用!AF88=集計用!AF88</f>
        <v>1</v>
      </c>
      <c r="AG88" s="31" t="b">
        <f>貼り付け用!AG88=集計用!AG88</f>
        <v>1</v>
      </c>
      <c r="AH88" s="31" t="b">
        <f>貼り付け用!AH88=集計用!AH88</f>
        <v>1</v>
      </c>
      <c r="AI88" s="31" t="b">
        <f>貼り付け用!AI88=集計用!AI88</f>
        <v>1</v>
      </c>
      <c r="AJ88" s="31" t="b">
        <f>貼り付け用!AJ88=集計用!AJ88</f>
        <v>1</v>
      </c>
      <c r="AK88" s="31" t="b">
        <f>貼り付け用!AK88=集計用!AK88</f>
        <v>1</v>
      </c>
      <c r="AL88" s="31" t="b">
        <f>貼り付け用!AL88=集計用!AL88</f>
        <v>1</v>
      </c>
      <c r="AM88" s="31" t="b">
        <f>貼り付け用!AM88=集計用!AM88</f>
        <v>1</v>
      </c>
      <c r="AN88" s="31" t="b">
        <f>貼り付け用!AN88=集計用!AN88</f>
        <v>1</v>
      </c>
      <c r="AO88" s="31" t="b">
        <f>貼り付け用!AO88=集計用!AO88</f>
        <v>1</v>
      </c>
      <c r="AP88" s="31" t="b">
        <f>貼り付け用!AP88=集計用!AP88</f>
        <v>1</v>
      </c>
      <c r="AQ88" s="31" t="b">
        <f>貼り付け用!AQ88=集計用!AQ88</f>
        <v>1</v>
      </c>
      <c r="AR88" s="31" t="b">
        <f>貼り付け用!AR88=集計用!AR88</f>
        <v>1</v>
      </c>
      <c r="AS88" s="31" t="b">
        <f>貼り付け用!AS88=集計用!AS88</f>
        <v>1</v>
      </c>
      <c r="AT88" s="31" t="b">
        <f>貼り付け用!AT88=集計用!AT88</f>
        <v>1</v>
      </c>
      <c r="AU88" s="31" t="b">
        <f>貼り付け用!AU88=集計用!AU88</f>
        <v>1</v>
      </c>
      <c r="AV88" s="34"/>
      <c r="AW88" s="34"/>
      <c r="AX88" s="34"/>
      <c r="AY88" s="34"/>
      <c r="AZ88" s="34"/>
      <c r="BA88" s="212"/>
      <c r="BB88" s="212"/>
      <c r="BC88" s="212"/>
      <c r="BD88" s="34"/>
      <c r="BE88" s="34"/>
      <c r="BF88" s="20"/>
      <c r="BG88" s="20"/>
      <c r="BH88" s="20"/>
      <c r="BI88" s="20"/>
      <c r="BJ88" s="20"/>
    </row>
    <row r="89" spans="5:62" ht="24" customHeight="1">
      <c r="E89" s="2"/>
      <c r="F89" s="34"/>
      <c r="G89" s="34"/>
      <c r="H89" s="2"/>
      <c r="I89" s="2"/>
      <c r="J89" s="2" t="str">
        <f>IF(集計用!J89="","",集計用!J89)</f>
        <v/>
      </c>
      <c r="K89" s="2"/>
      <c r="L89" s="2"/>
      <c r="M89" s="31" t="b">
        <f>貼り付け用!M89=集計用!M89</f>
        <v>1</v>
      </c>
      <c r="N89" s="31" t="b">
        <f>貼り付け用!N89=集計用!N89</f>
        <v>1</v>
      </c>
      <c r="O89" s="31" t="b">
        <f>貼り付け用!O89=集計用!O89</f>
        <v>1</v>
      </c>
      <c r="P89" s="31" t="b">
        <f>貼り付け用!P89=集計用!P89</f>
        <v>1</v>
      </c>
      <c r="Q89" s="31" t="b">
        <f>貼り付け用!Q89=集計用!Q89</f>
        <v>1</v>
      </c>
      <c r="R89" s="31" t="b">
        <f>貼り付け用!R89=集計用!R89</f>
        <v>1</v>
      </c>
      <c r="S89" s="31" t="b">
        <f>貼り付け用!S89=集計用!S89</f>
        <v>1</v>
      </c>
      <c r="T89" s="31" t="b">
        <f>貼り付け用!T89=集計用!T89</f>
        <v>1</v>
      </c>
      <c r="U89" s="31" t="b">
        <f>貼り付け用!U89=集計用!U89</f>
        <v>1</v>
      </c>
      <c r="V89" s="31" t="b">
        <f>貼り付け用!V89=集計用!V89</f>
        <v>1</v>
      </c>
      <c r="W89" s="31" t="b">
        <f>貼り付け用!W89=集計用!W89</f>
        <v>1</v>
      </c>
      <c r="X89" s="31" t="b">
        <f>貼り付け用!X89=集計用!X89</f>
        <v>1</v>
      </c>
      <c r="Y89" s="31" t="b">
        <f>貼り付け用!Y89=集計用!Y89</f>
        <v>1</v>
      </c>
      <c r="Z89" s="31" t="b">
        <f>貼り付け用!Z89=集計用!Z89</f>
        <v>1</v>
      </c>
      <c r="AA89" s="31" t="b">
        <f>貼り付け用!AA89=集計用!AA89</f>
        <v>1</v>
      </c>
      <c r="AB89" s="31" t="b">
        <f>貼り付け用!AB89=集計用!AB89</f>
        <v>1</v>
      </c>
      <c r="AC89" s="31" t="b">
        <f>貼り付け用!AC89=集計用!AC89</f>
        <v>1</v>
      </c>
      <c r="AD89" s="31" t="b">
        <f>貼り付け用!AD89=集計用!AD89</f>
        <v>1</v>
      </c>
      <c r="AE89" s="31" t="b">
        <f>貼り付け用!AE89=集計用!AE89</f>
        <v>1</v>
      </c>
      <c r="AF89" s="31" t="b">
        <f>貼り付け用!AF89=集計用!AF89</f>
        <v>1</v>
      </c>
      <c r="AG89" s="31" t="b">
        <f>貼り付け用!AG89=集計用!AG89</f>
        <v>1</v>
      </c>
      <c r="AH89" s="31" t="b">
        <f>貼り付け用!AH89=集計用!AH89</f>
        <v>1</v>
      </c>
      <c r="AI89" s="31" t="b">
        <f>貼り付け用!AI89=集計用!AI89</f>
        <v>1</v>
      </c>
      <c r="AJ89" s="31" t="b">
        <f>貼り付け用!AJ89=集計用!AJ89</f>
        <v>1</v>
      </c>
      <c r="AK89" s="31" t="b">
        <f>貼り付け用!AK89=集計用!AK89</f>
        <v>1</v>
      </c>
      <c r="AL89" s="31" t="b">
        <f>貼り付け用!AL89=集計用!AL89</f>
        <v>1</v>
      </c>
      <c r="AM89" s="31" t="b">
        <f>貼り付け用!AM89=集計用!AM89</f>
        <v>1</v>
      </c>
      <c r="AN89" s="31" t="b">
        <f>貼り付け用!AN89=集計用!AN89</f>
        <v>1</v>
      </c>
      <c r="AO89" s="31" t="b">
        <f>貼り付け用!AO89=集計用!AO89</f>
        <v>1</v>
      </c>
      <c r="AP89" s="31" t="b">
        <f>貼り付け用!AP89=集計用!AP89</f>
        <v>1</v>
      </c>
      <c r="AQ89" s="31" t="b">
        <f>貼り付け用!AQ89=集計用!AQ89</f>
        <v>1</v>
      </c>
      <c r="AR89" s="31" t="b">
        <f>貼り付け用!AR89=集計用!AR89</f>
        <v>1</v>
      </c>
      <c r="AS89" s="31" t="b">
        <f>貼り付け用!AS89=集計用!AS89</f>
        <v>1</v>
      </c>
      <c r="AT89" s="31" t="b">
        <f>貼り付け用!AT89=集計用!AT89</f>
        <v>1</v>
      </c>
      <c r="AU89" s="31" t="b">
        <f>貼り付け用!AU89=集計用!AU89</f>
        <v>1</v>
      </c>
      <c r="AV89" s="34"/>
      <c r="AW89" s="34"/>
      <c r="AX89" s="34"/>
      <c r="AY89" s="34"/>
      <c r="AZ89" s="34"/>
      <c r="BA89" s="212"/>
      <c r="BB89" s="212"/>
      <c r="BC89" s="212"/>
      <c r="BD89" s="34"/>
      <c r="BE89" s="34"/>
      <c r="BF89" s="20"/>
      <c r="BG89" s="20"/>
      <c r="BH89" s="20"/>
      <c r="BI89" s="20"/>
      <c r="BJ89" s="20"/>
    </row>
    <row r="90" spans="5:62" ht="24" customHeight="1">
      <c r="E90" s="2"/>
      <c r="F90" s="34"/>
      <c r="G90" s="34"/>
      <c r="H90" s="2"/>
      <c r="I90" s="2"/>
      <c r="J90" s="2" t="str">
        <f>IF(集計用!J90="","",集計用!J90)</f>
        <v/>
      </c>
      <c r="K90" s="2"/>
      <c r="L90" s="2"/>
      <c r="M90" s="31" t="b">
        <f>貼り付け用!M90=集計用!M90</f>
        <v>1</v>
      </c>
      <c r="N90" s="31" t="b">
        <f>貼り付け用!N90=集計用!N90</f>
        <v>1</v>
      </c>
      <c r="O90" s="31" t="b">
        <f>貼り付け用!O90=集計用!O90</f>
        <v>1</v>
      </c>
      <c r="P90" s="31" t="b">
        <f>貼り付け用!P90=集計用!P90</f>
        <v>1</v>
      </c>
      <c r="Q90" s="31" t="b">
        <f>貼り付け用!Q90=集計用!Q90</f>
        <v>1</v>
      </c>
      <c r="R90" s="31" t="b">
        <f>貼り付け用!R90=集計用!R90</f>
        <v>1</v>
      </c>
      <c r="S90" s="31" t="b">
        <f>貼り付け用!S90=集計用!S90</f>
        <v>1</v>
      </c>
      <c r="T90" s="31" t="b">
        <f>貼り付け用!T90=集計用!T90</f>
        <v>1</v>
      </c>
      <c r="U90" s="31" t="b">
        <f>貼り付け用!U90=集計用!U90</f>
        <v>1</v>
      </c>
      <c r="V90" s="31" t="b">
        <f>貼り付け用!V90=集計用!V90</f>
        <v>1</v>
      </c>
      <c r="W90" s="31" t="b">
        <f>貼り付け用!W90=集計用!W90</f>
        <v>1</v>
      </c>
      <c r="X90" s="31" t="b">
        <f>貼り付け用!X90=集計用!X90</f>
        <v>1</v>
      </c>
      <c r="Y90" s="31" t="b">
        <f>貼り付け用!Y90=集計用!Y90</f>
        <v>1</v>
      </c>
      <c r="Z90" s="31" t="b">
        <f>貼り付け用!Z90=集計用!Z90</f>
        <v>1</v>
      </c>
      <c r="AA90" s="31" t="b">
        <f>貼り付け用!AA90=集計用!AA90</f>
        <v>1</v>
      </c>
      <c r="AB90" s="31" t="b">
        <f>貼り付け用!AB90=集計用!AB90</f>
        <v>1</v>
      </c>
      <c r="AC90" s="31" t="b">
        <f>貼り付け用!AC90=集計用!AC90</f>
        <v>1</v>
      </c>
      <c r="AD90" s="31" t="b">
        <f>貼り付け用!AD90=集計用!AD90</f>
        <v>1</v>
      </c>
      <c r="AE90" s="31" t="b">
        <f>貼り付け用!AE90=集計用!AE90</f>
        <v>1</v>
      </c>
      <c r="AF90" s="31" t="b">
        <f>貼り付け用!AF90=集計用!AF90</f>
        <v>1</v>
      </c>
      <c r="AG90" s="31" t="b">
        <f>貼り付け用!AG90=集計用!AG90</f>
        <v>1</v>
      </c>
      <c r="AH90" s="31" t="b">
        <f>貼り付け用!AH90=集計用!AH90</f>
        <v>1</v>
      </c>
      <c r="AI90" s="31" t="b">
        <f>貼り付け用!AI90=集計用!AI90</f>
        <v>1</v>
      </c>
      <c r="AJ90" s="31" t="b">
        <f>貼り付け用!AJ90=集計用!AJ90</f>
        <v>1</v>
      </c>
      <c r="AK90" s="31" t="b">
        <f>貼り付け用!AK90=集計用!AK90</f>
        <v>1</v>
      </c>
      <c r="AL90" s="31" t="b">
        <f>貼り付け用!AL90=集計用!AL90</f>
        <v>1</v>
      </c>
      <c r="AM90" s="31" t="b">
        <f>貼り付け用!AM90=集計用!AM90</f>
        <v>1</v>
      </c>
      <c r="AN90" s="31" t="b">
        <f>貼り付け用!AN90=集計用!AN90</f>
        <v>1</v>
      </c>
      <c r="AO90" s="31" t="b">
        <f>貼り付け用!AO90=集計用!AO90</f>
        <v>1</v>
      </c>
      <c r="AP90" s="31" t="b">
        <f>貼り付け用!AP90=集計用!AP90</f>
        <v>1</v>
      </c>
      <c r="AQ90" s="31" t="b">
        <f>貼り付け用!AQ90=集計用!AQ90</f>
        <v>1</v>
      </c>
      <c r="AR90" s="31" t="b">
        <f>貼り付け用!AR90=集計用!AR90</f>
        <v>1</v>
      </c>
      <c r="AS90" s="31" t="b">
        <f>貼り付け用!AS90=集計用!AS90</f>
        <v>1</v>
      </c>
      <c r="AT90" s="31" t="b">
        <f>貼り付け用!AT90=集計用!AT90</f>
        <v>1</v>
      </c>
      <c r="AU90" s="31" t="b">
        <f>貼り付け用!AU90=集計用!AU90</f>
        <v>1</v>
      </c>
      <c r="AV90" s="34"/>
      <c r="AW90" s="34"/>
      <c r="AX90" s="34"/>
      <c r="AY90" s="34"/>
      <c r="AZ90" s="34"/>
      <c r="BA90" s="212"/>
      <c r="BB90" s="212"/>
      <c r="BC90" s="212"/>
      <c r="BD90" s="34"/>
      <c r="BE90" s="34"/>
      <c r="BF90" s="20"/>
      <c r="BG90" s="20"/>
      <c r="BH90" s="20"/>
      <c r="BI90" s="20"/>
      <c r="BJ90" s="20"/>
    </row>
    <row r="91" spans="5:62" ht="24" customHeight="1">
      <c r="E91" s="2"/>
      <c r="F91" s="34"/>
      <c r="G91" s="34"/>
      <c r="H91" s="2"/>
      <c r="I91" s="2"/>
      <c r="J91" s="2" t="str">
        <f>IF(集計用!J91="","",集計用!J91)</f>
        <v/>
      </c>
      <c r="K91" s="2"/>
      <c r="L91" s="2"/>
      <c r="M91" s="31" t="b">
        <f>貼り付け用!M91=集計用!M91</f>
        <v>1</v>
      </c>
      <c r="N91" s="31" t="b">
        <f>貼り付け用!N91=集計用!N91</f>
        <v>1</v>
      </c>
      <c r="O91" s="31" t="b">
        <f>貼り付け用!O91=集計用!O91</f>
        <v>1</v>
      </c>
      <c r="P91" s="31" t="b">
        <f>貼り付け用!P91=集計用!P91</f>
        <v>1</v>
      </c>
      <c r="Q91" s="31" t="b">
        <f>貼り付け用!Q91=集計用!Q91</f>
        <v>1</v>
      </c>
      <c r="R91" s="31" t="b">
        <f>貼り付け用!R91=集計用!R91</f>
        <v>1</v>
      </c>
      <c r="S91" s="31" t="b">
        <f>貼り付け用!S91=集計用!S91</f>
        <v>1</v>
      </c>
      <c r="T91" s="31" t="b">
        <f>貼り付け用!T91=集計用!T91</f>
        <v>1</v>
      </c>
      <c r="U91" s="31" t="b">
        <f>貼り付け用!U91=集計用!U91</f>
        <v>1</v>
      </c>
      <c r="V91" s="31" t="b">
        <f>貼り付け用!V91=集計用!V91</f>
        <v>1</v>
      </c>
      <c r="W91" s="31" t="b">
        <f>貼り付け用!W91=集計用!W91</f>
        <v>1</v>
      </c>
      <c r="X91" s="31" t="b">
        <f>貼り付け用!X91=集計用!X91</f>
        <v>1</v>
      </c>
      <c r="Y91" s="31" t="b">
        <f>貼り付け用!Y91=集計用!Y91</f>
        <v>1</v>
      </c>
      <c r="Z91" s="31" t="b">
        <f>貼り付け用!Z91=集計用!Z91</f>
        <v>1</v>
      </c>
      <c r="AA91" s="31" t="b">
        <f>貼り付け用!AA91=集計用!AA91</f>
        <v>1</v>
      </c>
      <c r="AB91" s="31" t="b">
        <f>貼り付け用!AB91=集計用!AB91</f>
        <v>1</v>
      </c>
      <c r="AC91" s="31" t="b">
        <f>貼り付け用!AC91=集計用!AC91</f>
        <v>1</v>
      </c>
      <c r="AD91" s="31" t="b">
        <f>貼り付け用!AD91=集計用!AD91</f>
        <v>1</v>
      </c>
      <c r="AE91" s="31" t="b">
        <f>貼り付け用!AE91=集計用!AE91</f>
        <v>1</v>
      </c>
      <c r="AF91" s="31" t="b">
        <f>貼り付け用!AF91=集計用!AF91</f>
        <v>1</v>
      </c>
      <c r="AG91" s="31" t="b">
        <f>貼り付け用!AG91=集計用!AG91</f>
        <v>1</v>
      </c>
      <c r="AH91" s="31" t="b">
        <f>貼り付け用!AH91=集計用!AH91</f>
        <v>1</v>
      </c>
      <c r="AI91" s="31" t="b">
        <f>貼り付け用!AI91=集計用!AI91</f>
        <v>1</v>
      </c>
      <c r="AJ91" s="31" t="b">
        <f>貼り付け用!AJ91=集計用!AJ91</f>
        <v>1</v>
      </c>
      <c r="AK91" s="31" t="b">
        <f>貼り付け用!AK91=集計用!AK91</f>
        <v>1</v>
      </c>
      <c r="AL91" s="31" t="b">
        <f>貼り付け用!AL91=集計用!AL91</f>
        <v>1</v>
      </c>
      <c r="AM91" s="31" t="b">
        <f>貼り付け用!AM91=集計用!AM91</f>
        <v>1</v>
      </c>
      <c r="AN91" s="31" t="b">
        <f>貼り付け用!AN91=集計用!AN91</f>
        <v>1</v>
      </c>
      <c r="AO91" s="31" t="b">
        <f>貼り付け用!AO91=集計用!AO91</f>
        <v>1</v>
      </c>
      <c r="AP91" s="31" t="b">
        <f>貼り付け用!AP91=集計用!AP91</f>
        <v>1</v>
      </c>
      <c r="AQ91" s="31" t="b">
        <f>貼り付け用!AQ91=集計用!AQ91</f>
        <v>1</v>
      </c>
      <c r="AR91" s="31" t="b">
        <f>貼り付け用!AR91=集計用!AR91</f>
        <v>1</v>
      </c>
      <c r="AS91" s="31" t="b">
        <f>貼り付け用!AS91=集計用!AS91</f>
        <v>1</v>
      </c>
      <c r="AT91" s="31" t="b">
        <f>貼り付け用!AT91=集計用!AT91</f>
        <v>1</v>
      </c>
      <c r="AU91" s="31" t="b">
        <f>貼り付け用!AU91=集計用!AU91</f>
        <v>1</v>
      </c>
      <c r="AV91" s="34"/>
      <c r="AW91" s="34"/>
      <c r="AX91" s="34"/>
      <c r="AY91" s="34"/>
      <c r="AZ91" s="34"/>
      <c r="BA91" s="212"/>
      <c r="BB91" s="212"/>
      <c r="BC91" s="212"/>
      <c r="BD91" s="34"/>
      <c r="BE91" s="34"/>
      <c r="BF91" s="20"/>
      <c r="BG91" s="20"/>
      <c r="BH91" s="20"/>
      <c r="BI91" s="20"/>
      <c r="BJ91" s="20"/>
    </row>
    <row r="92" spans="5:62" ht="24" customHeight="1">
      <c r="E92" s="2"/>
      <c r="F92" s="34"/>
      <c r="G92" s="34"/>
      <c r="H92" s="2"/>
      <c r="I92" s="2"/>
      <c r="J92" s="2" t="str">
        <f>IF(集計用!J92="","",集計用!J92)</f>
        <v/>
      </c>
      <c r="K92" s="2"/>
      <c r="L92" s="2"/>
      <c r="M92" s="31" t="b">
        <f>貼り付け用!M92=集計用!M92</f>
        <v>1</v>
      </c>
      <c r="N92" s="31" t="b">
        <f>貼り付け用!N92=集計用!N92</f>
        <v>1</v>
      </c>
      <c r="O92" s="31" t="b">
        <f>貼り付け用!O92=集計用!O92</f>
        <v>1</v>
      </c>
      <c r="P92" s="31" t="b">
        <f>貼り付け用!P92=集計用!P92</f>
        <v>1</v>
      </c>
      <c r="Q92" s="31" t="b">
        <f>貼り付け用!Q92=集計用!Q92</f>
        <v>1</v>
      </c>
      <c r="R92" s="31" t="b">
        <f>貼り付け用!R92=集計用!R92</f>
        <v>1</v>
      </c>
      <c r="S92" s="31" t="b">
        <f>貼り付け用!S92=集計用!S92</f>
        <v>1</v>
      </c>
      <c r="T92" s="31" t="b">
        <f>貼り付け用!T92=集計用!T92</f>
        <v>1</v>
      </c>
      <c r="U92" s="31" t="b">
        <f>貼り付け用!U92=集計用!U92</f>
        <v>1</v>
      </c>
      <c r="V92" s="31" t="b">
        <f>貼り付け用!V92=集計用!V92</f>
        <v>1</v>
      </c>
      <c r="W92" s="31" t="b">
        <f>貼り付け用!W92=集計用!W92</f>
        <v>1</v>
      </c>
      <c r="X92" s="31" t="b">
        <f>貼り付け用!X92=集計用!X92</f>
        <v>1</v>
      </c>
      <c r="Y92" s="31" t="b">
        <f>貼り付け用!Y92=集計用!Y92</f>
        <v>1</v>
      </c>
      <c r="Z92" s="31" t="b">
        <f>貼り付け用!Z92=集計用!Z92</f>
        <v>1</v>
      </c>
      <c r="AA92" s="31" t="b">
        <f>貼り付け用!AA92=集計用!AA92</f>
        <v>1</v>
      </c>
      <c r="AB92" s="31" t="b">
        <f>貼り付け用!AB92=集計用!AB92</f>
        <v>1</v>
      </c>
      <c r="AC92" s="31" t="b">
        <f>貼り付け用!AC92=集計用!AC92</f>
        <v>1</v>
      </c>
      <c r="AD92" s="31" t="b">
        <f>貼り付け用!AD92=集計用!AD92</f>
        <v>1</v>
      </c>
      <c r="AE92" s="31" t="b">
        <f>貼り付け用!AE92=集計用!AE92</f>
        <v>1</v>
      </c>
      <c r="AF92" s="31" t="b">
        <f>貼り付け用!AF92=集計用!AF92</f>
        <v>1</v>
      </c>
      <c r="AG92" s="31" t="b">
        <f>貼り付け用!AG92=集計用!AG92</f>
        <v>1</v>
      </c>
      <c r="AH92" s="31" t="b">
        <f>貼り付け用!AH92=集計用!AH92</f>
        <v>1</v>
      </c>
      <c r="AI92" s="31" t="b">
        <f>貼り付け用!AI92=集計用!AI92</f>
        <v>1</v>
      </c>
      <c r="AJ92" s="31" t="b">
        <f>貼り付け用!AJ92=集計用!AJ92</f>
        <v>1</v>
      </c>
      <c r="AK92" s="31" t="b">
        <f>貼り付け用!AK92=集計用!AK92</f>
        <v>1</v>
      </c>
      <c r="AL92" s="31" t="b">
        <f>貼り付け用!AL92=集計用!AL92</f>
        <v>1</v>
      </c>
      <c r="AM92" s="31" t="b">
        <f>貼り付け用!AM92=集計用!AM92</f>
        <v>1</v>
      </c>
      <c r="AN92" s="31" t="b">
        <f>貼り付け用!AN92=集計用!AN92</f>
        <v>1</v>
      </c>
      <c r="AO92" s="31" t="b">
        <f>貼り付け用!AO92=集計用!AO92</f>
        <v>1</v>
      </c>
      <c r="AP92" s="31" t="b">
        <f>貼り付け用!AP92=集計用!AP92</f>
        <v>1</v>
      </c>
      <c r="AQ92" s="31" t="b">
        <f>貼り付け用!AQ92=集計用!AQ92</f>
        <v>1</v>
      </c>
      <c r="AR92" s="31" t="b">
        <f>貼り付け用!AR92=集計用!AR92</f>
        <v>1</v>
      </c>
      <c r="AS92" s="31" t="b">
        <f>貼り付け用!AS92=集計用!AS92</f>
        <v>1</v>
      </c>
      <c r="AT92" s="31" t="b">
        <f>貼り付け用!AT92=集計用!AT92</f>
        <v>1</v>
      </c>
      <c r="AU92" s="31" t="b">
        <f>貼り付け用!AU92=集計用!AU92</f>
        <v>1</v>
      </c>
      <c r="AV92" s="34"/>
      <c r="AW92" s="34"/>
      <c r="AX92" s="34"/>
      <c r="AY92" s="34"/>
      <c r="AZ92" s="34"/>
      <c r="BA92" s="212"/>
      <c r="BB92" s="212"/>
      <c r="BC92" s="212"/>
      <c r="BD92" s="34"/>
      <c r="BE92" s="34"/>
      <c r="BF92" s="20"/>
      <c r="BG92" s="20"/>
      <c r="BH92" s="20"/>
      <c r="BI92" s="20"/>
      <c r="BJ92" s="20"/>
    </row>
    <row r="93" spans="5:62" ht="24" customHeight="1">
      <c r="E93" s="2"/>
      <c r="F93" s="34"/>
      <c r="G93" s="34"/>
      <c r="H93" s="2"/>
      <c r="I93" s="2"/>
      <c r="J93" s="2" t="str">
        <f>IF(集計用!J93="","",集計用!J93)</f>
        <v/>
      </c>
      <c r="K93" s="2"/>
      <c r="L93" s="2"/>
      <c r="M93" s="31" t="b">
        <f>貼り付け用!M93=集計用!M93</f>
        <v>1</v>
      </c>
      <c r="N93" s="31" t="b">
        <f>貼り付け用!N93=集計用!N93</f>
        <v>1</v>
      </c>
      <c r="O93" s="31" t="b">
        <f>貼り付け用!O93=集計用!O93</f>
        <v>1</v>
      </c>
      <c r="P93" s="31" t="b">
        <f>貼り付け用!P93=集計用!P93</f>
        <v>1</v>
      </c>
      <c r="Q93" s="31" t="b">
        <f>貼り付け用!Q93=集計用!Q93</f>
        <v>1</v>
      </c>
      <c r="R93" s="31" t="b">
        <f>貼り付け用!R93=集計用!R93</f>
        <v>1</v>
      </c>
      <c r="S93" s="31" t="b">
        <f>貼り付け用!S93=集計用!S93</f>
        <v>1</v>
      </c>
      <c r="T93" s="31" t="b">
        <f>貼り付け用!T93=集計用!T93</f>
        <v>1</v>
      </c>
      <c r="U93" s="31" t="b">
        <f>貼り付け用!U93=集計用!U93</f>
        <v>1</v>
      </c>
      <c r="V93" s="31" t="b">
        <f>貼り付け用!V93=集計用!V93</f>
        <v>1</v>
      </c>
      <c r="W93" s="31" t="b">
        <f>貼り付け用!W93=集計用!W93</f>
        <v>1</v>
      </c>
      <c r="X93" s="31" t="b">
        <f>貼り付け用!X93=集計用!X93</f>
        <v>1</v>
      </c>
      <c r="Y93" s="31" t="b">
        <f>貼り付け用!Y93=集計用!Y93</f>
        <v>1</v>
      </c>
      <c r="Z93" s="31" t="b">
        <f>貼り付け用!Z93=集計用!Z93</f>
        <v>1</v>
      </c>
      <c r="AA93" s="31" t="b">
        <f>貼り付け用!AA93=集計用!AA93</f>
        <v>1</v>
      </c>
      <c r="AB93" s="31" t="b">
        <f>貼り付け用!AB93=集計用!AB93</f>
        <v>1</v>
      </c>
      <c r="AC93" s="31" t="b">
        <f>貼り付け用!AC93=集計用!AC93</f>
        <v>1</v>
      </c>
      <c r="AD93" s="31" t="b">
        <f>貼り付け用!AD93=集計用!AD93</f>
        <v>1</v>
      </c>
      <c r="AE93" s="31" t="b">
        <f>貼り付け用!AE93=集計用!AE93</f>
        <v>1</v>
      </c>
      <c r="AF93" s="31" t="b">
        <f>貼り付け用!AF93=集計用!AF93</f>
        <v>1</v>
      </c>
      <c r="AG93" s="31" t="b">
        <f>貼り付け用!AG93=集計用!AG93</f>
        <v>1</v>
      </c>
      <c r="AH93" s="31" t="b">
        <f>貼り付け用!AH93=集計用!AH93</f>
        <v>1</v>
      </c>
      <c r="AI93" s="31" t="b">
        <f>貼り付け用!AI93=集計用!AI93</f>
        <v>1</v>
      </c>
      <c r="AJ93" s="31" t="b">
        <f>貼り付け用!AJ93=集計用!AJ93</f>
        <v>1</v>
      </c>
      <c r="AK93" s="31" t="b">
        <f>貼り付け用!AK93=集計用!AK93</f>
        <v>1</v>
      </c>
      <c r="AL93" s="31" t="b">
        <f>貼り付け用!AL93=集計用!AL93</f>
        <v>1</v>
      </c>
      <c r="AM93" s="31" t="b">
        <f>貼り付け用!AM93=集計用!AM93</f>
        <v>1</v>
      </c>
      <c r="AN93" s="31" t="b">
        <f>貼り付け用!AN93=集計用!AN93</f>
        <v>1</v>
      </c>
      <c r="AO93" s="31" t="b">
        <f>貼り付け用!AO93=集計用!AO93</f>
        <v>1</v>
      </c>
      <c r="AP93" s="31" t="b">
        <f>貼り付け用!AP93=集計用!AP93</f>
        <v>1</v>
      </c>
      <c r="AQ93" s="31" t="b">
        <f>貼り付け用!AQ93=集計用!AQ93</f>
        <v>1</v>
      </c>
      <c r="AR93" s="31" t="b">
        <f>貼り付け用!AR93=集計用!AR93</f>
        <v>1</v>
      </c>
      <c r="AS93" s="31" t="b">
        <f>貼り付け用!AS93=集計用!AS93</f>
        <v>1</v>
      </c>
      <c r="AT93" s="31" t="b">
        <f>貼り付け用!AT93=集計用!AT93</f>
        <v>1</v>
      </c>
      <c r="AU93" s="31" t="b">
        <f>貼り付け用!AU93=集計用!AU93</f>
        <v>1</v>
      </c>
      <c r="AV93" s="34"/>
      <c r="AW93" s="34"/>
      <c r="AX93" s="34"/>
      <c r="AY93" s="34"/>
      <c r="AZ93" s="34"/>
      <c r="BA93" s="212"/>
      <c r="BB93" s="212"/>
      <c r="BC93" s="212"/>
      <c r="BD93" s="34"/>
      <c r="BE93" s="34"/>
      <c r="BF93" s="20"/>
      <c r="BG93" s="20"/>
      <c r="BH93" s="20"/>
      <c r="BI93" s="20"/>
      <c r="BJ93" s="20"/>
    </row>
    <row r="94" spans="5:62" ht="24" customHeight="1">
      <c r="E94" s="2"/>
      <c r="F94" s="34"/>
      <c r="G94" s="34"/>
      <c r="H94" s="2"/>
      <c r="I94" s="2"/>
      <c r="J94" s="2" t="str">
        <f>IF(集計用!J94="","",集計用!J94)</f>
        <v/>
      </c>
      <c r="K94" s="2"/>
      <c r="L94" s="2"/>
      <c r="M94" s="31" t="b">
        <f>貼り付け用!M94=集計用!M94</f>
        <v>1</v>
      </c>
      <c r="N94" s="31" t="b">
        <f>貼り付け用!N94=集計用!N94</f>
        <v>1</v>
      </c>
      <c r="O94" s="31" t="b">
        <f>貼り付け用!O94=集計用!O94</f>
        <v>1</v>
      </c>
      <c r="P94" s="31" t="b">
        <f>貼り付け用!P94=集計用!P94</f>
        <v>1</v>
      </c>
      <c r="Q94" s="31" t="b">
        <f>貼り付け用!Q94=集計用!Q94</f>
        <v>1</v>
      </c>
      <c r="R94" s="31" t="b">
        <f>貼り付け用!R94=集計用!R94</f>
        <v>1</v>
      </c>
      <c r="S94" s="31" t="b">
        <f>貼り付け用!S94=集計用!S94</f>
        <v>1</v>
      </c>
      <c r="T94" s="31" t="b">
        <f>貼り付け用!T94=集計用!T94</f>
        <v>1</v>
      </c>
      <c r="U94" s="31" t="b">
        <f>貼り付け用!U94=集計用!U94</f>
        <v>1</v>
      </c>
      <c r="V94" s="31" t="b">
        <f>貼り付け用!V94=集計用!V94</f>
        <v>1</v>
      </c>
      <c r="W94" s="31" t="b">
        <f>貼り付け用!W94=集計用!W94</f>
        <v>1</v>
      </c>
      <c r="X94" s="31" t="b">
        <f>貼り付け用!X94=集計用!X94</f>
        <v>1</v>
      </c>
      <c r="Y94" s="31" t="b">
        <f>貼り付け用!Y94=集計用!Y94</f>
        <v>1</v>
      </c>
      <c r="Z94" s="31" t="b">
        <f>貼り付け用!Z94=集計用!Z94</f>
        <v>1</v>
      </c>
      <c r="AA94" s="31" t="b">
        <f>貼り付け用!AA94=集計用!AA94</f>
        <v>1</v>
      </c>
      <c r="AB94" s="31" t="b">
        <f>貼り付け用!AB94=集計用!AB94</f>
        <v>1</v>
      </c>
      <c r="AC94" s="31" t="b">
        <f>貼り付け用!AC94=集計用!AC94</f>
        <v>1</v>
      </c>
      <c r="AD94" s="31" t="b">
        <f>貼り付け用!AD94=集計用!AD94</f>
        <v>1</v>
      </c>
      <c r="AE94" s="31" t="b">
        <f>貼り付け用!AE94=集計用!AE94</f>
        <v>1</v>
      </c>
      <c r="AF94" s="31" t="b">
        <f>貼り付け用!AF94=集計用!AF94</f>
        <v>1</v>
      </c>
      <c r="AG94" s="31" t="b">
        <f>貼り付け用!AG94=集計用!AG94</f>
        <v>1</v>
      </c>
      <c r="AH94" s="31" t="b">
        <f>貼り付け用!AH94=集計用!AH94</f>
        <v>1</v>
      </c>
      <c r="AI94" s="31" t="b">
        <f>貼り付け用!AI94=集計用!AI94</f>
        <v>1</v>
      </c>
      <c r="AJ94" s="31" t="b">
        <f>貼り付け用!AJ94=集計用!AJ94</f>
        <v>1</v>
      </c>
      <c r="AK94" s="31" t="b">
        <f>貼り付け用!AK94=集計用!AK94</f>
        <v>1</v>
      </c>
      <c r="AL94" s="31" t="b">
        <f>貼り付け用!AL94=集計用!AL94</f>
        <v>1</v>
      </c>
      <c r="AM94" s="31" t="b">
        <f>貼り付け用!AM94=集計用!AM94</f>
        <v>1</v>
      </c>
      <c r="AN94" s="31" t="b">
        <f>貼り付け用!AN94=集計用!AN94</f>
        <v>1</v>
      </c>
      <c r="AO94" s="31" t="b">
        <f>貼り付け用!AO94=集計用!AO94</f>
        <v>1</v>
      </c>
      <c r="AP94" s="31" t="b">
        <f>貼り付け用!AP94=集計用!AP94</f>
        <v>1</v>
      </c>
      <c r="AQ94" s="31" t="b">
        <f>貼り付け用!AQ94=集計用!AQ94</f>
        <v>1</v>
      </c>
      <c r="AR94" s="31" t="b">
        <f>貼り付け用!AR94=集計用!AR94</f>
        <v>1</v>
      </c>
      <c r="AS94" s="31" t="b">
        <f>貼り付け用!AS94=集計用!AS94</f>
        <v>1</v>
      </c>
      <c r="AT94" s="31" t="b">
        <f>貼り付け用!AT94=集計用!AT94</f>
        <v>1</v>
      </c>
      <c r="AU94" s="31" t="b">
        <f>貼り付け用!AU94=集計用!AU94</f>
        <v>1</v>
      </c>
      <c r="AV94" s="34"/>
      <c r="AW94" s="34"/>
      <c r="AX94" s="34"/>
      <c r="AY94" s="34"/>
      <c r="AZ94" s="34"/>
      <c r="BA94" s="212"/>
      <c r="BB94" s="212"/>
      <c r="BC94" s="212"/>
      <c r="BD94" s="34"/>
      <c r="BE94" s="34"/>
      <c r="BF94" s="20"/>
      <c r="BG94" s="20"/>
      <c r="BH94" s="20"/>
      <c r="BI94" s="20"/>
      <c r="BJ94" s="20"/>
    </row>
    <row r="95" spans="5:62" ht="24" customHeight="1">
      <c r="E95" s="2"/>
      <c r="F95" s="34"/>
      <c r="G95" s="34"/>
      <c r="H95" s="2"/>
      <c r="I95" s="2"/>
      <c r="J95" s="2" t="str">
        <f>IF(集計用!J95="","",集計用!J95)</f>
        <v/>
      </c>
      <c r="K95" s="2"/>
      <c r="L95" s="2"/>
      <c r="M95" s="31" t="b">
        <f>貼り付け用!M95=集計用!M95</f>
        <v>1</v>
      </c>
      <c r="N95" s="31" t="b">
        <f>貼り付け用!N95=集計用!N95</f>
        <v>1</v>
      </c>
      <c r="O95" s="31" t="b">
        <f>貼り付け用!O95=集計用!O95</f>
        <v>1</v>
      </c>
      <c r="P95" s="31" t="b">
        <f>貼り付け用!P95=集計用!P95</f>
        <v>1</v>
      </c>
      <c r="Q95" s="31" t="b">
        <f>貼り付け用!Q95=集計用!Q95</f>
        <v>1</v>
      </c>
      <c r="R95" s="31" t="b">
        <f>貼り付け用!R95=集計用!R95</f>
        <v>1</v>
      </c>
      <c r="S95" s="31" t="b">
        <f>貼り付け用!S95=集計用!S95</f>
        <v>1</v>
      </c>
      <c r="T95" s="31" t="b">
        <f>貼り付け用!T95=集計用!T95</f>
        <v>1</v>
      </c>
      <c r="U95" s="31" t="b">
        <f>貼り付け用!U95=集計用!U95</f>
        <v>1</v>
      </c>
      <c r="V95" s="31" t="b">
        <f>貼り付け用!V95=集計用!V95</f>
        <v>1</v>
      </c>
      <c r="W95" s="31" t="b">
        <f>貼り付け用!W95=集計用!W95</f>
        <v>1</v>
      </c>
      <c r="X95" s="31" t="b">
        <f>貼り付け用!X95=集計用!X95</f>
        <v>1</v>
      </c>
      <c r="Y95" s="31" t="b">
        <f>貼り付け用!Y95=集計用!Y95</f>
        <v>1</v>
      </c>
      <c r="Z95" s="31" t="b">
        <f>貼り付け用!Z95=集計用!Z95</f>
        <v>1</v>
      </c>
      <c r="AA95" s="31" t="b">
        <f>貼り付け用!AA95=集計用!AA95</f>
        <v>1</v>
      </c>
      <c r="AB95" s="31" t="b">
        <f>貼り付け用!AB95=集計用!AB95</f>
        <v>1</v>
      </c>
      <c r="AC95" s="31" t="b">
        <f>貼り付け用!AC95=集計用!AC95</f>
        <v>1</v>
      </c>
      <c r="AD95" s="31" t="b">
        <f>貼り付け用!AD95=集計用!AD95</f>
        <v>1</v>
      </c>
      <c r="AE95" s="31" t="b">
        <f>貼り付け用!AE95=集計用!AE95</f>
        <v>1</v>
      </c>
      <c r="AF95" s="31" t="b">
        <f>貼り付け用!AF95=集計用!AF95</f>
        <v>1</v>
      </c>
      <c r="AG95" s="31" t="b">
        <f>貼り付け用!AG95=集計用!AG95</f>
        <v>1</v>
      </c>
      <c r="AH95" s="31" t="b">
        <f>貼り付け用!AH95=集計用!AH95</f>
        <v>1</v>
      </c>
      <c r="AI95" s="31" t="b">
        <f>貼り付け用!AI95=集計用!AI95</f>
        <v>1</v>
      </c>
      <c r="AJ95" s="31" t="b">
        <f>貼り付け用!AJ95=集計用!AJ95</f>
        <v>1</v>
      </c>
      <c r="AK95" s="31" t="b">
        <f>貼り付け用!AK95=集計用!AK95</f>
        <v>1</v>
      </c>
      <c r="AL95" s="31" t="b">
        <f>貼り付け用!AL95=集計用!AL95</f>
        <v>1</v>
      </c>
      <c r="AM95" s="31" t="b">
        <f>貼り付け用!AM95=集計用!AM95</f>
        <v>1</v>
      </c>
      <c r="AN95" s="31" t="b">
        <f>貼り付け用!AN95=集計用!AN95</f>
        <v>1</v>
      </c>
      <c r="AO95" s="31" t="b">
        <f>貼り付け用!AO95=集計用!AO95</f>
        <v>1</v>
      </c>
      <c r="AP95" s="31" t="b">
        <f>貼り付け用!AP95=集計用!AP95</f>
        <v>1</v>
      </c>
      <c r="AQ95" s="31" t="b">
        <f>貼り付け用!AQ95=集計用!AQ95</f>
        <v>1</v>
      </c>
      <c r="AR95" s="31" t="b">
        <f>貼り付け用!AR95=集計用!AR95</f>
        <v>1</v>
      </c>
      <c r="AS95" s="31" t="b">
        <f>貼り付け用!AS95=集計用!AS95</f>
        <v>1</v>
      </c>
      <c r="AT95" s="31" t="b">
        <f>貼り付け用!AT95=集計用!AT95</f>
        <v>1</v>
      </c>
      <c r="AU95" s="31" t="b">
        <f>貼り付け用!AU95=集計用!AU95</f>
        <v>1</v>
      </c>
      <c r="AV95" s="34"/>
      <c r="AW95" s="34"/>
      <c r="AX95" s="34"/>
      <c r="AY95" s="34"/>
      <c r="AZ95" s="34"/>
      <c r="BA95" s="212"/>
      <c r="BB95" s="212"/>
      <c r="BC95" s="212"/>
      <c r="BD95" s="34"/>
      <c r="BE95" s="34"/>
      <c r="BF95" s="20"/>
      <c r="BG95" s="20"/>
      <c r="BH95" s="20"/>
      <c r="BI95" s="20"/>
      <c r="BJ95" s="20"/>
    </row>
    <row r="96" spans="5:62" ht="24" customHeight="1">
      <c r="E96" s="2"/>
      <c r="F96" s="34"/>
      <c r="G96" s="34"/>
      <c r="H96" s="2"/>
      <c r="I96" s="2"/>
      <c r="J96" s="2" t="str">
        <f>IF(集計用!J96="","",集計用!J96)</f>
        <v/>
      </c>
      <c r="K96" s="2"/>
      <c r="L96" s="2"/>
      <c r="M96" s="31" t="b">
        <f>貼り付け用!M96=集計用!M96</f>
        <v>1</v>
      </c>
      <c r="N96" s="31" t="b">
        <f>貼り付け用!N96=集計用!N96</f>
        <v>1</v>
      </c>
      <c r="O96" s="31" t="b">
        <f>貼り付け用!O96=集計用!O96</f>
        <v>1</v>
      </c>
      <c r="P96" s="31" t="b">
        <f>貼り付け用!P96=集計用!P96</f>
        <v>1</v>
      </c>
      <c r="Q96" s="31" t="b">
        <f>貼り付け用!Q96=集計用!Q96</f>
        <v>1</v>
      </c>
      <c r="R96" s="31" t="b">
        <f>貼り付け用!R96=集計用!R96</f>
        <v>1</v>
      </c>
      <c r="S96" s="31" t="b">
        <f>貼り付け用!S96=集計用!S96</f>
        <v>1</v>
      </c>
      <c r="T96" s="31" t="b">
        <f>貼り付け用!T96=集計用!T96</f>
        <v>1</v>
      </c>
      <c r="U96" s="31" t="b">
        <f>貼り付け用!U96=集計用!U96</f>
        <v>1</v>
      </c>
      <c r="V96" s="31" t="b">
        <f>貼り付け用!V96=集計用!V96</f>
        <v>1</v>
      </c>
      <c r="W96" s="31" t="b">
        <f>貼り付け用!W96=集計用!W96</f>
        <v>1</v>
      </c>
      <c r="X96" s="31" t="b">
        <f>貼り付け用!X96=集計用!X96</f>
        <v>1</v>
      </c>
      <c r="Y96" s="31" t="b">
        <f>貼り付け用!Y96=集計用!Y96</f>
        <v>1</v>
      </c>
      <c r="Z96" s="31" t="b">
        <f>貼り付け用!Z96=集計用!Z96</f>
        <v>1</v>
      </c>
      <c r="AA96" s="31" t="b">
        <f>貼り付け用!AA96=集計用!AA96</f>
        <v>1</v>
      </c>
      <c r="AB96" s="31" t="b">
        <f>貼り付け用!AB96=集計用!AB96</f>
        <v>1</v>
      </c>
      <c r="AC96" s="31" t="b">
        <f>貼り付け用!AC96=集計用!AC96</f>
        <v>1</v>
      </c>
      <c r="AD96" s="31" t="b">
        <f>貼り付け用!AD96=集計用!AD96</f>
        <v>1</v>
      </c>
      <c r="AE96" s="31" t="b">
        <f>貼り付け用!AE96=集計用!AE96</f>
        <v>1</v>
      </c>
      <c r="AF96" s="31" t="b">
        <f>貼り付け用!AF96=集計用!AF96</f>
        <v>1</v>
      </c>
      <c r="AG96" s="31" t="b">
        <f>貼り付け用!AG96=集計用!AG96</f>
        <v>1</v>
      </c>
      <c r="AH96" s="31" t="b">
        <f>貼り付け用!AH96=集計用!AH96</f>
        <v>1</v>
      </c>
      <c r="AI96" s="31" t="b">
        <f>貼り付け用!AI96=集計用!AI96</f>
        <v>1</v>
      </c>
      <c r="AJ96" s="31" t="b">
        <f>貼り付け用!AJ96=集計用!AJ96</f>
        <v>1</v>
      </c>
      <c r="AK96" s="31" t="b">
        <f>貼り付け用!AK96=集計用!AK96</f>
        <v>1</v>
      </c>
      <c r="AL96" s="31" t="b">
        <f>貼り付け用!AL96=集計用!AL96</f>
        <v>1</v>
      </c>
      <c r="AM96" s="31" t="b">
        <f>貼り付け用!AM96=集計用!AM96</f>
        <v>1</v>
      </c>
      <c r="AN96" s="31" t="b">
        <f>貼り付け用!AN96=集計用!AN96</f>
        <v>1</v>
      </c>
      <c r="AO96" s="31" t="b">
        <f>貼り付け用!AO96=集計用!AO96</f>
        <v>1</v>
      </c>
      <c r="AP96" s="31" t="b">
        <f>貼り付け用!AP96=集計用!AP96</f>
        <v>1</v>
      </c>
      <c r="AQ96" s="31" t="b">
        <f>貼り付け用!AQ96=集計用!AQ96</f>
        <v>1</v>
      </c>
      <c r="AR96" s="31" t="b">
        <f>貼り付け用!AR96=集計用!AR96</f>
        <v>1</v>
      </c>
      <c r="AS96" s="31" t="b">
        <f>貼り付け用!AS96=集計用!AS96</f>
        <v>1</v>
      </c>
      <c r="AT96" s="31" t="b">
        <f>貼り付け用!AT96=集計用!AT96</f>
        <v>1</v>
      </c>
      <c r="AU96" s="31" t="b">
        <f>貼り付け用!AU96=集計用!AU96</f>
        <v>1</v>
      </c>
      <c r="AV96" s="34"/>
      <c r="AW96" s="34"/>
      <c r="AX96" s="34"/>
      <c r="AY96" s="34"/>
      <c r="AZ96" s="34"/>
      <c r="BA96" s="212"/>
      <c r="BB96" s="212"/>
      <c r="BC96" s="212"/>
      <c r="BD96" s="34"/>
      <c r="BE96" s="34"/>
      <c r="BF96" s="20"/>
      <c r="BG96" s="20"/>
      <c r="BH96" s="20"/>
      <c r="BI96" s="20"/>
      <c r="BJ96" s="20"/>
    </row>
    <row r="97" spans="5:62" ht="24" customHeight="1">
      <c r="E97" s="2"/>
      <c r="F97" s="34"/>
      <c r="G97" s="34"/>
      <c r="H97" s="2"/>
      <c r="I97" s="2"/>
      <c r="J97" s="2" t="str">
        <f>IF(集計用!J97="","",集計用!J97)</f>
        <v/>
      </c>
      <c r="K97" s="2"/>
      <c r="L97" s="2"/>
      <c r="M97" s="31" t="b">
        <f>貼り付け用!M97=集計用!M97</f>
        <v>1</v>
      </c>
      <c r="N97" s="31" t="b">
        <f>貼り付け用!N97=集計用!N97</f>
        <v>1</v>
      </c>
      <c r="O97" s="31" t="b">
        <f>貼り付け用!O97=集計用!O97</f>
        <v>1</v>
      </c>
      <c r="P97" s="31" t="b">
        <f>貼り付け用!P97=集計用!P97</f>
        <v>1</v>
      </c>
      <c r="Q97" s="31" t="b">
        <f>貼り付け用!Q97=集計用!Q97</f>
        <v>1</v>
      </c>
      <c r="R97" s="31" t="b">
        <f>貼り付け用!R97=集計用!R97</f>
        <v>1</v>
      </c>
      <c r="S97" s="31" t="b">
        <f>貼り付け用!S97=集計用!S97</f>
        <v>1</v>
      </c>
      <c r="T97" s="31" t="b">
        <f>貼り付け用!T97=集計用!T97</f>
        <v>1</v>
      </c>
      <c r="U97" s="31" t="b">
        <f>貼り付け用!U97=集計用!U97</f>
        <v>1</v>
      </c>
      <c r="V97" s="31" t="b">
        <f>貼り付け用!V97=集計用!V97</f>
        <v>1</v>
      </c>
      <c r="W97" s="31" t="b">
        <f>貼り付け用!W97=集計用!W97</f>
        <v>1</v>
      </c>
      <c r="X97" s="31" t="b">
        <f>貼り付け用!X97=集計用!X97</f>
        <v>1</v>
      </c>
      <c r="Y97" s="31" t="b">
        <f>貼り付け用!Y97=集計用!Y97</f>
        <v>1</v>
      </c>
      <c r="Z97" s="31" t="b">
        <f>貼り付け用!Z97=集計用!Z97</f>
        <v>1</v>
      </c>
      <c r="AA97" s="31" t="b">
        <f>貼り付け用!AA97=集計用!AA97</f>
        <v>1</v>
      </c>
      <c r="AB97" s="31" t="b">
        <f>貼り付け用!AB97=集計用!AB97</f>
        <v>1</v>
      </c>
      <c r="AC97" s="31" t="b">
        <f>貼り付け用!AC97=集計用!AC97</f>
        <v>1</v>
      </c>
      <c r="AD97" s="31" t="b">
        <f>貼り付け用!AD97=集計用!AD97</f>
        <v>1</v>
      </c>
      <c r="AE97" s="31" t="b">
        <f>貼り付け用!AE97=集計用!AE97</f>
        <v>1</v>
      </c>
      <c r="AF97" s="31" t="b">
        <f>貼り付け用!AF97=集計用!AF97</f>
        <v>1</v>
      </c>
      <c r="AG97" s="31" t="b">
        <f>貼り付け用!AG97=集計用!AG97</f>
        <v>1</v>
      </c>
      <c r="AH97" s="31" t="b">
        <f>貼り付け用!AH97=集計用!AH97</f>
        <v>1</v>
      </c>
      <c r="AI97" s="31" t="b">
        <f>貼り付け用!AI97=集計用!AI97</f>
        <v>1</v>
      </c>
      <c r="AJ97" s="31" t="b">
        <f>貼り付け用!AJ97=集計用!AJ97</f>
        <v>1</v>
      </c>
      <c r="AK97" s="31" t="b">
        <f>貼り付け用!AK97=集計用!AK97</f>
        <v>1</v>
      </c>
      <c r="AL97" s="31" t="b">
        <f>貼り付け用!AL97=集計用!AL97</f>
        <v>1</v>
      </c>
      <c r="AM97" s="31" t="b">
        <f>貼り付け用!AM97=集計用!AM97</f>
        <v>1</v>
      </c>
      <c r="AN97" s="31" t="b">
        <f>貼り付け用!AN97=集計用!AN97</f>
        <v>1</v>
      </c>
      <c r="AO97" s="31" t="b">
        <f>貼り付け用!AO97=集計用!AO97</f>
        <v>1</v>
      </c>
      <c r="AP97" s="31" t="b">
        <f>貼り付け用!AP97=集計用!AP97</f>
        <v>1</v>
      </c>
      <c r="AQ97" s="31" t="b">
        <f>貼り付け用!AQ97=集計用!AQ97</f>
        <v>1</v>
      </c>
      <c r="AR97" s="31" t="b">
        <f>貼り付け用!AR97=集計用!AR97</f>
        <v>1</v>
      </c>
      <c r="AS97" s="31" t="b">
        <f>貼り付け用!AS97=集計用!AS97</f>
        <v>1</v>
      </c>
      <c r="AT97" s="31" t="b">
        <f>貼り付け用!AT97=集計用!AT97</f>
        <v>1</v>
      </c>
      <c r="AU97" s="31" t="b">
        <f>貼り付け用!AU97=集計用!AU97</f>
        <v>1</v>
      </c>
      <c r="AV97" s="34"/>
      <c r="AW97" s="34"/>
      <c r="AX97" s="34"/>
      <c r="AY97" s="34"/>
      <c r="AZ97" s="34"/>
      <c r="BA97" s="212"/>
      <c r="BB97" s="212"/>
      <c r="BC97" s="212"/>
      <c r="BD97" s="34"/>
      <c r="BE97" s="34"/>
      <c r="BF97" s="20"/>
      <c r="BG97" s="20"/>
      <c r="BH97" s="20"/>
      <c r="BI97" s="20"/>
      <c r="BJ97" s="20"/>
    </row>
    <row r="98" spans="5:62" ht="24" customHeight="1">
      <c r="E98" s="2"/>
      <c r="F98" s="34"/>
      <c r="G98" s="34"/>
      <c r="H98" s="2"/>
      <c r="I98" s="2"/>
      <c r="J98" s="2" t="str">
        <f>IF(集計用!J98="","",集計用!J98)</f>
        <v/>
      </c>
      <c r="K98" s="2"/>
      <c r="L98" s="2"/>
      <c r="M98" s="31" t="b">
        <f>貼り付け用!M98=集計用!M98</f>
        <v>1</v>
      </c>
      <c r="N98" s="31" t="b">
        <f>貼り付け用!N98=集計用!N98</f>
        <v>1</v>
      </c>
      <c r="O98" s="31" t="b">
        <f>貼り付け用!O98=集計用!O98</f>
        <v>1</v>
      </c>
      <c r="P98" s="31" t="b">
        <f>貼り付け用!P98=集計用!P98</f>
        <v>1</v>
      </c>
      <c r="Q98" s="31" t="b">
        <f>貼り付け用!Q98=集計用!Q98</f>
        <v>1</v>
      </c>
      <c r="R98" s="31" t="b">
        <f>貼り付け用!R98=集計用!R98</f>
        <v>1</v>
      </c>
      <c r="S98" s="31" t="b">
        <f>貼り付け用!S98=集計用!S98</f>
        <v>1</v>
      </c>
      <c r="T98" s="31" t="b">
        <f>貼り付け用!T98=集計用!T98</f>
        <v>1</v>
      </c>
      <c r="U98" s="31" t="b">
        <f>貼り付け用!U98=集計用!U98</f>
        <v>1</v>
      </c>
      <c r="V98" s="31" t="b">
        <f>貼り付け用!V98=集計用!V98</f>
        <v>1</v>
      </c>
      <c r="W98" s="31" t="b">
        <f>貼り付け用!W98=集計用!W98</f>
        <v>1</v>
      </c>
      <c r="X98" s="31" t="b">
        <f>貼り付け用!X98=集計用!X98</f>
        <v>1</v>
      </c>
      <c r="Y98" s="31" t="b">
        <f>貼り付け用!Y98=集計用!Y98</f>
        <v>1</v>
      </c>
      <c r="Z98" s="31" t="b">
        <f>貼り付け用!Z98=集計用!Z98</f>
        <v>1</v>
      </c>
      <c r="AA98" s="31" t="b">
        <f>貼り付け用!AA98=集計用!AA98</f>
        <v>1</v>
      </c>
      <c r="AB98" s="31" t="b">
        <f>貼り付け用!AB98=集計用!AB98</f>
        <v>1</v>
      </c>
      <c r="AC98" s="31" t="b">
        <f>貼り付け用!AC98=集計用!AC98</f>
        <v>1</v>
      </c>
      <c r="AD98" s="31" t="b">
        <f>貼り付け用!AD98=集計用!AD98</f>
        <v>1</v>
      </c>
      <c r="AE98" s="31" t="b">
        <f>貼り付け用!AE98=集計用!AE98</f>
        <v>1</v>
      </c>
      <c r="AF98" s="31" t="b">
        <f>貼り付け用!AF98=集計用!AF98</f>
        <v>1</v>
      </c>
      <c r="AG98" s="31" t="b">
        <f>貼り付け用!AG98=集計用!AG98</f>
        <v>1</v>
      </c>
      <c r="AH98" s="31" t="b">
        <f>貼り付け用!AH98=集計用!AH98</f>
        <v>1</v>
      </c>
      <c r="AI98" s="31" t="b">
        <f>貼り付け用!AI98=集計用!AI98</f>
        <v>1</v>
      </c>
      <c r="AJ98" s="31" t="b">
        <f>貼り付け用!AJ98=集計用!AJ98</f>
        <v>1</v>
      </c>
      <c r="AK98" s="31" t="b">
        <f>貼り付け用!AK98=集計用!AK98</f>
        <v>1</v>
      </c>
      <c r="AL98" s="31" t="b">
        <f>貼り付け用!AL98=集計用!AL98</f>
        <v>1</v>
      </c>
      <c r="AM98" s="31" t="b">
        <f>貼り付け用!AM98=集計用!AM98</f>
        <v>1</v>
      </c>
      <c r="AN98" s="31" t="b">
        <f>貼り付け用!AN98=集計用!AN98</f>
        <v>1</v>
      </c>
      <c r="AO98" s="31" t="b">
        <f>貼り付け用!AO98=集計用!AO98</f>
        <v>1</v>
      </c>
      <c r="AP98" s="31" t="b">
        <f>貼り付け用!AP98=集計用!AP98</f>
        <v>1</v>
      </c>
      <c r="AQ98" s="31" t="b">
        <f>貼り付け用!AQ98=集計用!AQ98</f>
        <v>1</v>
      </c>
      <c r="AR98" s="31" t="b">
        <f>貼り付け用!AR98=集計用!AR98</f>
        <v>1</v>
      </c>
      <c r="AS98" s="31" t="b">
        <f>貼り付け用!AS98=集計用!AS98</f>
        <v>1</v>
      </c>
      <c r="AT98" s="31" t="b">
        <f>貼り付け用!AT98=集計用!AT98</f>
        <v>1</v>
      </c>
      <c r="AU98" s="31" t="b">
        <f>貼り付け用!AU98=集計用!AU98</f>
        <v>1</v>
      </c>
      <c r="AV98" s="34"/>
      <c r="AW98" s="34"/>
      <c r="AX98" s="34"/>
      <c r="AY98" s="34"/>
      <c r="AZ98" s="34"/>
      <c r="BA98" s="212"/>
      <c r="BB98" s="212"/>
      <c r="BC98" s="212"/>
      <c r="BD98" s="34"/>
      <c r="BE98" s="34"/>
      <c r="BF98" s="20"/>
      <c r="BG98" s="20"/>
      <c r="BH98" s="20"/>
      <c r="BI98" s="20"/>
      <c r="BJ98" s="20"/>
    </row>
    <row r="99" spans="5:62" ht="24" customHeight="1">
      <c r="E99" s="2"/>
      <c r="F99" s="34"/>
      <c r="G99" s="34"/>
      <c r="H99" s="2"/>
      <c r="I99" s="2"/>
      <c r="J99" s="2" t="str">
        <f>IF(集計用!J99="","",集計用!J99)</f>
        <v/>
      </c>
      <c r="K99" s="2"/>
      <c r="L99" s="2"/>
      <c r="M99" s="31" t="b">
        <f>貼り付け用!M99=集計用!M99</f>
        <v>1</v>
      </c>
      <c r="N99" s="31" t="b">
        <f>貼り付け用!N99=集計用!N99</f>
        <v>1</v>
      </c>
      <c r="O99" s="31" t="b">
        <f>貼り付け用!O99=集計用!O99</f>
        <v>1</v>
      </c>
      <c r="P99" s="31" t="b">
        <f>貼り付け用!P99=集計用!P99</f>
        <v>1</v>
      </c>
      <c r="Q99" s="31" t="b">
        <f>貼り付け用!Q99=集計用!Q99</f>
        <v>1</v>
      </c>
      <c r="R99" s="31" t="b">
        <f>貼り付け用!R99=集計用!R99</f>
        <v>1</v>
      </c>
      <c r="S99" s="31" t="b">
        <f>貼り付け用!S99=集計用!S99</f>
        <v>1</v>
      </c>
      <c r="T99" s="31" t="b">
        <f>貼り付け用!T99=集計用!T99</f>
        <v>1</v>
      </c>
      <c r="U99" s="31" t="b">
        <f>貼り付け用!U99=集計用!U99</f>
        <v>1</v>
      </c>
      <c r="V99" s="31" t="b">
        <f>貼り付け用!V99=集計用!V99</f>
        <v>1</v>
      </c>
      <c r="W99" s="31" t="b">
        <f>貼り付け用!W99=集計用!W99</f>
        <v>1</v>
      </c>
      <c r="X99" s="31" t="b">
        <f>貼り付け用!X99=集計用!X99</f>
        <v>1</v>
      </c>
      <c r="Y99" s="31" t="b">
        <f>貼り付け用!Y99=集計用!Y99</f>
        <v>1</v>
      </c>
      <c r="Z99" s="31" t="b">
        <f>貼り付け用!Z99=集計用!Z99</f>
        <v>1</v>
      </c>
      <c r="AA99" s="31" t="b">
        <f>貼り付け用!AA99=集計用!AA99</f>
        <v>1</v>
      </c>
      <c r="AB99" s="31" t="b">
        <f>貼り付け用!AB99=集計用!AB99</f>
        <v>1</v>
      </c>
      <c r="AC99" s="31" t="b">
        <f>貼り付け用!AC99=集計用!AC99</f>
        <v>1</v>
      </c>
      <c r="AD99" s="31" t="b">
        <f>貼り付け用!AD99=集計用!AD99</f>
        <v>1</v>
      </c>
      <c r="AE99" s="31" t="b">
        <f>貼り付け用!AE99=集計用!AE99</f>
        <v>1</v>
      </c>
      <c r="AF99" s="31" t="b">
        <f>貼り付け用!AF99=集計用!AF99</f>
        <v>1</v>
      </c>
      <c r="AG99" s="31" t="b">
        <f>貼り付け用!AG99=集計用!AG99</f>
        <v>1</v>
      </c>
      <c r="AH99" s="31" t="b">
        <f>貼り付け用!AH99=集計用!AH99</f>
        <v>1</v>
      </c>
      <c r="AI99" s="31" t="b">
        <f>貼り付け用!AI99=集計用!AI99</f>
        <v>1</v>
      </c>
      <c r="AJ99" s="31" t="b">
        <f>貼り付け用!AJ99=集計用!AJ99</f>
        <v>1</v>
      </c>
      <c r="AK99" s="31" t="b">
        <f>貼り付け用!AK99=集計用!AK99</f>
        <v>1</v>
      </c>
      <c r="AL99" s="31" t="b">
        <f>貼り付け用!AL99=集計用!AL99</f>
        <v>1</v>
      </c>
      <c r="AM99" s="31" t="b">
        <f>貼り付け用!AM99=集計用!AM99</f>
        <v>1</v>
      </c>
      <c r="AN99" s="31" t="b">
        <f>貼り付け用!AN99=集計用!AN99</f>
        <v>1</v>
      </c>
      <c r="AO99" s="31" t="b">
        <f>貼り付け用!AO99=集計用!AO99</f>
        <v>1</v>
      </c>
      <c r="AP99" s="31" t="b">
        <f>貼り付け用!AP99=集計用!AP99</f>
        <v>1</v>
      </c>
      <c r="AQ99" s="31" t="b">
        <f>貼り付け用!AQ99=集計用!AQ99</f>
        <v>1</v>
      </c>
      <c r="AR99" s="31" t="b">
        <f>貼り付け用!AR99=集計用!AR99</f>
        <v>1</v>
      </c>
      <c r="AS99" s="31" t="b">
        <f>貼り付け用!AS99=集計用!AS99</f>
        <v>1</v>
      </c>
      <c r="AT99" s="31" t="b">
        <f>貼り付け用!AT99=集計用!AT99</f>
        <v>1</v>
      </c>
      <c r="AU99" s="31" t="b">
        <f>貼り付け用!AU99=集計用!AU99</f>
        <v>1</v>
      </c>
      <c r="AV99" s="34"/>
      <c r="AW99" s="34"/>
      <c r="AX99" s="34"/>
      <c r="AY99" s="34"/>
      <c r="AZ99" s="34"/>
      <c r="BA99" s="212"/>
      <c r="BB99" s="212"/>
      <c r="BC99" s="212"/>
      <c r="BD99" s="34"/>
      <c r="BE99" s="34"/>
      <c r="BF99" s="20"/>
      <c r="BG99" s="20"/>
      <c r="BH99" s="20"/>
      <c r="BI99" s="20"/>
      <c r="BJ99" s="20"/>
    </row>
    <row r="100" spans="5:62" ht="24" customHeight="1">
      <c r="E100" s="2"/>
      <c r="F100" s="34"/>
      <c r="G100" s="34"/>
      <c r="H100" s="2"/>
      <c r="I100" s="2"/>
      <c r="J100" s="2" t="str">
        <f>IF(集計用!J100="","",集計用!J100)</f>
        <v/>
      </c>
      <c r="K100" s="2"/>
      <c r="L100" s="2"/>
      <c r="M100" s="31" t="b">
        <f>貼り付け用!M100=集計用!M100</f>
        <v>1</v>
      </c>
      <c r="N100" s="31" t="b">
        <f>貼り付け用!N100=集計用!N100</f>
        <v>1</v>
      </c>
      <c r="O100" s="31" t="b">
        <f>貼り付け用!O100=集計用!O100</f>
        <v>1</v>
      </c>
      <c r="P100" s="31" t="b">
        <f>貼り付け用!P100=集計用!P100</f>
        <v>1</v>
      </c>
      <c r="Q100" s="31" t="b">
        <f>貼り付け用!Q100=集計用!Q100</f>
        <v>1</v>
      </c>
      <c r="R100" s="31" t="b">
        <f>貼り付け用!R100=集計用!R100</f>
        <v>1</v>
      </c>
      <c r="S100" s="31" t="b">
        <f>貼り付け用!S100=集計用!S100</f>
        <v>1</v>
      </c>
      <c r="T100" s="31" t="b">
        <f>貼り付け用!T100=集計用!T100</f>
        <v>1</v>
      </c>
      <c r="U100" s="31" t="b">
        <f>貼り付け用!U100=集計用!U100</f>
        <v>1</v>
      </c>
      <c r="V100" s="31" t="b">
        <f>貼り付け用!V100=集計用!V100</f>
        <v>1</v>
      </c>
      <c r="W100" s="31" t="b">
        <f>貼り付け用!W100=集計用!W100</f>
        <v>1</v>
      </c>
      <c r="X100" s="31" t="b">
        <f>貼り付け用!X100=集計用!X100</f>
        <v>1</v>
      </c>
      <c r="Y100" s="31" t="b">
        <f>貼り付け用!Y100=集計用!Y100</f>
        <v>1</v>
      </c>
      <c r="Z100" s="31" t="b">
        <f>貼り付け用!Z100=集計用!Z100</f>
        <v>1</v>
      </c>
      <c r="AA100" s="31" t="b">
        <f>貼り付け用!AA100=集計用!AA100</f>
        <v>1</v>
      </c>
      <c r="AB100" s="31" t="b">
        <f>貼り付け用!AB100=集計用!AB100</f>
        <v>1</v>
      </c>
      <c r="AC100" s="31" t="b">
        <f>貼り付け用!AC100=集計用!AC100</f>
        <v>1</v>
      </c>
      <c r="AD100" s="31" t="b">
        <f>貼り付け用!AD100=集計用!AD100</f>
        <v>1</v>
      </c>
      <c r="AE100" s="31" t="b">
        <f>貼り付け用!AE100=集計用!AE100</f>
        <v>1</v>
      </c>
      <c r="AF100" s="31" t="b">
        <f>貼り付け用!AF100=集計用!AF100</f>
        <v>1</v>
      </c>
      <c r="AG100" s="31" t="b">
        <f>貼り付け用!AG100=集計用!AG100</f>
        <v>1</v>
      </c>
      <c r="AH100" s="31" t="b">
        <f>貼り付け用!AH100=集計用!AH100</f>
        <v>1</v>
      </c>
      <c r="AI100" s="31" t="b">
        <f>貼り付け用!AI100=集計用!AI100</f>
        <v>1</v>
      </c>
      <c r="AJ100" s="31" t="b">
        <f>貼り付け用!AJ100=集計用!AJ100</f>
        <v>1</v>
      </c>
      <c r="AK100" s="31" t="b">
        <f>貼り付け用!AK100=集計用!AK100</f>
        <v>1</v>
      </c>
      <c r="AL100" s="31" t="b">
        <f>貼り付け用!AL100=集計用!AL100</f>
        <v>1</v>
      </c>
      <c r="AM100" s="31" t="b">
        <f>貼り付け用!AM100=集計用!AM100</f>
        <v>1</v>
      </c>
      <c r="AN100" s="31" t="b">
        <f>貼り付け用!AN100=集計用!AN100</f>
        <v>1</v>
      </c>
      <c r="AO100" s="31" t="b">
        <f>貼り付け用!AO100=集計用!AO100</f>
        <v>1</v>
      </c>
      <c r="AP100" s="31" t="b">
        <f>貼り付け用!AP100=集計用!AP100</f>
        <v>1</v>
      </c>
      <c r="AQ100" s="31" t="b">
        <f>貼り付け用!AQ100=集計用!AQ100</f>
        <v>1</v>
      </c>
      <c r="AR100" s="31" t="b">
        <f>貼り付け用!AR100=集計用!AR100</f>
        <v>1</v>
      </c>
      <c r="AS100" s="31" t="b">
        <f>貼り付け用!AS100=集計用!AS100</f>
        <v>1</v>
      </c>
      <c r="AT100" s="31" t="b">
        <f>貼り付け用!AT100=集計用!AT100</f>
        <v>1</v>
      </c>
      <c r="AU100" s="31" t="b">
        <f>貼り付け用!AU100=集計用!AU100</f>
        <v>1</v>
      </c>
      <c r="AV100" s="34"/>
      <c r="AW100" s="34"/>
      <c r="AX100" s="34"/>
      <c r="AY100" s="34"/>
      <c r="AZ100" s="34"/>
      <c r="BA100" s="212"/>
      <c r="BB100" s="212"/>
      <c r="BC100" s="212"/>
      <c r="BD100" s="34"/>
      <c r="BE100" s="34"/>
      <c r="BF100" s="20"/>
      <c r="BG100" s="20"/>
      <c r="BH100" s="20"/>
      <c r="BI100" s="20"/>
      <c r="BJ100" s="20"/>
    </row>
    <row r="101" spans="5:62" ht="24" customHeight="1">
      <c r="E101" s="2"/>
      <c r="F101" s="34"/>
      <c r="G101" s="34"/>
      <c r="H101" s="2"/>
      <c r="I101" s="2"/>
      <c r="J101" s="2" t="str">
        <f>IF(集計用!J101="","",集計用!J101)</f>
        <v/>
      </c>
      <c r="K101" s="2"/>
      <c r="L101" s="2"/>
      <c r="M101" s="31" t="b">
        <f>貼り付け用!M101=集計用!M101</f>
        <v>1</v>
      </c>
      <c r="N101" s="31" t="b">
        <f>貼り付け用!N101=集計用!N101</f>
        <v>1</v>
      </c>
      <c r="O101" s="31" t="b">
        <f>貼り付け用!O101=集計用!O101</f>
        <v>1</v>
      </c>
      <c r="P101" s="31" t="b">
        <f>貼り付け用!P101=集計用!P101</f>
        <v>1</v>
      </c>
      <c r="Q101" s="31" t="b">
        <f>貼り付け用!Q101=集計用!Q101</f>
        <v>1</v>
      </c>
      <c r="R101" s="31" t="b">
        <f>貼り付け用!R101=集計用!R101</f>
        <v>1</v>
      </c>
      <c r="S101" s="31" t="b">
        <f>貼り付け用!S101=集計用!S101</f>
        <v>1</v>
      </c>
      <c r="T101" s="31" t="b">
        <f>貼り付け用!T101=集計用!T101</f>
        <v>1</v>
      </c>
      <c r="U101" s="31" t="b">
        <f>貼り付け用!U101=集計用!U101</f>
        <v>1</v>
      </c>
      <c r="V101" s="31" t="b">
        <f>貼り付け用!V101=集計用!V101</f>
        <v>1</v>
      </c>
      <c r="W101" s="31" t="b">
        <f>貼り付け用!W101=集計用!W101</f>
        <v>1</v>
      </c>
      <c r="X101" s="31" t="b">
        <f>貼り付け用!X101=集計用!X101</f>
        <v>1</v>
      </c>
      <c r="Y101" s="31" t="b">
        <f>貼り付け用!Y101=集計用!Y101</f>
        <v>1</v>
      </c>
      <c r="Z101" s="31" t="b">
        <f>貼り付け用!Z101=集計用!Z101</f>
        <v>1</v>
      </c>
      <c r="AA101" s="31" t="b">
        <f>貼り付け用!AA101=集計用!AA101</f>
        <v>1</v>
      </c>
      <c r="AB101" s="31" t="b">
        <f>貼り付け用!AB101=集計用!AB101</f>
        <v>1</v>
      </c>
      <c r="AC101" s="31" t="b">
        <f>貼り付け用!AC101=集計用!AC101</f>
        <v>1</v>
      </c>
      <c r="AD101" s="31" t="b">
        <f>貼り付け用!AD101=集計用!AD101</f>
        <v>1</v>
      </c>
      <c r="AE101" s="31" t="b">
        <f>貼り付け用!AE101=集計用!AE101</f>
        <v>1</v>
      </c>
      <c r="AF101" s="31" t="b">
        <f>貼り付け用!AF101=集計用!AF101</f>
        <v>1</v>
      </c>
      <c r="AG101" s="31" t="b">
        <f>貼り付け用!AG101=集計用!AG101</f>
        <v>1</v>
      </c>
      <c r="AH101" s="31" t="b">
        <f>貼り付け用!AH101=集計用!AH101</f>
        <v>1</v>
      </c>
      <c r="AI101" s="31" t="b">
        <f>貼り付け用!AI101=集計用!AI101</f>
        <v>1</v>
      </c>
      <c r="AJ101" s="31" t="b">
        <f>貼り付け用!AJ101=集計用!AJ101</f>
        <v>1</v>
      </c>
      <c r="AK101" s="31" t="b">
        <f>貼り付け用!AK101=集計用!AK101</f>
        <v>1</v>
      </c>
      <c r="AL101" s="31" t="b">
        <f>貼り付け用!AL101=集計用!AL101</f>
        <v>1</v>
      </c>
      <c r="AM101" s="31" t="b">
        <f>貼り付け用!AM101=集計用!AM101</f>
        <v>1</v>
      </c>
      <c r="AN101" s="31" t="b">
        <f>貼り付け用!AN101=集計用!AN101</f>
        <v>1</v>
      </c>
      <c r="AO101" s="31" t="b">
        <f>貼り付け用!AO101=集計用!AO101</f>
        <v>1</v>
      </c>
      <c r="AP101" s="31" t="b">
        <f>貼り付け用!AP101=集計用!AP101</f>
        <v>1</v>
      </c>
      <c r="AQ101" s="31" t="b">
        <f>貼り付け用!AQ101=集計用!AQ101</f>
        <v>1</v>
      </c>
      <c r="AR101" s="31" t="b">
        <f>貼り付け用!AR101=集計用!AR101</f>
        <v>1</v>
      </c>
      <c r="AS101" s="31" t="b">
        <f>貼り付け用!AS101=集計用!AS101</f>
        <v>1</v>
      </c>
      <c r="AT101" s="31" t="b">
        <f>貼り付け用!AT101=集計用!AT101</f>
        <v>1</v>
      </c>
      <c r="AU101" s="31" t="b">
        <f>貼り付け用!AU101=集計用!AU101</f>
        <v>1</v>
      </c>
      <c r="AV101" s="34"/>
      <c r="AW101" s="34"/>
      <c r="AX101" s="34"/>
      <c r="AY101" s="34"/>
      <c r="AZ101" s="34"/>
      <c r="BA101" s="212"/>
      <c r="BB101" s="212"/>
      <c r="BC101" s="212"/>
      <c r="BD101" s="34"/>
      <c r="BE101" s="34"/>
      <c r="BF101" s="20"/>
      <c r="BG101" s="20"/>
      <c r="BH101" s="20"/>
      <c r="BI101" s="20"/>
      <c r="BJ101" s="20"/>
    </row>
    <row r="102" spans="5:62" ht="24" customHeight="1">
      <c r="E102" s="2"/>
      <c r="F102" s="34"/>
      <c r="G102" s="34"/>
      <c r="H102" s="2"/>
      <c r="I102" s="2"/>
      <c r="J102" s="2" t="str">
        <f>IF(集計用!J102="","",集計用!J102)</f>
        <v/>
      </c>
      <c r="K102" s="2"/>
      <c r="L102" s="2"/>
      <c r="M102" s="31" t="b">
        <f>貼り付け用!M102=集計用!M102</f>
        <v>1</v>
      </c>
      <c r="N102" s="31" t="b">
        <f>貼り付け用!N102=集計用!N102</f>
        <v>1</v>
      </c>
      <c r="O102" s="31" t="b">
        <f>貼り付け用!O102=集計用!O102</f>
        <v>1</v>
      </c>
      <c r="P102" s="31" t="b">
        <f>貼り付け用!P102=集計用!P102</f>
        <v>1</v>
      </c>
      <c r="Q102" s="31" t="b">
        <f>貼り付け用!Q102=集計用!Q102</f>
        <v>1</v>
      </c>
      <c r="R102" s="31" t="b">
        <f>貼り付け用!R102=集計用!R102</f>
        <v>1</v>
      </c>
      <c r="S102" s="31" t="b">
        <f>貼り付け用!S102=集計用!S102</f>
        <v>1</v>
      </c>
      <c r="T102" s="31" t="b">
        <f>貼り付け用!T102=集計用!T102</f>
        <v>1</v>
      </c>
      <c r="U102" s="31" t="b">
        <f>貼り付け用!U102=集計用!U102</f>
        <v>1</v>
      </c>
      <c r="V102" s="31" t="b">
        <f>貼り付け用!V102=集計用!V102</f>
        <v>1</v>
      </c>
      <c r="W102" s="31" t="b">
        <f>貼り付け用!W102=集計用!W102</f>
        <v>1</v>
      </c>
      <c r="X102" s="31" t="b">
        <f>貼り付け用!X102=集計用!X102</f>
        <v>1</v>
      </c>
      <c r="Y102" s="31" t="b">
        <f>貼り付け用!Y102=集計用!Y102</f>
        <v>1</v>
      </c>
      <c r="Z102" s="31" t="b">
        <f>貼り付け用!Z102=集計用!Z102</f>
        <v>1</v>
      </c>
      <c r="AA102" s="31" t="b">
        <f>貼り付け用!AA102=集計用!AA102</f>
        <v>1</v>
      </c>
      <c r="AB102" s="31" t="b">
        <f>貼り付け用!AB102=集計用!AB102</f>
        <v>1</v>
      </c>
      <c r="AC102" s="31" t="b">
        <f>貼り付け用!AC102=集計用!AC102</f>
        <v>1</v>
      </c>
      <c r="AD102" s="31" t="b">
        <f>貼り付け用!AD102=集計用!AD102</f>
        <v>1</v>
      </c>
      <c r="AE102" s="31" t="b">
        <f>貼り付け用!AE102=集計用!AE102</f>
        <v>1</v>
      </c>
      <c r="AF102" s="31" t="b">
        <f>貼り付け用!AF102=集計用!AF102</f>
        <v>1</v>
      </c>
      <c r="AG102" s="31" t="b">
        <f>貼り付け用!AG102=集計用!AG102</f>
        <v>1</v>
      </c>
      <c r="AH102" s="31" t="b">
        <f>貼り付け用!AH102=集計用!AH102</f>
        <v>1</v>
      </c>
      <c r="AI102" s="31" t="b">
        <f>貼り付け用!AI102=集計用!AI102</f>
        <v>1</v>
      </c>
      <c r="AJ102" s="31" t="b">
        <f>貼り付け用!AJ102=集計用!AJ102</f>
        <v>1</v>
      </c>
      <c r="AK102" s="31" t="b">
        <f>貼り付け用!AK102=集計用!AK102</f>
        <v>1</v>
      </c>
      <c r="AL102" s="31" t="b">
        <f>貼り付け用!AL102=集計用!AL102</f>
        <v>1</v>
      </c>
      <c r="AM102" s="31" t="b">
        <f>貼り付け用!AM102=集計用!AM102</f>
        <v>1</v>
      </c>
      <c r="AN102" s="31" t="b">
        <f>貼り付け用!AN102=集計用!AN102</f>
        <v>1</v>
      </c>
      <c r="AO102" s="31" t="b">
        <f>貼り付け用!AO102=集計用!AO102</f>
        <v>1</v>
      </c>
      <c r="AP102" s="31" t="b">
        <f>貼り付け用!AP102=集計用!AP102</f>
        <v>1</v>
      </c>
      <c r="AQ102" s="31" t="b">
        <f>貼り付け用!AQ102=集計用!AQ102</f>
        <v>1</v>
      </c>
      <c r="AR102" s="31" t="b">
        <f>貼り付け用!AR102=集計用!AR102</f>
        <v>1</v>
      </c>
      <c r="AS102" s="31" t="b">
        <f>貼り付け用!AS102=集計用!AS102</f>
        <v>1</v>
      </c>
      <c r="AT102" s="31" t="b">
        <f>貼り付け用!AT102=集計用!AT102</f>
        <v>1</v>
      </c>
      <c r="AU102" s="31" t="b">
        <f>貼り付け用!AU102=集計用!AU102</f>
        <v>1</v>
      </c>
      <c r="AV102" s="34"/>
      <c r="AW102" s="34"/>
      <c r="AX102" s="34"/>
      <c r="AY102" s="34"/>
      <c r="AZ102" s="34"/>
      <c r="BA102" s="212"/>
      <c r="BB102" s="212"/>
      <c r="BC102" s="212"/>
      <c r="BD102" s="34"/>
      <c r="BE102" s="34"/>
      <c r="BF102" s="20"/>
      <c r="BG102" s="20"/>
      <c r="BH102" s="20"/>
      <c r="BI102" s="20"/>
      <c r="BJ102" s="20"/>
    </row>
    <row r="103" spans="5:62" ht="24" customHeight="1">
      <c r="E103" s="2"/>
      <c r="F103" s="34"/>
      <c r="G103" s="34"/>
      <c r="H103" s="2"/>
      <c r="I103" s="2"/>
      <c r="J103" s="2" t="str">
        <f>IF(集計用!J103="","",集計用!J103)</f>
        <v/>
      </c>
      <c r="K103" s="2"/>
      <c r="L103" s="2"/>
      <c r="M103" s="31" t="b">
        <f>貼り付け用!M103=集計用!M103</f>
        <v>1</v>
      </c>
      <c r="N103" s="31" t="b">
        <f>貼り付け用!N103=集計用!N103</f>
        <v>1</v>
      </c>
      <c r="O103" s="31" t="b">
        <f>貼り付け用!O103=集計用!O103</f>
        <v>1</v>
      </c>
      <c r="P103" s="31" t="b">
        <f>貼り付け用!P103=集計用!P103</f>
        <v>1</v>
      </c>
      <c r="Q103" s="31" t="b">
        <f>貼り付け用!Q103=集計用!Q103</f>
        <v>1</v>
      </c>
      <c r="R103" s="31" t="b">
        <f>貼り付け用!R103=集計用!R103</f>
        <v>1</v>
      </c>
      <c r="S103" s="31" t="b">
        <f>貼り付け用!S103=集計用!S103</f>
        <v>1</v>
      </c>
      <c r="T103" s="31" t="b">
        <f>貼り付け用!T103=集計用!T103</f>
        <v>1</v>
      </c>
      <c r="U103" s="31" t="b">
        <f>貼り付け用!U103=集計用!U103</f>
        <v>1</v>
      </c>
      <c r="V103" s="31" t="b">
        <f>貼り付け用!V103=集計用!V103</f>
        <v>1</v>
      </c>
      <c r="W103" s="31" t="b">
        <f>貼り付け用!W103=集計用!W103</f>
        <v>1</v>
      </c>
      <c r="X103" s="31" t="b">
        <f>貼り付け用!X103=集計用!X103</f>
        <v>1</v>
      </c>
      <c r="Y103" s="31" t="b">
        <f>貼り付け用!Y103=集計用!Y103</f>
        <v>1</v>
      </c>
      <c r="Z103" s="31" t="b">
        <f>貼り付け用!Z103=集計用!Z103</f>
        <v>1</v>
      </c>
      <c r="AA103" s="31" t="b">
        <f>貼り付け用!AA103=集計用!AA103</f>
        <v>1</v>
      </c>
      <c r="AB103" s="31" t="b">
        <f>貼り付け用!AB103=集計用!AB103</f>
        <v>1</v>
      </c>
      <c r="AC103" s="31" t="b">
        <f>貼り付け用!AC103=集計用!AC103</f>
        <v>1</v>
      </c>
      <c r="AD103" s="31" t="b">
        <f>貼り付け用!AD103=集計用!AD103</f>
        <v>1</v>
      </c>
      <c r="AE103" s="31" t="b">
        <f>貼り付け用!AE103=集計用!AE103</f>
        <v>1</v>
      </c>
      <c r="AF103" s="31" t="b">
        <f>貼り付け用!AF103=集計用!AF103</f>
        <v>1</v>
      </c>
      <c r="AG103" s="31" t="b">
        <f>貼り付け用!AG103=集計用!AG103</f>
        <v>1</v>
      </c>
      <c r="AH103" s="31" t="b">
        <f>貼り付け用!AH103=集計用!AH103</f>
        <v>1</v>
      </c>
      <c r="AI103" s="31" t="b">
        <f>貼り付け用!AI103=集計用!AI103</f>
        <v>1</v>
      </c>
      <c r="AJ103" s="31" t="b">
        <f>貼り付け用!AJ103=集計用!AJ103</f>
        <v>1</v>
      </c>
      <c r="AK103" s="31" t="b">
        <f>貼り付け用!AK103=集計用!AK103</f>
        <v>1</v>
      </c>
      <c r="AL103" s="31" t="b">
        <f>貼り付け用!AL103=集計用!AL103</f>
        <v>1</v>
      </c>
      <c r="AM103" s="31" t="b">
        <f>貼り付け用!AM103=集計用!AM103</f>
        <v>1</v>
      </c>
      <c r="AN103" s="31" t="b">
        <f>貼り付け用!AN103=集計用!AN103</f>
        <v>1</v>
      </c>
      <c r="AO103" s="31" t="b">
        <f>貼り付け用!AO103=集計用!AO103</f>
        <v>1</v>
      </c>
      <c r="AP103" s="31" t="b">
        <f>貼り付け用!AP103=集計用!AP103</f>
        <v>1</v>
      </c>
      <c r="AQ103" s="31" t="b">
        <f>貼り付け用!AQ103=集計用!AQ103</f>
        <v>1</v>
      </c>
      <c r="AR103" s="31" t="b">
        <f>貼り付け用!AR103=集計用!AR103</f>
        <v>1</v>
      </c>
      <c r="AS103" s="31" t="b">
        <f>貼り付け用!AS103=集計用!AS103</f>
        <v>1</v>
      </c>
      <c r="AT103" s="31" t="b">
        <f>貼り付け用!AT103=集計用!AT103</f>
        <v>1</v>
      </c>
      <c r="AU103" s="31" t="b">
        <f>貼り付け用!AU103=集計用!AU103</f>
        <v>1</v>
      </c>
      <c r="AV103" s="34"/>
      <c r="AW103" s="34"/>
      <c r="AX103" s="34"/>
      <c r="AY103" s="34"/>
      <c r="AZ103" s="34"/>
      <c r="BA103" s="212"/>
      <c r="BB103" s="212"/>
      <c r="BC103" s="212"/>
      <c r="BD103" s="34"/>
      <c r="BE103" s="34"/>
      <c r="BF103" s="20"/>
      <c r="BG103" s="20"/>
      <c r="BH103" s="20"/>
      <c r="BI103" s="20"/>
      <c r="BJ103" s="20"/>
    </row>
    <row r="104" spans="5:62" ht="24" customHeight="1">
      <c r="E104" s="2"/>
      <c r="F104" s="34"/>
      <c r="G104" s="34"/>
      <c r="H104" s="2"/>
      <c r="I104" s="2"/>
      <c r="J104" s="2" t="str">
        <f>IF(集計用!J104="","",集計用!J104)</f>
        <v/>
      </c>
      <c r="K104" s="2"/>
      <c r="L104" s="2"/>
      <c r="M104" s="31" t="b">
        <f>貼り付け用!M104=集計用!M104</f>
        <v>1</v>
      </c>
      <c r="N104" s="31" t="b">
        <f>貼り付け用!N104=集計用!N104</f>
        <v>1</v>
      </c>
      <c r="O104" s="31" t="b">
        <f>貼り付け用!O104=集計用!O104</f>
        <v>1</v>
      </c>
      <c r="P104" s="31" t="b">
        <f>貼り付け用!P104=集計用!P104</f>
        <v>1</v>
      </c>
      <c r="Q104" s="31" t="b">
        <f>貼り付け用!Q104=集計用!Q104</f>
        <v>1</v>
      </c>
      <c r="R104" s="31" t="b">
        <f>貼り付け用!R104=集計用!R104</f>
        <v>1</v>
      </c>
      <c r="S104" s="31" t="b">
        <f>貼り付け用!S104=集計用!S104</f>
        <v>1</v>
      </c>
      <c r="T104" s="31" t="b">
        <f>貼り付け用!T104=集計用!T104</f>
        <v>1</v>
      </c>
      <c r="U104" s="31" t="b">
        <f>貼り付け用!U104=集計用!U104</f>
        <v>1</v>
      </c>
      <c r="V104" s="31" t="b">
        <f>貼り付け用!V104=集計用!V104</f>
        <v>1</v>
      </c>
      <c r="W104" s="31" t="b">
        <f>貼り付け用!W104=集計用!W104</f>
        <v>1</v>
      </c>
      <c r="X104" s="31" t="b">
        <f>貼り付け用!X104=集計用!X104</f>
        <v>1</v>
      </c>
      <c r="Y104" s="31" t="b">
        <f>貼り付け用!Y104=集計用!Y104</f>
        <v>1</v>
      </c>
      <c r="Z104" s="31" t="b">
        <f>貼り付け用!Z104=集計用!Z104</f>
        <v>1</v>
      </c>
      <c r="AA104" s="31" t="b">
        <f>貼り付け用!AA104=集計用!AA104</f>
        <v>1</v>
      </c>
      <c r="AB104" s="31" t="b">
        <f>貼り付け用!AB104=集計用!AB104</f>
        <v>1</v>
      </c>
      <c r="AC104" s="31" t="b">
        <f>貼り付け用!AC104=集計用!AC104</f>
        <v>1</v>
      </c>
      <c r="AD104" s="31" t="b">
        <f>貼り付け用!AD104=集計用!AD104</f>
        <v>1</v>
      </c>
      <c r="AE104" s="31" t="b">
        <f>貼り付け用!AE104=集計用!AE104</f>
        <v>1</v>
      </c>
      <c r="AF104" s="31" t="b">
        <f>貼り付け用!AF104=集計用!AF104</f>
        <v>1</v>
      </c>
      <c r="AG104" s="31" t="b">
        <f>貼り付け用!AG104=集計用!AG104</f>
        <v>1</v>
      </c>
      <c r="AH104" s="31" t="b">
        <f>貼り付け用!AH104=集計用!AH104</f>
        <v>1</v>
      </c>
      <c r="AI104" s="31" t="b">
        <f>貼り付け用!AI104=集計用!AI104</f>
        <v>1</v>
      </c>
      <c r="AJ104" s="31" t="b">
        <f>貼り付け用!AJ104=集計用!AJ104</f>
        <v>1</v>
      </c>
      <c r="AK104" s="31" t="b">
        <f>貼り付け用!AK104=集計用!AK104</f>
        <v>1</v>
      </c>
      <c r="AL104" s="31" t="b">
        <f>貼り付け用!AL104=集計用!AL104</f>
        <v>1</v>
      </c>
      <c r="AM104" s="31" t="b">
        <f>貼り付け用!AM104=集計用!AM104</f>
        <v>1</v>
      </c>
      <c r="AN104" s="31" t="b">
        <f>貼り付け用!AN104=集計用!AN104</f>
        <v>1</v>
      </c>
      <c r="AO104" s="31" t="b">
        <f>貼り付け用!AO104=集計用!AO104</f>
        <v>1</v>
      </c>
      <c r="AP104" s="31" t="b">
        <f>貼り付け用!AP104=集計用!AP104</f>
        <v>1</v>
      </c>
      <c r="AQ104" s="31" t="b">
        <f>貼り付け用!AQ104=集計用!AQ104</f>
        <v>1</v>
      </c>
      <c r="AR104" s="31" t="b">
        <f>貼り付け用!AR104=集計用!AR104</f>
        <v>1</v>
      </c>
      <c r="AS104" s="31" t="b">
        <f>貼り付け用!AS104=集計用!AS104</f>
        <v>1</v>
      </c>
      <c r="AT104" s="31" t="b">
        <f>貼り付け用!AT104=集計用!AT104</f>
        <v>1</v>
      </c>
      <c r="AU104" s="31" t="b">
        <f>貼り付け用!AU104=集計用!AU104</f>
        <v>1</v>
      </c>
      <c r="AV104" s="34"/>
      <c r="AW104" s="34"/>
      <c r="AX104" s="34"/>
      <c r="AY104" s="34"/>
      <c r="AZ104" s="34"/>
      <c r="BA104" s="212"/>
      <c r="BB104" s="212"/>
      <c r="BC104" s="212"/>
      <c r="BD104" s="34"/>
      <c r="BE104" s="34"/>
      <c r="BF104" s="20"/>
      <c r="BG104" s="20"/>
      <c r="BH104" s="20"/>
      <c r="BI104" s="20"/>
      <c r="BJ104" s="20"/>
    </row>
    <row r="105" spans="5:62" ht="24" customHeight="1">
      <c r="E105" s="2"/>
      <c r="F105" s="34"/>
      <c r="G105" s="34"/>
      <c r="H105" s="2"/>
      <c r="I105" s="2"/>
      <c r="J105" s="2" t="str">
        <f>IF(集計用!J105="","",集計用!J105)</f>
        <v/>
      </c>
      <c r="K105" s="2"/>
      <c r="L105" s="2"/>
      <c r="M105" s="31" t="b">
        <f>貼り付け用!M105=集計用!M105</f>
        <v>1</v>
      </c>
      <c r="N105" s="31" t="b">
        <f>貼り付け用!N105=集計用!N105</f>
        <v>1</v>
      </c>
      <c r="O105" s="31" t="b">
        <f>貼り付け用!O105=集計用!O105</f>
        <v>1</v>
      </c>
      <c r="P105" s="31" t="b">
        <f>貼り付け用!P105=集計用!P105</f>
        <v>1</v>
      </c>
      <c r="Q105" s="31" t="b">
        <f>貼り付け用!Q105=集計用!Q105</f>
        <v>1</v>
      </c>
      <c r="R105" s="31" t="b">
        <f>貼り付け用!R105=集計用!R105</f>
        <v>1</v>
      </c>
      <c r="S105" s="31" t="b">
        <f>貼り付け用!S105=集計用!S105</f>
        <v>1</v>
      </c>
      <c r="T105" s="31" t="b">
        <f>貼り付け用!T105=集計用!T105</f>
        <v>1</v>
      </c>
      <c r="U105" s="31" t="b">
        <f>貼り付け用!U105=集計用!U105</f>
        <v>1</v>
      </c>
      <c r="V105" s="31" t="b">
        <f>貼り付け用!V105=集計用!V105</f>
        <v>1</v>
      </c>
      <c r="W105" s="31" t="b">
        <f>貼り付け用!W105=集計用!W105</f>
        <v>1</v>
      </c>
      <c r="X105" s="31" t="b">
        <f>貼り付け用!X105=集計用!X105</f>
        <v>1</v>
      </c>
      <c r="Y105" s="31" t="b">
        <f>貼り付け用!Y105=集計用!Y105</f>
        <v>1</v>
      </c>
      <c r="Z105" s="31" t="b">
        <f>貼り付け用!Z105=集計用!Z105</f>
        <v>1</v>
      </c>
      <c r="AA105" s="31" t="b">
        <f>貼り付け用!AA105=集計用!AA105</f>
        <v>1</v>
      </c>
      <c r="AB105" s="31" t="b">
        <f>貼り付け用!AB105=集計用!AB105</f>
        <v>1</v>
      </c>
      <c r="AC105" s="31" t="b">
        <f>貼り付け用!AC105=集計用!AC105</f>
        <v>1</v>
      </c>
      <c r="AD105" s="31" t="b">
        <f>貼り付け用!AD105=集計用!AD105</f>
        <v>1</v>
      </c>
      <c r="AE105" s="31" t="b">
        <f>貼り付け用!AE105=集計用!AE105</f>
        <v>1</v>
      </c>
      <c r="AF105" s="31" t="b">
        <f>貼り付け用!AF105=集計用!AF105</f>
        <v>1</v>
      </c>
      <c r="AG105" s="31" t="b">
        <f>貼り付け用!AG105=集計用!AG105</f>
        <v>1</v>
      </c>
      <c r="AH105" s="31" t="b">
        <f>貼り付け用!AH105=集計用!AH105</f>
        <v>1</v>
      </c>
      <c r="AI105" s="31" t="b">
        <f>貼り付け用!AI105=集計用!AI105</f>
        <v>1</v>
      </c>
      <c r="AJ105" s="31" t="b">
        <f>貼り付け用!AJ105=集計用!AJ105</f>
        <v>1</v>
      </c>
      <c r="AK105" s="31" t="b">
        <f>貼り付け用!AK105=集計用!AK105</f>
        <v>1</v>
      </c>
      <c r="AL105" s="31" t="b">
        <f>貼り付け用!AL105=集計用!AL105</f>
        <v>1</v>
      </c>
      <c r="AM105" s="31" t="b">
        <f>貼り付け用!AM105=集計用!AM105</f>
        <v>1</v>
      </c>
      <c r="AN105" s="31" t="b">
        <f>貼り付け用!AN105=集計用!AN105</f>
        <v>1</v>
      </c>
      <c r="AO105" s="31" t="b">
        <f>貼り付け用!AO105=集計用!AO105</f>
        <v>1</v>
      </c>
      <c r="AP105" s="31" t="b">
        <f>貼り付け用!AP105=集計用!AP105</f>
        <v>1</v>
      </c>
      <c r="AQ105" s="31" t="b">
        <f>貼り付け用!AQ105=集計用!AQ105</f>
        <v>1</v>
      </c>
      <c r="AR105" s="31" t="b">
        <f>貼り付け用!AR105=集計用!AR105</f>
        <v>1</v>
      </c>
      <c r="AS105" s="31" t="b">
        <f>貼り付け用!AS105=集計用!AS105</f>
        <v>1</v>
      </c>
      <c r="AT105" s="31" t="b">
        <f>貼り付け用!AT105=集計用!AT105</f>
        <v>1</v>
      </c>
      <c r="AU105" s="31" t="b">
        <f>貼り付け用!AU105=集計用!AU105</f>
        <v>1</v>
      </c>
      <c r="AV105" s="34"/>
      <c r="AW105" s="34"/>
      <c r="AX105" s="34"/>
      <c r="AY105" s="34"/>
      <c r="AZ105" s="34"/>
      <c r="BA105" s="212"/>
      <c r="BB105" s="212"/>
      <c r="BC105" s="212"/>
      <c r="BD105" s="34"/>
      <c r="BE105" s="34"/>
      <c r="BF105" s="20"/>
      <c r="BG105" s="20"/>
      <c r="BH105" s="20"/>
      <c r="BI105" s="20"/>
      <c r="BJ105" s="20"/>
    </row>
    <row r="106" spans="5:62" ht="24" customHeight="1">
      <c r="E106" s="2"/>
      <c r="F106" s="34"/>
      <c r="G106" s="34"/>
      <c r="H106" s="2"/>
      <c r="I106" s="2"/>
      <c r="J106" s="2" t="str">
        <f>IF(集計用!J106="","",集計用!J106)</f>
        <v/>
      </c>
      <c r="K106" s="2"/>
      <c r="L106" s="2"/>
      <c r="M106" s="31" t="b">
        <f>貼り付け用!M106=集計用!M106</f>
        <v>1</v>
      </c>
      <c r="N106" s="31" t="b">
        <f>貼り付け用!N106=集計用!N106</f>
        <v>1</v>
      </c>
      <c r="O106" s="31" t="b">
        <f>貼り付け用!O106=集計用!O106</f>
        <v>1</v>
      </c>
      <c r="P106" s="31" t="b">
        <f>貼り付け用!P106=集計用!P106</f>
        <v>1</v>
      </c>
      <c r="Q106" s="31" t="b">
        <f>貼り付け用!Q106=集計用!Q106</f>
        <v>1</v>
      </c>
      <c r="R106" s="31" t="b">
        <f>貼り付け用!R106=集計用!R106</f>
        <v>1</v>
      </c>
      <c r="S106" s="31" t="b">
        <f>貼り付け用!S106=集計用!S106</f>
        <v>1</v>
      </c>
      <c r="T106" s="31" t="b">
        <f>貼り付け用!T106=集計用!T106</f>
        <v>1</v>
      </c>
      <c r="U106" s="31" t="b">
        <f>貼り付け用!U106=集計用!U106</f>
        <v>1</v>
      </c>
      <c r="V106" s="31" t="b">
        <f>貼り付け用!V106=集計用!V106</f>
        <v>1</v>
      </c>
      <c r="W106" s="31" t="b">
        <f>貼り付け用!W106=集計用!W106</f>
        <v>1</v>
      </c>
      <c r="X106" s="31" t="b">
        <f>貼り付け用!X106=集計用!X106</f>
        <v>1</v>
      </c>
      <c r="Y106" s="31" t="b">
        <f>貼り付け用!Y106=集計用!Y106</f>
        <v>1</v>
      </c>
      <c r="Z106" s="31" t="b">
        <f>貼り付け用!Z106=集計用!Z106</f>
        <v>1</v>
      </c>
      <c r="AA106" s="31" t="b">
        <f>貼り付け用!AA106=集計用!AA106</f>
        <v>1</v>
      </c>
      <c r="AB106" s="31" t="b">
        <f>貼り付け用!AB106=集計用!AB106</f>
        <v>1</v>
      </c>
      <c r="AC106" s="31" t="b">
        <f>貼り付け用!AC106=集計用!AC106</f>
        <v>1</v>
      </c>
      <c r="AD106" s="31" t="b">
        <f>貼り付け用!AD106=集計用!AD106</f>
        <v>1</v>
      </c>
      <c r="AE106" s="31" t="b">
        <f>貼り付け用!AE106=集計用!AE106</f>
        <v>1</v>
      </c>
      <c r="AF106" s="31" t="b">
        <f>貼り付け用!AF106=集計用!AF106</f>
        <v>1</v>
      </c>
      <c r="AG106" s="31" t="b">
        <f>貼り付け用!AG106=集計用!AG106</f>
        <v>1</v>
      </c>
      <c r="AH106" s="31" t="b">
        <f>貼り付け用!AH106=集計用!AH106</f>
        <v>1</v>
      </c>
      <c r="AI106" s="31" t="b">
        <f>貼り付け用!AI106=集計用!AI106</f>
        <v>1</v>
      </c>
      <c r="AJ106" s="31" t="b">
        <f>貼り付け用!AJ106=集計用!AJ106</f>
        <v>1</v>
      </c>
      <c r="AK106" s="31" t="b">
        <f>貼り付け用!AK106=集計用!AK106</f>
        <v>1</v>
      </c>
      <c r="AL106" s="31" t="b">
        <f>貼り付け用!AL106=集計用!AL106</f>
        <v>1</v>
      </c>
      <c r="AM106" s="31" t="b">
        <f>貼り付け用!AM106=集計用!AM106</f>
        <v>1</v>
      </c>
      <c r="AN106" s="31" t="b">
        <f>貼り付け用!AN106=集計用!AN106</f>
        <v>1</v>
      </c>
      <c r="AO106" s="31" t="b">
        <f>貼り付け用!AO106=集計用!AO106</f>
        <v>1</v>
      </c>
      <c r="AP106" s="31" t="b">
        <f>貼り付け用!AP106=集計用!AP106</f>
        <v>1</v>
      </c>
      <c r="AQ106" s="31" t="b">
        <f>貼り付け用!AQ106=集計用!AQ106</f>
        <v>1</v>
      </c>
      <c r="AR106" s="31" t="b">
        <f>貼り付け用!AR106=集計用!AR106</f>
        <v>1</v>
      </c>
      <c r="AS106" s="31" t="b">
        <f>貼り付け用!AS106=集計用!AS106</f>
        <v>1</v>
      </c>
      <c r="AT106" s="31" t="b">
        <f>貼り付け用!AT106=集計用!AT106</f>
        <v>1</v>
      </c>
      <c r="AU106" s="31" t="b">
        <f>貼り付け用!AU106=集計用!AU106</f>
        <v>1</v>
      </c>
      <c r="AV106" s="34"/>
      <c r="AW106" s="34"/>
      <c r="AX106" s="34"/>
      <c r="AY106" s="34"/>
      <c r="AZ106" s="34"/>
      <c r="BA106" s="212"/>
      <c r="BB106" s="212"/>
      <c r="BC106" s="212"/>
      <c r="BD106" s="34"/>
      <c r="BE106" s="34"/>
      <c r="BF106" s="20"/>
      <c r="BG106" s="20"/>
      <c r="BH106" s="20"/>
      <c r="BI106" s="20"/>
      <c r="BJ106" s="20"/>
    </row>
    <row r="107" spans="5:62" ht="24" customHeight="1">
      <c r="E107" s="2"/>
      <c r="F107" s="34"/>
      <c r="G107" s="34"/>
      <c r="H107" s="2"/>
      <c r="I107" s="2"/>
      <c r="J107" s="2" t="str">
        <f>IF(集計用!J107="","",集計用!J107)</f>
        <v/>
      </c>
      <c r="K107" s="2"/>
      <c r="L107" s="2"/>
      <c r="M107" s="31" t="b">
        <f>貼り付け用!M107=集計用!M107</f>
        <v>1</v>
      </c>
      <c r="N107" s="31" t="b">
        <f>貼り付け用!N107=集計用!N107</f>
        <v>1</v>
      </c>
      <c r="O107" s="31" t="b">
        <f>貼り付け用!O107=集計用!O107</f>
        <v>1</v>
      </c>
      <c r="P107" s="31" t="b">
        <f>貼り付け用!P107=集計用!P107</f>
        <v>1</v>
      </c>
      <c r="Q107" s="31" t="b">
        <f>貼り付け用!Q107=集計用!Q107</f>
        <v>1</v>
      </c>
      <c r="R107" s="31" t="b">
        <f>貼り付け用!R107=集計用!R107</f>
        <v>1</v>
      </c>
      <c r="S107" s="31" t="b">
        <f>貼り付け用!S107=集計用!S107</f>
        <v>1</v>
      </c>
      <c r="T107" s="31" t="b">
        <f>貼り付け用!T107=集計用!T107</f>
        <v>1</v>
      </c>
      <c r="U107" s="31" t="b">
        <f>貼り付け用!U107=集計用!U107</f>
        <v>1</v>
      </c>
      <c r="V107" s="31" t="b">
        <f>貼り付け用!V107=集計用!V107</f>
        <v>1</v>
      </c>
      <c r="W107" s="31" t="b">
        <f>貼り付け用!W107=集計用!W107</f>
        <v>1</v>
      </c>
      <c r="X107" s="31" t="b">
        <f>貼り付け用!X107=集計用!X107</f>
        <v>1</v>
      </c>
      <c r="Y107" s="31" t="b">
        <f>貼り付け用!Y107=集計用!Y107</f>
        <v>1</v>
      </c>
      <c r="Z107" s="31" t="b">
        <f>貼り付け用!Z107=集計用!Z107</f>
        <v>1</v>
      </c>
      <c r="AA107" s="31" t="b">
        <f>貼り付け用!AA107=集計用!AA107</f>
        <v>1</v>
      </c>
      <c r="AB107" s="31" t="b">
        <f>貼り付け用!AB107=集計用!AB107</f>
        <v>1</v>
      </c>
      <c r="AC107" s="31" t="b">
        <f>貼り付け用!AC107=集計用!AC107</f>
        <v>1</v>
      </c>
      <c r="AD107" s="31" t="b">
        <f>貼り付け用!AD107=集計用!AD107</f>
        <v>1</v>
      </c>
      <c r="AE107" s="31" t="b">
        <f>貼り付け用!AE107=集計用!AE107</f>
        <v>1</v>
      </c>
      <c r="AF107" s="31" t="b">
        <f>貼り付け用!AF107=集計用!AF107</f>
        <v>1</v>
      </c>
      <c r="AG107" s="31" t="b">
        <f>貼り付け用!AG107=集計用!AG107</f>
        <v>1</v>
      </c>
      <c r="AH107" s="31" t="b">
        <f>貼り付け用!AH107=集計用!AH107</f>
        <v>1</v>
      </c>
      <c r="AI107" s="31" t="b">
        <f>貼り付け用!AI107=集計用!AI107</f>
        <v>1</v>
      </c>
      <c r="AJ107" s="31" t="b">
        <f>貼り付け用!AJ107=集計用!AJ107</f>
        <v>1</v>
      </c>
      <c r="AK107" s="31" t="b">
        <f>貼り付け用!AK107=集計用!AK107</f>
        <v>1</v>
      </c>
      <c r="AL107" s="31" t="b">
        <f>貼り付け用!AL107=集計用!AL107</f>
        <v>1</v>
      </c>
      <c r="AM107" s="31" t="b">
        <f>貼り付け用!AM107=集計用!AM107</f>
        <v>1</v>
      </c>
      <c r="AN107" s="31" t="b">
        <f>貼り付け用!AN107=集計用!AN107</f>
        <v>1</v>
      </c>
      <c r="AO107" s="31" t="b">
        <f>貼り付け用!AO107=集計用!AO107</f>
        <v>1</v>
      </c>
      <c r="AP107" s="31" t="b">
        <f>貼り付け用!AP107=集計用!AP107</f>
        <v>1</v>
      </c>
      <c r="AQ107" s="31" t="b">
        <f>貼り付け用!AQ107=集計用!AQ107</f>
        <v>1</v>
      </c>
      <c r="AR107" s="31" t="b">
        <f>貼り付け用!AR107=集計用!AR107</f>
        <v>1</v>
      </c>
      <c r="AS107" s="31" t="b">
        <f>貼り付け用!AS107=集計用!AS107</f>
        <v>1</v>
      </c>
      <c r="AT107" s="31" t="b">
        <f>貼り付け用!AT107=集計用!AT107</f>
        <v>1</v>
      </c>
      <c r="AU107" s="31" t="b">
        <f>貼り付け用!AU107=集計用!AU107</f>
        <v>1</v>
      </c>
      <c r="AV107" s="34"/>
      <c r="AW107" s="34"/>
      <c r="AX107" s="34"/>
      <c r="AY107" s="34"/>
      <c r="AZ107" s="34"/>
      <c r="BA107" s="212"/>
      <c r="BB107" s="212"/>
      <c r="BC107" s="212"/>
      <c r="BD107" s="34"/>
      <c r="BE107" s="34"/>
      <c r="BF107" s="20"/>
      <c r="BG107" s="20"/>
      <c r="BH107" s="20"/>
      <c r="BI107" s="20"/>
      <c r="BJ107" s="20"/>
    </row>
    <row r="108" spans="5:62" ht="24" customHeight="1">
      <c r="E108" s="2"/>
      <c r="F108" s="34"/>
      <c r="G108" s="34"/>
      <c r="H108" s="2"/>
      <c r="I108" s="2"/>
      <c r="J108" s="2" t="str">
        <f>IF(集計用!J108="","",集計用!J108)</f>
        <v/>
      </c>
      <c r="K108" s="2"/>
      <c r="L108" s="2"/>
      <c r="M108" s="31" t="b">
        <f>貼り付け用!M108=集計用!M108</f>
        <v>1</v>
      </c>
      <c r="N108" s="31" t="b">
        <f>貼り付け用!N108=集計用!N108</f>
        <v>1</v>
      </c>
      <c r="O108" s="31" t="b">
        <f>貼り付け用!O108=集計用!O108</f>
        <v>1</v>
      </c>
      <c r="P108" s="31" t="b">
        <f>貼り付け用!P108=集計用!P108</f>
        <v>1</v>
      </c>
      <c r="Q108" s="31" t="b">
        <f>貼り付け用!Q108=集計用!Q108</f>
        <v>1</v>
      </c>
      <c r="R108" s="31" t="b">
        <f>貼り付け用!R108=集計用!R108</f>
        <v>1</v>
      </c>
      <c r="S108" s="31" t="b">
        <f>貼り付け用!S108=集計用!S108</f>
        <v>1</v>
      </c>
      <c r="T108" s="31" t="b">
        <f>貼り付け用!T108=集計用!T108</f>
        <v>1</v>
      </c>
      <c r="U108" s="31" t="b">
        <f>貼り付け用!U108=集計用!U108</f>
        <v>1</v>
      </c>
      <c r="V108" s="31" t="b">
        <f>貼り付け用!V108=集計用!V108</f>
        <v>1</v>
      </c>
      <c r="W108" s="31" t="b">
        <f>貼り付け用!W108=集計用!W108</f>
        <v>1</v>
      </c>
      <c r="X108" s="31" t="b">
        <f>貼り付け用!X108=集計用!X108</f>
        <v>1</v>
      </c>
      <c r="Y108" s="31" t="b">
        <f>貼り付け用!Y108=集計用!Y108</f>
        <v>1</v>
      </c>
      <c r="Z108" s="31" t="b">
        <f>貼り付け用!Z108=集計用!Z108</f>
        <v>1</v>
      </c>
      <c r="AA108" s="31" t="b">
        <f>貼り付け用!AA108=集計用!AA108</f>
        <v>1</v>
      </c>
      <c r="AB108" s="31" t="b">
        <f>貼り付け用!AB108=集計用!AB108</f>
        <v>1</v>
      </c>
      <c r="AC108" s="31" t="b">
        <f>貼り付け用!AC108=集計用!AC108</f>
        <v>1</v>
      </c>
      <c r="AD108" s="31" t="b">
        <f>貼り付け用!AD108=集計用!AD108</f>
        <v>1</v>
      </c>
      <c r="AE108" s="31" t="b">
        <f>貼り付け用!AE108=集計用!AE108</f>
        <v>1</v>
      </c>
      <c r="AF108" s="31" t="b">
        <f>貼り付け用!AF108=集計用!AF108</f>
        <v>1</v>
      </c>
      <c r="AG108" s="31" t="b">
        <f>貼り付け用!AG108=集計用!AG108</f>
        <v>1</v>
      </c>
      <c r="AH108" s="31" t="b">
        <f>貼り付け用!AH108=集計用!AH108</f>
        <v>1</v>
      </c>
      <c r="AI108" s="31" t="b">
        <f>貼り付け用!AI108=集計用!AI108</f>
        <v>1</v>
      </c>
      <c r="AJ108" s="31" t="b">
        <f>貼り付け用!AJ108=集計用!AJ108</f>
        <v>1</v>
      </c>
      <c r="AK108" s="31" t="b">
        <f>貼り付け用!AK108=集計用!AK108</f>
        <v>1</v>
      </c>
      <c r="AL108" s="31" t="b">
        <f>貼り付け用!AL108=集計用!AL108</f>
        <v>1</v>
      </c>
      <c r="AM108" s="31" t="b">
        <f>貼り付け用!AM108=集計用!AM108</f>
        <v>1</v>
      </c>
      <c r="AN108" s="31" t="b">
        <f>貼り付け用!AN108=集計用!AN108</f>
        <v>1</v>
      </c>
      <c r="AO108" s="31" t="b">
        <f>貼り付け用!AO108=集計用!AO108</f>
        <v>1</v>
      </c>
      <c r="AP108" s="31" t="b">
        <f>貼り付け用!AP108=集計用!AP108</f>
        <v>1</v>
      </c>
      <c r="AQ108" s="31" t="b">
        <f>貼り付け用!AQ108=集計用!AQ108</f>
        <v>1</v>
      </c>
      <c r="AR108" s="31" t="b">
        <f>貼り付け用!AR108=集計用!AR108</f>
        <v>1</v>
      </c>
      <c r="AS108" s="31" t="b">
        <f>貼り付け用!AS108=集計用!AS108</f>
        <v>1</v>
      </c>
      <c r="AT108" s="31" t="b">
        <f>貼り付け用!AT108=集計用!AT108</f>
        <v>1</v>
      </c>
      <c r="AU108" s="31" t="b">
        <f>貼り付け用!AU108=集計用!AU108</f>
        <v>1</v>
      </c>
      <c r="AV108" s="34"/>
      <c r="AW108" s="34"/>
      <c r="AX108" s="34"/>
      <c r="AY108" s="34"/>
      <c r="AZ108" s="34"/>
      <c r="BA108" s="212"/>
      <c r="BB108" s="212"/>
      <c r="BC108" s="212"/>
      <c r="BD108" s="34"/>
      <c r="BE108" s="34"/>
      <c r="BF108" s="20"/>
      <c r="BG108" s="20"/>
      <c r="BH108" s="20"/>
      <c r="BI108" s="20"/>
      <c r="BJ108" s="20"/>
    </row>
    <row r="109" spans="5:62" ht="24" customHeight="1">
      <c r="E109" s="2"/>
      <c r="F109" s="34"/>
      <c r="G109" s="34"/>
      <c r="H109" s="2"/>
      <c r="I109" s="2"/>
      <c r="J109" s="2" t="str">
        <f>IF(集計用!J109="","",集計用!J109)</f>
        <v/>
      </c>
      <c r="K109" s="2"/>
      <c r="L109" s="2"/>
      <c r="M109" s="31" t="b">
        <f>貼り付け用!M109=集計用!M109</f>
        <v>1</v>
      </c>
      <c r="N109" s="31" t="b">
        <f>貼り付け用!N109=集計用!N109</f>
        <v>1</v>
      </c>
      <c r="O109" s="31" t="b">
        <f>貼り付け用!O109=集計用!O109</f>
        <v>1</v>
      </c>
      <c r="P109" s="31" t="b">
        <f>貼り付け用!P109=集計用!P109</f>
        <v>1</v>
      </c>
      <c r="Q109" s="31" t="b">
        <f>貼り付け用!Q109=集計用!Q109</f>
        <v>1</v>
      </c>
      <c r="R109" s="31" t="b">
        <f>貼り付け用!R109=集計用!R109</f>
        <v>1</v>
      </c>
      <c r="S109" s="31" t="b">
        <f>貼り付け用!S109=集計用!S109</f>
        <v>1</v>
      </c>
      <c r="T109" s="31" t="b">
        <f>貼り付け用!T109=集計用!T109</f>
        <v>1</v>
      </c>
      <c r="U109" s="31" t="b">
        <f>貼り付け用!U109=集計用!U109</f>
        <v>1</v>
      </c>
      <c r="V109" s="31" t="b">
        <f>貼り付け用!V109=集計用!V109</f>
        <v>1</v>
      </c>
      <c r="W109" s="31" t="b">
        <f>貼り付け用!W109=集計用!W109</f>
        <v>1</v>
      </c>
      <c r="X109" s="31" t="b">
        <f>貼り付け用!X109=集計用!X109</f>
        <v>1</v>
      </c>
      <c r="Y109" s="31" t="b">
        <f>貼り付け用!Y109=集計用!Y109</f>
        <v>1</v>
      </c>
      <c r="Z109" s="31" t="b">
        <f>貼り付け用!Z109=集計用!Z109</f>
        <v>1</v>
      </c>
      <c r="AA109" s="31" t="b">
        <f>貼り付け用!AA109=集計用!AA109</f>
        <v>1</v>
      </c>
      <c r="AB109" s="31" t="b">
        <f>貼り付け用!AB109=集計用!AB109</f>
        <v>1</v>
      </c>
      <c r="AC109" s="31" t="b">
        <f>貼り付け用!AC109=集計用!AC109</f>
        <v>1</v>
      </c>
      <c r="AD109" s="31" t="b">
        <f>貼り付け用!AD109=集計用!AD109</f>
        <v>1</v>
      </c>
      <c r="AE109" s="31" t="b">
        <f>貼り付け用!AE109=集計用!AE109</f>
        <v>1</v>
      </c>
      <c r="AF109" s="31" t="b">
        <f>貼り付け用!AF109=集計用!AF109</f>
        <v>1</v>
      </c>
      <c r="AG109" s="31" t="b">
        <f>貼り付け用!AG109=集計用!AG109</f>
        <v>1</v>
      </c>
      <c r="AH109" s="31" t="b">
        <f>貼り付け用!AH109=集計用!AH109</f>
        <v>1</v>
      </c>
      <c r="AI109" s="31" t="b">
        <f>貼り付け用!AI109=集計用!AI109</f>
        <v>1</v>
      </c>
      <c r="AJ109" s="31" t="b">
        <f>貼り付け用!AJ109=集計用!AJ109</f>
        <v>1</v>
      </c>
      <c r="AK109" s="31" t="b">
        <f>貼り付け用!AK109=集計用!AK109</f>
        <v>1</v>
      </c>
      <c r="AL109" s="31" t="b">
        <f>貼り付け用!AL109=集計用!AL109</f>
        <v>1</v>
      </c>
      <c r="AM109" s="31" t="b">
        <f>貼り付け用!AM109=集計用!AM109</f>
        <v>1</v>
      </c>
      <c r="AN109" s="31" t="b">
        <f>貼り付け用!AN109=集計用!AN109</f>
        <v>1</v>
      </c>
      <c r="AO109" s="31" t="b">
        <f>貼り付け用!AO109=集計用!AO109</f>
        <v>1</v>
      </c>
      <c r="AP109" s="31" t="b">
        <f>貼り付け用!AP109=集計用!AP109</f>
        <v>1</v>
      </c>
      <c r="AQ109" s="31" t="b">
        <f>貼り付け用!AQ109=集計用!AQ109</f>
        <v>1</v>
      </c>
      <c r="AR109" s="31" t="b">
        <f>貼り付け用!AR109=集計用!AR109</f>
        <v>1</v>
      </c>
      <c r="AS109" s="31" t="b">
        <f>貼り付け用!AS109=集計用!AS109</f>
        <v>1</v>
      </c>
      <c r="AT109" s="31" t="b">
        <f>貼り付け用!AT109=集計用!AT109</f>
        <v>1</v>
      </c>
      <c r="AU109" s="31" t="b">
        <f>貼り付け用!AU109=集計用!AU109</f>
        <v>1</v>
      </c>
      <c r="AV109" s="34"/>
      <c r="AW109" s="34"/>
      <c r="AX109" s="34"/>
      <c r="AY109" s="34"/>
      <c r="AZ109" s="34"/>
      <c r="BA109" s="212"/>
      <c r="BB109" s="212"/>
      <c r="BC109" s="212"/>
      <c r="BD109" s="34"/>
      <c r="BE109" s="34"/>
      <c r="BF109" s="20"/>
      <c r="BG109" s="20"/>
      <c r="BH109" s="20"/>
      <c r="BI109" s="20"/>
      <c r="BJ109" s="20"/>
    </row>
    <row r="110" spans="5:62" ht="24" customHeight="1">
      <c r="E110" s="2"/>
      <c r="F110" s="34"/>
      <c r="G110" s="34"/>
      <c r="H110" s="2"/>
      <c r="I110" s="2"/>
      <c r="J110" s="2" t="str">
        <f>IF(集計用!J110="","",集計用!J110)</f>
        <v/>
      </c>
      <c r="K110" s="2"/>
      <c r="L110" s="2"/>
      <c r="M110" s="31" t="b">
        <f>貼り付け用!M110=集計用!M110</f>
        <v>1</v>
      </c>
      <c r="N110" s="31" t="b">
        <f>貼り付け用!N110=集計用!N110</f>
        <v>1</v>
      </c>
      <c r="O110" s="31" t="b">
        <f>貼り付け用!O110=集計用!O110</f>
        <v>1</v>
      </c>
      <c r="P110" s="31" t="b">
        <f>貼り付け用!P110=集計用!P110</f>
        <v>1</v>
      </c>
      <c r="Q110" s="31" t="b">
        <f>貼り付け用!Q110=集計用!Q110</f>
        <v>1</v>
      </c>
      <c r="R110" s="31" t="b">
        <f>貼り付け用!R110=集計用!R110</f>
        <v>1</v>
      </c>
      <c r="S110" s="31" t="b">
        <f>貼り付け用!S110=集計用!S110</f>
        <v>1</v>
      </c>
      <c r="T110" s="31" t="b">
        <f>貼り付け用!T110=集計用!T110</f>
        <v>1</v>
      </c>
      <c r="U110" s="31" t="b">
        <f>貼り付け用!U110=集計用!U110</f>
        <v>1</v>
      </c>
      <c r="V110" s="31" t="b">
        <f>貼り付け用!V110=集計用!V110</f>
        <v>1</v>
      </c>
      <c r="W110" s="31" t="b">
        <f>貼り付け用!W110=集計用!W110</f>
        <v>1</v>
      </c>
      <c r="X110" s="31" t="b">
        <f>貼り付け用!X110=集計用!X110</f>
        <v>1</v>
      </c>
      <c r="Y110" s="31" t="b">
        <f>貼り付け用!Y110=集計用!Y110</f>
        <v>1</v>
      </c>
      <c r="Z110" s="31" t="b">
        <f>貼り付け用!Z110=集計用!Z110</f>
        <v>1</v>
      </c>
      <c r="AA110" s="31" t="b">
        <f>貼り付け用!AA110=集計用!AA110</f>
        <v>1</v>
      </c>
      <c r="AB110" s="31" t="b">
        <f>貼り付け用!AB110=集計用!AB110</f>
        <v>1</v>
      </c>
      <c r="AC110" s="31" t="b">
        <f>貼り付け用!AC110=集計用!AC110</f>
        <v>1</v>
      </c>
      <c r="AD110" s="31" t="b">
        <f>貼り付け用!AD110=集計用!AD110</f>
        <v>1</v>
      </c>
      <c r="AE110" s="31" t="b">
        <f>貼り付け用!AE110=集計用!AE110</f>
        <v>1</v>
      </c>
      <c r="AF110" s="31" t="b">
        <f>貼り付け用!AF110=集計用!AF110</f>
        <v>1</v>
      </c>
      <c r="AG110" s="31" t="b">
        <f>貼り付け用!AG110=集計用!AG110</f>
        <v>1</v>
      </c>
      <c r="AH110" s="31" t="b">
        <f>貼り付け用!AH110=集計用!AH110</f>
        <v>1</v>
      </c>
      <c r="AI110" s="31" t="b">
        <f>貼り付け用!AI110=集計用!AI110</f>
        <v>1</v>
      </c>
      <c r="AJ110" s="31" t="b">
        <f>貼り付け用!AJ110=集計用!AJ110</f>
        <v>1</v>
      </c>
      <c r="AK110" s="31" t="b">
        <f>貼り付け用!AK110=集計用!AK110</f>
        <v>1</v>
      </c>
      <c r="AL110" s="31" t="b">
        <f>貼り付け用!AL110=集計用!AL110</f>
        <v>1</v>
      </c>
      <c r="AM110" s="31" t="b">
        <f>貼り付け用!AM110=集計用!AM110</f>
        <v>1</v>
      </c>
      <c r="AN110" s="31" t="b">
        <f>貼り付け用!AN110=集計用!AN110</f>
        <v>1</v>
      </c>
      <c r="AO110" s="31" t="b">
        <f>貼り付け用!AO110=集計用!AO110</f>
        <v>1</v>
      </c>
      <c r="AP110" s="31" t="b">
        <f>貼り付け用!AP110=集計用!AP110</f>
        <v>1</v>
      </c>
      <c r="AQ110" s="31" t="b">
        <f>貼り付け用!AQ110=集計用!AQ110</f>
        <v>1</v>
      </c>
      <c r="AR110" s="31" t="b">
        <f>貼り付け用!AR110=集計用!AR110</f>
        <v>1</v>
      </c>
      <c r="AS110" s="31" t="b">
        <f>貼り付け用!AS110=集計用!AS110</f>
        <v>1</v>
      </c>
      <c r="AT110" s="31" t="b">
        <f>貼り付け用!AT110=集計用!AT110</f>
        <v>1</v>
      </c>
      <c r="AU110" s="31" t="b">
        <f>貼り付け用!AU110=集計用!AU110</f>
        <v>1</v>
      </c>
      <c r="AV110" s="34"/>
      <c r="AW110" s="34"/>
      <c r="AX110" s="34"/>
      <c r="AY110" s="34"/>
      <c r="AZ110" s="34"/>
      <c r="BA110" s="212"/>
      <c r="BB110" s="212"/>
      <c r="BC110" s="212"/>
      <c r="BD110" s="34"/>
      <c r="BE110" s="34"/>
      <c r="BF110" s="20"/>
      <c r="BG110" s="20"/>
      <c r="BH110" s="20"/>
      <c r="BI110" s="20"/>
      <c r="BJ110" s="20"/>
    </row>
    <row r="111" spans="5:62" ht="24" customHeight="1">
      <c r="E111" s="2"/>
      <c r="F111" s="34"/>
      <c r="G111" s="34"/>
      <c r="H111" s="2"/>
      <c r="I111" s="2"/>
      <c r="J111" s="2" t="str">
        <f>IF(集計用!J111="","",集計用!J111)</f>
        <v/>
      </c>
      <c r="K111" s="2"/>
      <c r="L111" s="2"/>
      <c r="M111" s="31" t="b">
        <f>貼り付け用!M111=集計用!M111</f>
        <v>1</v>
      </c>
      <c r="N111" s="31" t="b">
        <f>貼り付け用!N111=集計用!N111</f>
        <v>1</v>
      </c>
      <c r="O111" s="31" t="b">
        <f>貼り付け用!O111=集計用!O111</f>
        <v>1</v>
      </c>
      <c r="P111" s="31" t="b">
        <f>貼り付け用!P111=集計用!P111</f>
        <v>1</v>
      </c>
      <c r="Q111" s="31" t="b">
        <f>貼り付け用!Q111=集計用!Q111</f>
        <v>1</v>
      </c>
      <c r="R111" s="31" t="b">
        <f>貼り付け用!R111=集計用!R111</f>
        <v>1</v>
      </c>
      <c r="S111" s="31" t="b">
        <f>貼り付け用!S111=集計用!S111</f>
        <v>1</v>
      </c>
      <c r="T111" s="31" t="b">
        <f>貼り付け用!T111=集計用!T111</f>
        <v>1</v>
      </c>
      <c r="U111" s="31" t="b">
        <f>貼り付け用!U111=集計用!U111</f>
        <v>1</v>
      </c>
      <c r="V111" s="31" t="b">
        <f>貼り付け用!V111=集計用!V111</f>
        <v>1</v>
      </c>
      <c r="W111" s="31" t="b">
        <f>貼り付け用!W111=集計用!W111</f>
        <v>1</v>
      </c>
      <c r="X111" s="31" t="b">
        <f>貼り付け用!X111=集計用!X111</f>
        <v>1</v>
      </c>
      <c r="Y111" s="31" t="b">
        <f>貼り付け用!Y111=集計用!Y111</f>
        <v>1</v>
      </c>
      <c r="Z111" s="31" t="b">
        <f>貼り付け用!Z111=集計用!Z111</f>
        <v>1</v>
      </c>
      <c r="AA111" s="31" t="b">
        <f>貼り付け用!AA111=集計用!AA111</f>
        <v>1</v>
      </c>
      <c r="AB111" s="31" t="b">
        <f>貼り付け用!AB111=集計用!AB111</f>
        <v>1</v>
      </c>
      <c r="AC111" s="31" t="b">
        <f>貼り付け用!AC111=集計用!AC111</f>
        <v>1</v>
      </c>
      <c r="AD111" s="31" t="b">
        <f>貼り付け用!AD111=集計用!AD111</f>
        <v>1</v>
      </c>
      <c r="AE111" s="31" t="b">
        <f>貼り付け用!AE111=集計用!AE111</f>
        <v>1</v>
      </c>
      <c r="AF111" s="31" t="b">
        <f>貼り付け用!AF111=集計用!AF111</f>
        <v>1</v>
      </c>
      <c r="AG111" s="31" t="b">
        <f>貼り付け用!AG111=集計用!AG111</f>
        <v>1</v>
      </c>
      <c r="AH111" s="31" t="b">
        <f>貼り付け用!AH111=集計用!AH111</f>
        <v>1</v>
      </c>
      <c r="AI111" s="31" t="b">
        <f>貼り付け用!AI111=集計用!AI111</f>
        <v>1</v>
      </c>
      <c r="AJ111" s="31" t="b">
        <f>貼り付け用!AJ111=集計用!AJ111</f>
        <v>1</v>
      </c>
      <c r="AK111" s="31" t="b">
        <f>貼り付け用!AK111=集計用!AK111</f>
        <v>1</v>
      </c>
      <c r="AL111" s="31" t="b">
        <f>貼り付け用!AL111=集計用!AL111</f>
        <v>1</v>
      </c>
      <c r="AM111" s="31" t="b">
        <f>貼り付け用!AM111=集計用!AM111</f>
        <v>1</v>
      </c>
      <c r="AN111" s="31" t="b">
        <f>貼り付け用!AN111=集計用!AN111</f>
        <v>1</v>
      </c>
      <c r="AO111" s="31" t="b">
        <f>貼り付け用!AO111=集計用!AO111</f>
        <v>1</v>
      </c>
      <c r="AP111" s="31" t="b">
        <f>貼り付け用!AP111=集計用!AP111</f>
        <v>1</v>
      </c>
      <c r="AQ111" s="31" t="b">
        <f>貼り付け用!AQ111=集計用!AQ111</f>
        <v>1</v>
      </c>
      <c r="AR111" s="31" t="b">
        <f>貼り付け用!AR111=集計用!AR111</f>
        <v>1</v>
      </c>
      <c r="AS111" s="31" t="b">
        <f>貼り付け用!AS111=集計用!AS111</f>
        <v>1</v>
      </c>
      <c r="AT111" s="31" t="b">
        <f>貼り付け用!AT111=集計用!AT111</f>
        <v>1</v>
      </c>
      <c r="AU111" s="31" t="b">
        <f>貼り付け用!AU111=集計用!AU111</f>
        <v>1</v>
      </c>
      <c r="AV111" s="34"/>
      <c r="AW111" s="34"/>
      <c r="AX111" s="34"/>
      <c r="AY111" s="34"/>
      <c r="AZ111" s="34"/>
      <c r="BA111" s="212"/>
      <c r="BB111" s="212"/>
      <c r="BC111" s="212"/>
      <c r="BD111" s="34"/>
      <c r="BE111" s="34"/>
      <c r="BF111" s="20"/>
      <c r="BG111" s="20"/>
      <c r="BH111" s="20"/>
      <c r="BI111" s="20"/>
      <c r="BJ111" s="20"/>
    </row>
    <row r="112" spans="5:62" ht="24" customHeight="1">
      <c r="E112" s="2"/>
      <c r="F112" s="34"/>
      <c r="G112" s="34"/>
      <c r="H112" s="2"/>
      <c r="I112" s="2"/>
      <c r="J112" s="2" t="str">
        <f>IF(集計用!J112="","",集計用!J112)</f>
        <v/>
      </c>
      <c r="K112" s="2"/>
      <c r="L112" s="2"/>
      <c r="M112" s="31" t="b">
        <f>貼り付け用!M112=集計用!M112</f>
        <v>1</v>
      </c>
      <c r="N112" s="31" t="b">
        <f>貼り付け用!N112=集計用!N112</f>
        <v>1</v>
      </c>
      <c r="O112" s="31" t="b">
        <f>貼り付け用!O112=集計用!O112</f>
        <v>1</v>
      </c>
      <c r="P112" s="31" t="b">
        <f>貼り付け用!P112=集計用!P112</f>
        <v>1</v>
      </c>
      <c r="Q112" s="31" t="b">
        <f>貼り付け用!Q112=集計用!Q112</f>
        <v>1</v>
      </c>
      <c r="R112" s="31" t="b">
        <f>貼り付け用!R112=集計用!R112</f>
        <v>1</v>
      </c>
      <c r="S112" s="31" t="b">
        <f>貼り付け用!S112=集計用!S112</f>
        <v>1</v>
      </c>
      <c r="T112" s="31" t="b">
        <f>貼り付け用!T112=集計用!T112</f>
        <v>1</v>
      </c>
      <c r="U112" s="31" t="b">
        <f>貼り付け用!U112=集計用!U112</f>
        <v>1</v>
      </c>
      <c r="V112" s="31" t="b">
        <f>貼り付け用!V112=集計用!V112</f>
        <v>1</v>
      </c>
      <c r="W112" s="31" t="b">
        <f>貼り付け用!W112=集計用!W112</f>
        <v>1</v>
      </c>
      <c r="X112" s="31" t="b">
        <f>貼り付け用!X112=集計用!X112</f>
        <v>1</v>
      </c>
      <c r="Y112" s="31" t="b">
        <f>貼り付け用!Y112=集計用!Y112</f>
        <v>1</v>
      </c>
      <c r="Z112" s="31" t="b">
        <f>貼り付け用!Z112=集計用!Z112</f>
        <v>1</v>
      </c>
      <c r="AA112" s="31" t="b">
        <f>貼り付け用!AA112=集計用!AA112</f>
        <v>1</v>
      </c>
      <c r="AB112" s="31" t="b">
        <f>貼り付け用!AB112=集計用!AB112</f>
        <v>1</v>
      </c>
      <c r="AC112" s="31" t="b">
        <f>貼り付け用!AC112=集計用!AC112</f>
        <v>1</v>
      </c>
      <c r="AD112" s="31" t="b">
        <f>貼り付け用!AD112=集計用!AD112</f>
        <v>1</v>
      </c>
      <c r="AE112" s="31" t="b">
        <f>貼り付け用!AE112=集計用!AE112</f>
        <v>1</v>
      </c>
      <c r="AF112" s="31" t="b">
        <f>貼り付け用!AF112=集計用!AF112</f>
        <v>1</v>
      </c>
      <c r="AG112" s="31" t="b">
        <f>貼り付け用!AG112=集計用!AG112</f>
        <v>1</v>
      </c>
      <c r="AH112" s="31" t="b">
        <f>貼り付け用!AH112=集計用!AH112</f>
        <v>1</v>
      </c>
      <c r="AI112" s="31" t="b">
        <f>貼り付け用!AI112=集計用!AI112</f>
        <v>1</v>
      </c>
      <c r="AJ112" s="31" t="b">
        <f>貼り付け用!AJ112=集計用!AJ112</f>
        <v>1</v>
      </c>
      <c r="AK112" s="31" t="b">
        <f>貼り付け用!AK112=集計用!AK112</f>
        <v>1</v>
      </c>
      <c r="AL112" s="31" t="b">
        <f>貼り付け用!AL112=集計用!AL112</f>
        <v>1</v>
      </c>
      <c r="AM112" s="31" t="b">
        <f>貼り付け用!AM112=集計用!AM112</f>
        <v>1</v>
      </c>
      <c r="AN112" s="31" t="b">
        <f>貼り付け用!AN112=集計用!AN112</f>
        <v>1</v>
      </c>
      <c r="AO112" s="31" t="b">
        <f>貼り付け用!AO112=集計用!AO112</f>
        <v>1</v>
      </c>
      <c r="AP112" s="31" t="b">
        <f>貼り付け用!AP112=集計用!AP112</f>
        <v>1</v>
      </c>
      <c r="AQ112" s="31" t="b">
        <f>貼り付け用!AQ112=集計用!AQ112</f>
        <v>1</v>
      </c>
      <c r="AR112" s="31" t="b">
        <f>貼り付け用!AR112=集計用!AR112</f>
        <v>1</v>
      </c>
      <c r="AS112" s="31" t="b">
        <f>貼り付け用!AS112=集計用!AS112</f>
        <v>1</v>
      </c>
      <c r="AT112" s="31" t="b">
        <f>貼り付け用!AT112=集計用!AT112</f>
        <v>1</v>
      </c>
      <c r="AU112" s="31" t="b">
        <f>貼り付け用!AU112=集計用!AU112</f>
        <v>1</v>
      </c>
      <c r="AV112" s="34"/>
      <c r="AW112" s="34"/>
      <c r="AX112" s="34"/>
      <c r="AY112" s="34"/>
      <c r="AZ112" s="34"/>
      <c r="BA112" s="212"/>
      <c r="BB112" s="212"/>
      <c r="BC112" s="212"/>
      <c r="BD112" s="34"/>
      <c r="BE112" s="34"/>
      <c r="BF112" s="20"/>
      <c r="BG112" s="20"/>
      <c r="BH112" s="20"/>
      <c r="BI112" s="20"/>
      <c r="BJ112" s="20"/>
    </row>
    <row r="113" spans="5:62" ht="24" customHeight="1">
      <c r="E113" s="2"/>
      <c r="F113" s="34"/>
      <c r="G113" s="34"/>
      <c r="H113" s="2"/>
      <c r="I113" s="2"/>
      <c r="J113" s="2" t="str">
        <f>IF(集計用!J113="","",集計用!J113)</f>
        <v/>
      </c>
      <c r="K113" s="2"/>
      <c r="L113" s="2"/>
      <c r="M113" s="31" t="b">
        <f>貼り付け用!M113=集計用!M113</f>
        <v>1</v>
      </c>
      <c r="N113" s="31" t="b">
        <f>貼り付け用!N113=集計用!N113</f>
        <v>1</v>
      </c>
      <c r="O113" s="31" t="b">
        <f>貼り付け用!O113=集計用!O113</f>
        <v>1</v>
      </c>
      <c r="P113" s="31" t="b">
        <f>貼り付け用!P113=集計用!P113</f>
        <v>1</v>
      </c>
      <c r="Q113" s="31" t="b">
        <f>貼り付け用!Q113=集計用!Q113</f>
        <v>1</v>
      </c>
      <c r="R113" s="31" t="b">
        <f>貼り付け用!R113=集計用!R113</f>
        <v>1</v>
      </c>
      <c r="S113" s="31" t="b">
        <f>貼り付け用!S113=集計用!S113</f>
        <v>1</v>
      </c>
      <c r="T113" s="31" t="b">
        <f>貼り付け用!T113=集計用!T113</f>
        <v>1</v>
      </c>
      <c r="U113" s="31" t="b">
        <f>貼り付け用!U113=集計用!U113</f>
        <v>1</v>
      </c>
      <c r="V113" s="31" t="b">
        <f>貼り付け用!V113=集計用!V113</f>
        <v>1</v>
      </c>
      <c r="W113" s="31" t="b">
        <f>貼り付け用!W113=集計用!W113</f>
        <v>1</v>
      </c>
      <c r="X113" s="31" t="b">
        <f>貼り付け用!X113=集計用!X113</f>
        <v>1</v>
      </c>
      <c r="Y113" s="31" t="b">
        <f>貼り付け用!Y113=集計用!Y113</f>
        <v>1</v>
      </c>
      <c r="Z113" s="31" t="b">
        <f>貼り付け用!Z113=集計用!Z113</f>
        <v>1</v>
      </c>
      <c r="AA113" s="31" t="b">
        <f>貼り付け用!AA113=集計用!AA113</f>
        <v>1</v>
      </c>
      <c r="AB113" s="31" t="b">
        <f>貼り付け用!AB113=集計用!AB113</f>
        <v>1</v>
      </c>
      <c r="AC113" s="31" t="b">
        <f>貼り付け用!AC113=集計用!AC113</f>
        <v>1</v>
      </c>
      <c r="AD113" s="31" t="b">
        <f>貼り付け用!AD113=集計用!AD113</f>
        <v>1</v>
      </c>
      <c r="AE113" s="31" t="b">
        <f>貼り付け用!AE113=集計用!AE113</f>
        <v>1</v>
      </c>
      <c r="AF113" s="31" t="b">
        <f>貼り付け用!AF113=集計用!AF113</f>
        <v>1</v>
      </c>
      <c r="AG113" s="31" t="b">
        <f>貼り付け用!AG113=集計用!AG113</f>
        <v>1</v>
      </c>
      <c r="AH113" s="31" t="b">
        <f>貼り付け用!AH113=集計用!AH113</f>
        <v>1</v>
      </c>
      <c r="AI113" s="31" t="b">
        <f>貼り付け用!AI113=集計用!AI113</f>
        <v>1</v>
      </c>
      <c r="AJ113" s="31" t="b">
        <f>貼り付け用!AJ113=集計用!AJ113</f>
        <v>1</v>
      </c>
      <c r="AK113" s="31" t="b">
        <f>貼り付け用!AK113=集計用!AK113</f>
        <v>1</v>
      </c>
      <c r="AL113" s="31" t="b">
        <f>貼り付け用!AL113=集計用!AL113</f>
        <v>1</v>
      </c>
      <c r="AM113" s="31" t="b">
        <f>貼り付け用!AM113=集計用!AM113</f>
        <v>1</v>
      </c>
      <c r="AN113" s="31" t="b">
        <f>貼り付け用!AN113=集計用!AN113</f>
        <v>1</v>
      </c>
      <c r="AO113" s="31" t="b">
        <f>貼り付け用!AO113=集計用!AO113</f>
        <v>1</v>
      </c>
      <c r="AP113" s="31" t="b">
        <f>貼り付け用!AP113=集計用!AP113</f>
        <v>1</v>
      </c>
      <c r="AQ113" s="31" t="b">
        <f>貼り付け用!AQ113=集計用!AQ113</f>
        <v>1</v>
      </c>
      <c r="AR113" s="31" t="b">
        <f>貼り付け用!AR113=集計用!AR113</f>
        <v>1</v>
      </c>
      <c r="AS113" s="31" t="b">
        <f>貼り付け用!AS113=集計用!AS113</f>
        <v>1</v>
      </c>
      <c r="AT113" s="31" t="b">
        <f>貼り付け用!AT113=集計用!AT113</f>
        <v>1</v>
      </c>
      <c r="AU113" s="31" t="b">
        <f>貼り付け用!AU113=集計用!AU113</f>
        <v>1</v>
      </c>
      <c r="AV113" s="34"/>
      <c r="AW113" s="34"/>
      <c r="AX113" s="34"/>
      <c r="AY113" s="34"/>
      <c r="AZ113" s="34"/>
      <c r="BA113" s="212"/>
      <c r="BB113" s="212"/>
      <c r="BC113" s="212"/>
      <c r="BD113" s="34"/>
      <c r="BE113" s="34"/>
      <c r="BF113" s="20"/>
      <c r="BG113" s="20"/>
      <c r="BH113" s="20"/>
      <c r="BI113" s="20"/>
      <c r="BJ113" s="20"/>
    </row>
    <row r="114" spans="5:62" ht="24" customHeight="1">
      <c r="E114" s="2"/>
      <c r="F114" s="34"/>
      <c r="G114" s="34"/>
      <c r="H114" s="2"/>
      <c r="I114" s="2"/>
      <c r="J114" s="2" t="str">
        <f>IF(集計用!J114="","",集計用!J114)</f>
        <v/>
      </c>
      <c r="K114" s="2"/>
      <c r="L114" s="2"/>
      <c r="M114" s="31" t="b">
        <f>貼り付け用!M114=集計用!M114</f>
        <v>1</v>
      </c>
      <c r="N114" s="31" t="b">
        <f>貼り付け用!N114=集計用!N114</f>
        <v>1</v>
      </c>
      <c r="O114" s="31" t="b">
        <f>貼り付け用!O114=集計用!O114</f>
        <v>1</v>
      </c>
      <c r="P114" s="31" t="b">
        <f>貼り付け用!P114=集計用!P114</f>
        <v>1</v>
      </c>
      <c r="Q114" s="31" t="b">
        <f>貼り付け用!Q114=集計用!Q114</f>
        <v>1</v>
      </c>
      <c r="R114" s="31" t="b">
        <f>貼り付け用!R114=集計用!R114</f>
        <v>1</v>
      </c>
      <c r="S114" s="31" t="b">
        <f>貼り付け用!S114=集計用!S114</f>
        <v>1</v>
      </c>
      <c r="T114" s="31" t="b">
        <f>貼り付け用!T114=集計用!T114</f>
        <v>1</v>
      </c>
      <c r="U114" s="31" t="b">
        <f>貼り付け用!U114=集計用!U114</f>
        <v>1</v>
      </c>
      <c r="V114" s="31" t="b">
        <f>貼り付け用!V114=集計用!V114</f>
        <v>1</v>
      </c>
      <c r="W114" s="31" t="b">
        <f>貼り付け用!W114=集計用!W114</f>
        <v>1</v>
      </c>
      <c r="X114" s="31" t="b">
        <f>貼り付け用!X114=集計用!X114</f>
        <v>1</v>
      </c>
      <c r="Y114" s="31" t="b">
        <f>貼り付け用!Y114=集計用!Y114</f>
        <v>1</v>
      </c>
      <c r="Z114" s="31" t="b">
        <f>貼り付け用!Z114=集計用!Z114</f>
        <v>1</v>
      </c>
      <c r="AA114" s="31" t="b">
        <f>貼り付け用!AA114=集計用!AA114</f>
        <v>1</v>
      </c>
      <c r="AB114" s="31" t="b">
        <f>貼り付け用!AB114=集計用!AB114</f>
        <v>1</v>
      </c>
      <c r="AC114" s="31" t="b">
        <f>貼り付け用!AC114=集計用!AC114</f>
        <v>1</v>
      </c>
      <c r="AD114" s="31" t="b">
        <f>貼り付け用!AD114=集計用!AD114</f>
        <v>1</v>
      </c>
      <c r="AE114" s="31" t="b">
        <f>貼り付け用!AE114=集計用!AE114</f>
        <v>1</v>
      </c>
      <c r="AF114" s="31" t="b">
        <f>貼り付け用!AF114=集計用!AF114</f>
        <v>1</v>
      </c>
      <c r="AG114" s="31" t="b">
        <f>貼り付け用!AG114=集計用!AG114</f>
        <v>1</v>
      </c>
      <c r="AH114" s="31" t="b">
        <f>貼り付け用!AH114=集計用!AH114</f>
        <v>1</v>
      </c>
      <c r="AI114" s="31" t="b">
        <f>貼り付け用!AI114=集計用!AI114</f>
        <v>1</v>
      </c>
      <c r="AJ114" s="31" t="b">
        <f>貼り付け用!AJ114=集計用!AJ114</f>
        <v>1</v>
      </c>
      <c r="AK114" s="31" t="b">
        <f>貼り付け用!AK114=集計用!AK114</f>
        <v>1</v>
      </c>
      <c r="AL114" s="31" t="b">
        <f>貼り付け用!AL114=集計用!AL114</f>
        <v>1</v>
      </c>
      <c r="AM114" s="31" t="b">
        <f>貼り付け用!AM114=集計用!AM114</f>
        <v>1</v>
      </c>
      <c r="AN114" s="31" t="b">
        <f>貼り付け用!AN114=集計用!AN114</f>
        <v>1</v>
      </c>
      <c r="AO114" s="31" t="b">
        <f>貼り付け用!AO114=集計用!AO114</f>
        <v>1</v>
      </c>
      <c r="AP114" s="31" t="b">
        <f>貼り付け用!AP114=集計用!AP114</f>
        <v>1</v>
      </c>
      <c r="AQ114" s="31" t="b">
        <f>貼り付け用!AQ114=集計用!AQ114</f>
        <v>1</v>
      </c>
      <c r="AR114" s="31" t="b">
        <f>貼り付け用!AR114=集計用!AR114</f>
        <v>1</v>
      </c>
      <c r="AS114" s="31" t="b">
        <f>貼り付け用!AS114=集計用!AS114</f>
        <v>1</v>
      </c>
      <c r="AT114" s="31" t="b">
        <f>貼り付け用!AT114=集計用!AT114</f>
        <v>1</v>
      </c>
      <c r="AU114" s="31" t="b">
        <f>貼り付け用!AU114=集計用!AU114</f>
        <v>1</v>
      </c>
      <c r="AV114" s="34"/>
      <c r="AW114" s="34"/>
      <c r="AX114" s="34"/>
      <c r="AY114" s="34"/>
      <c r="AZ114" s="34"/>
      <c r="BA114" s="212"/>
      <c r="BB114" s="212"/>
      <c r="BC114" s="212"/>
      <c r="BD114" s="34"/>
      <c r="BE114" s="34"/>
      <c r="BF114" s="20"/>
      <c r="BG114" s="20"/>
      <c r="BH114" s="20"/>
      <c r="BI114" s="20"/>
      <c r="BJ114" s="20"/>
    </row>
    <row r="115" spans="5:62" ht="24" customHeight="1">
      <c r="E115" s="2"/>
      <c r="F115" s="34"/>
      <c r="G115" s="34"/>
      <c r="H115" s="2"/>
      <c r="I115" s="2"/>
      <c r="J115" s="2" t="str">
        <f>IF(集計用!J115="","",集計用!J115)</f>
        <v/>
      </c>
      <c r="K115" s="2"/>
      <c r="L115" s="2"/>
      <c r="M115" s="31" t="b">
        <f>貼り付け用!M115=集計用!M115</f>
        <v>1</v>
      </c>
      <c r="N115" s="31" t="b">
        <f>貼り付け用!N115=集計用!N115</f>
        <v>1</v>
      </c>
      <c r="O115" s="31" t="b">
        <f>貼り付け用!O115=集計用!O115</f>
        <v>1</v>
      </c>
      <c r="P115" s="31" t="b">
        <f>貼り付け用!P115=集計用!P115</f>
        <v>1</v>
      </c>
      <c r="Q115" s="31" t="b">
        <f>貼り付け用!Q115=集計用!Q115</f>
        <v>1</v>
      </c>
      <c r="R115" s="31" t="b">
        <f>貼り付け用!R115=集計用!R115</f>
        <v>1</v>
      </c>
      <c r="S115" s="31" t="b">
        <f>貼り付け用!S115=集計用!S115</f>
        <v>1</v>
      </c>
      <c r="T115" s="31" t="b">
        <f>貼り付け用!T115=集計用!T115</f>
        <v>1</v>
      </c>
      <c r="U115" s="31" t="b">
        <f>貼り付け用!U115=集計用!U115</f>
        <v>1</v>
      </c>
      <c r="V115" s="31" t="b">
        <f>貼り付け用!V115=集計用!V115</f>
        <v>1</v>
      </c>
      <c r="W115" s="31" t="b">
        <f>貼り付け用!W115=集計用!W115</f>
        <v>1</v>
      </c>
      <c r="X115" s="31" t="b">
        <f>貼り付け用!X115=集計用!X115</f>
        <v>1</v>
      </c>
      <c r="Y115" s="31" t="b">
        <f>貼り付け用!Y115=集計用!Y115</f>
        <v>1</v>
      </c>
      <c r="Z115" s="31" t="b">
        <f>貼り付け用!Z115=集計用!Z115</f>
        <v>1</v>
      </c>
      <c r="AA115" s="31" t="b">
        <f>貼り付け用!AA115=集計用!AA115</f>
        <v>1</v>
      </c>
      <c r="AB115" s="31" t="b">
        <f>貼り付け用!AB115=集計用!AB115</f>
        <v>1</v>
      </c>
      <c r="AC115" s="31" t="b">
        <f>貼り付け用!AC115=集計用!AC115</f>
        <v>1</v>
      </c>
      <c r="AD115" s="31" t="b">
        <f>貼り付け用!AD115=集計用!AD115</f>
        <v>1</v>
      </c>
      <c r="AE115" s="31" t="b">
        <f>貼り付け用!AE115=集計用!AE115</f>
        <v>1</v>
      </c>
      <c r="AF115" s="31" t="b">
        <f>貼り付け用!AF115=集計用!AF115</f>
        <v>1</v>
      </c>
      <c r="AG115" s="31" t="b">
        <f>貼り付け用!AG115=集計用!AG115</f>
        <v>1</v>
      </c>
      <c r="AH115" s="31" t="b">
        <f>貼り付け用!AH115=集計用!AH115</f>
        <v>1</v>
      </c>
      <c r="AI115" s="31" t="b">
        <f>貼り付け用!AI115=集計用!AI115</f>
        <v>1</v>
      </c>
      <c r="AJ115" s="31" t="b">
        <f>貼り付け用!AJ115=集計用!AJ115</f>
        <v>1</v>
      </c>
      <c r="AK115" s="31" t="b">
        <f>貼り付け用!AK115=集計用!AK115</f>
        <v>1</v>
      </c>
      <c r="AL115" s="31" t="b">
        <f>貼り付け用!AL115=集計用!AL115</f>
        <v>1</v>
      </c>
      <c r="AM115" s="31" t="b">
        <f>貼り付け用!AM115=集計用!AM115</f>
        <v>1</v>
      </c>
      <c r="AN115" s="31" t="b">
        <f>貼り付け用!AN115=集計用!AN115</f>
        <v>1</v>
      </c>
      <c r="AO115" s="31" t="b">
        <f>貼り付け用!AO115=集計用!AO115</f>
        <v>1</v>
      </c>
      <c r="AP115" s="31" t="b">
        <f>貼り付け用!AP115=集計用!AP115</f>
        <v>1</v>
      </c>
      <c r="AQ115" s="31" t="b">
        <f>貼り付け用!AQ115=集計用!AQ115</f>
        <v>1</v>
      </c>
      <c r="AR115" s="31" t="b">
        <f>貼り付け用!AR115=集計用!AR115</f>
        <v>1</v>
      </c>
      <c r="AS115" s="31" t="b">
        <f>貼り付け用!AS115=集計用!AS115</f>
        <v>1</v>
      </c>
      <c r="AT115" s="31" t="b">
        <f>貼り付け用!AT115=集計用!AT115</f>
        <v>1</v>
      </c>
      <c r="AU115" s="31" t="b">
        <f>貼り付け用!AU115=集計用!AU115</f>
        <v>1</v>
      </c>
      <c r="AV115" s="34"/>
      <c r="AW115" s="34"/>
      <c r="AX115" s="34"/>
      <c r="AY115" s="34"/>
      <c r="AZ115" s="34"/>
      <c r="BA115" s="212"/>
      <c r="BB115" s="212"/>
      <c r="BC115" s="212"/>
      <c r="BD115" s="34"/>
      <c r="BE115" s="34"/>
      <c r="BF115" s="20"/>
      <c r="BG115" s="20"/>
      <c r="BH115" s="20"/>
      <c r="BI115" s="20"/>
      <c r="BJ115" s="20"/>
    </row>
    <row r="116" spans="5:62" ht="24" customHeight="1">
      <c r="E116" s="2"/>
      <c r="F116" s="34"/>
      <c r="G116" s="34"/>
      <c r="H116" s="2"/>
      <c r="I116" s="2"/>
      <c r="J116" s="2" t="str">
        <f>IF(集計用!J116="","",集計用!J116)</f>
        <v/>
      </c>
      <c r="K116" s="2"/>
      <c r="L116" s="2"/>
      <c r="M116" s="31" t="b">
        <f>貼り付け用!M116=集計用!M116</f>
        <v>1</v>
      </c>
      <c r="N116" s="31" t="b">
        <f>貼り付け用!N116=集計用!N116</f>
        <v>1</v>
      </c>
      <c r="O116" s="31" t="b">
        <f>貼り付け用!O116=集計用!O116</f>
        <v>1</v>
      </c>
      <c r="P116" s="31" t="b">
        <f>貼り付け用!P116=集計用!P116</f>
        <v>1</v>
      </c>
      <c r="Q116" s="31" t="b">
        <f>貼り付け用!Q116=集計用!Q116</f>
        <v>1</v>
      </c>
      <c r="R116" s="31" t="b">
        <f>貼り付け用!R116=集計用!R116</f>
        <v>1</v>
      </c>
      <c r="S116" s="31" t="b">
        <f>貼り付け用!S116=集計用!S116</f>
        <v>1</v>
      </c>
      <c r="T116" s="31" t="b">
        <f>貼り付け用!T116=集計用!T116</f>
        <v>1</v>
      </c>
      <c r="U116" s="31" t="b">
        <f>貼り付け用!U116=集計用!U116</f>
        <v>1</v>
      </c>
      <c r="V116" s="31" t="b">
        <f>貼り付け用!V116=集計用!V116</f>
        <v>1</v>
      </c>
      <c r="W116" s="31" t="b">
        <f>貼り付け用!W116=集計用!W116</f>
        <v>1</v>
      </c>
      <c r="X116" s="31" t="b">
        <f>貼り付け用!X116=集計用!X116</f>
        <v>1</v>
      </c>
      <c r="Y116" s="31" t="b">
        <f>貼り付け用!Y116=集計用!Y116</f>
        <v>1</v>
      </c>
      <c r="Z116" s="31" t="b">
        <f>貼り付け用!Z116=集計用!Z116</f>
        <v>1</v>
      </c>
      <c r="AA116" s="31" t="b">
        <f>貼り付け用!AA116=集計用!AA116</f>
        <v>1</v>
      </c>
      <c r="AB116" s="31" t="b">
        <f>貼り付け用!AB116=集計用!AB116</f>
        <v>1</v>
      </c>
      <c r="AC116" s="31" t="b">
        <f>貼り付け用!AC116=集計用!AC116</f>
        <v>1</v>
      </c>
      <c r="AD116" s="31" t="b">
        <f>貼り付け用!AD116=集計用!AD116</f>
        <v>1</v>
      </c>
      <c r="AE116" s="31" t="b">
        <f>貼り付け用!AE116=集計用!AE116</f>
        <v>1</v>
      </c>
      <c r="AF116" s="31" t="b">
        <f>貼り付け用!AF116=集計用!AF116</f>
        <v>1</v>
      </c>
      <c r="AG116" s="31" t="b">
        <f>貼り付け用!AG116=集計用!AG116</f>
        <v>1</v>
      </c>
      <c r="AH116" s="31" t="b">
        <f>貼り付け用!AH116=集計用!AH116</f>
        <v>1</v>
      </c>
      <c r="AI116" s="31" t="b">
        <f>貼り付け用!AI116=集計用!AI116</f>
        <v>1</v>
      </c>
      <c r="AJ116" s="31" t="b">
        <f>貼り付け用!AJ116=集計用!AJ116</f>
        <v>1</v>
      </c>
      <c r="AK116" s="31" t="b">
        <f>貼り付け用!AK116=集計用!AK116</f>
        <v>1</v>
      </c>
      <c r="AL116" s="31" t="b">
        <f>貼り付け用!AL116=集計用!AL116</f>
        <v>1</v>
      </c>
      <c r="AM116" s="31" t="b">
        <f>貼り付け用!AM116=集計用!AM116</f>
        <v>1</v>
      </c>
      <c r="AN116" s="31" t="b">
        <f>貼り付け用!AN116=集計用!AN116</f>
        <v>1</v>
      </c>
      <c r="AO116" s="31" t="b">
        <f>貼り付け用!AO116=集計用!AO116</f>
        <v>1</v>
      </c>
      <c r="AP116" s="31" t="b">
        <f>貼り付け用!AP116=集計用!AP116</f>
        <v>1</v>
      </c>
      <c r="AQ116" s="31" t="b">
        <f>貼り付け用!AQ116=集計用!AQ116</f>
        <v>1</v>
      </c>
      <c r="AR116" s="31" t="b">
        <f>貼り付け用!AR116=集計用!AR116</f>
        <v>1</v>
      </c>
      <c r="AS116" s="31" t="b">
        <f>貼り付け用!AS116=集計用!AS116</f>
        <v>1</v>
      </c>
      <c r="AT116" s="31" t="b">
        <f>貼り付け用!AT116=集計用!AT116</f>
        <v>1</v>
      </c>
      <c r="AU116" s="31" t="b">
        <f>貼り付け用!AU116=集計用!AU116</f>
        <v>1</v>
      </c>
      <c r="AV116" s="34"/>
      <c r="AW116" s="34"/>
      <c r="AX116" s="34"/>
      <c r="AY116" s="34"/>
      <c r="AZ116" s="34"/>
      <c r="BA116" s="212"/>
      <c r="BB116" s="212"/>
      <c r="BC116" s="212"/>
      <c r="BD116" s="34"/>
      <c r="BE116" s="34"/>
      <c r="BF116" s="20"/>
      <c r="BG116" s="20"/>
      <c r="BH116" s="20"/>
      <c r="BI116" s="20"/>
      <c r="BJ116" s="20"/>
    </row>
    <row r="117" spans="5:62" ht="24" customHeight="1">
      <c r="E117" s="2"/>
      <c r="F117" s="34"/>
      <c r="G117" s="34"/>
      <c r="H117" s="2"/>
      <c r="I117" s="2"/>
      <c r="J117" s="2" t="str">
        <f>IF(集計用!J117="","",集計用!J117)</f>
        <v/>
      </c>
      <c r="K117" s="2"/>
      <c r="L117" s="2"/>
      <c r="M117" s="31" t="b">
        <f>貼り付け用!M117=集計用!M117</f>
        <v>1</v>
      </c>
      <c r="N117" s="31" t="b">
        <f>貼り付け用!N117=集計用!N117</f>
        <v>1</v>
      </c>
      <c r="O117" s="31" t="b">
        <f>貼り付け用!O117=集計用!O117</f>
        <v>1</v>
      </c>
      <c r="P117" s="31" t="b">
        <f>貼り付け用!P117=集計用!P117</f>
        <v>1</v>
      </c>
      <c r="Q117" s="31" t="b">
        <f>貼り付け用!Q117=集計用!Q117</f>
        <v>1</v>
      </c>
      <c r="R117" s="31" t="b">
        <f>貼り付け用!R117=集計用!R117</f>
        <v>1</v>
      </c>
      <c r="S117" s="31" t="b">
        <f>貼り付け用!S117=集計用!S117</f>
        <v>1</v>
      </c>
      <c r="T117" s="31" t="b">
        <f>貼り付け用!T117=集計用!T117</f>
        <v>1</v>
      </c>
      <c r="U117" s="31" t="b">
        <f>貼り付け用!U117=集計用!U117</f>
        <v>1</v>
      </c>
      <c r="V117" s="31" t="b">
        <f>貼り付け用!V117=集計用!V117</f>
        <v>1</v>
      </c>
      <c r="W117" s="31" t="b">
        <f>貼り付け用!W117=集計用!W117</f>
        <v>1</v>
      </c>
      <c r="X117" s="31" t="b">
        <f>貼り付け用!X117=集計用!X117</f>
        <v>1</v>
      </c>
      <c r="Y117" s="31" t="b">
        <f>貼り付け用!Y117=集計用!Y117</f>
        <v>1</v>
      </c>
      <c r="Z117" s="31" t="b">
        <f>貼り付け用!Z117=集計用!Z117</f>
        <v>1</v>
      </c>
      <c r="AA117" s="31" t="b">
        <f>貼り付け用!AA117=集計用!AA117</f>
        <v>1</v>
      </c>
      <c r="AB117" s="31" t="b">
        <f>貼り付け用!AB117=集計用!AB117</f>
        <v>1</v>
      </c>
      <c r="AC117" s="31" t="b">
        <f>貼り付け用!AC117=集計用!AC117</f>
        <v>1</v>
      </c>
      <c r="AD117" s="31" t="b">
        <f>貼り付け用!AD117=集計用!AD117</f>
        <v>1</v>
      </c>
      <c r="AE117" s="31" t="b">
        <f>貼り付け用!AE117=集計用!AE117</f>
        <v>1</v>
      </c>
      <c r="AF117" s="31" t="b">
        <f>貼り付け用!AF117=集計用!AF117</f>
        <v>1</v>
      </c>
      <c r="AG117" s="31" t="b">
        <f>貼り付け用!AG117=集計用!AG117</f>
        <v>1</v>
      </c>
      <c r="AH117" s="31" t="b">
        <f>貼り付け用!AH117=集計用!AH117</f>
        <v>1</v>
      </c>
      <c r="AI117" s="31" t="b">
        <f>貼り付け用!AI117=集計用!AI117</f>
        <v>1</v>
      </c>
      <c r="AJ117" s="31" t="b">
        <f>貼り付け用!AJ117=集計用!AJ117</f>
        <v>1</v>
      </c>
      <c r="AK117" s="31" t="b">
        <f>貼り付け用!AK117=集計用!AK117</f>
        <v>1</v>
      </c>
      <c r="AL117" s="31" t="b">
        <f>貼り付け用!AL117=集計用!AL117</f>
        <v>1</v>
      </c>
      <c r="AM117" s="31" t="b">
        <f>貼り付け用!AM117=集計用!AM117</f>
        <v>1</v>
      </c>
      <c r="AN117" s="31" t="b">
        <f>貼り付け用!AN117=集計用!AN117</f>
        <v>1</v>
      </c>
      <c r="AO117" s="31" t="b">
        <f>貼り付け用!AO117=集計用!AO117</f>
        <v>1</v>
      </c>
      <c r="AP117" s="31" t="b">
        <f>貼り付け用!AP117=集計用!AP117</f>
        <v>1</v>
      </c>
      <c r="AQ117" s="31" t="b">
        <f>貼り付け用!AQ117=集計用!AQ117</f>
        <v>1</v>
      </c>
      <c r="AR117" s="31" t="b">
        <f>貼り付け用!AR117=集計用!AR117</f>
        <v>1</v>
      </c>
      <c r="AS117" s="31" t="b">
        <f>貼り付け用!AS117=集計用!AS117</f>
        <v>1</v>
      </c>
      <c r="AT117" s="31" t="b">
        <f>貼り付け用!AT117=集計用!AT117</f>
        <v>1</v>
      </c>
      <c r="AU117" s="31" t="b">
        <f>貼り付け用!AU117=集計用!AU117</f>
        <v>1</v>
      </c>
      <c r="AV117" s="34"/>
      <c r="AW117" s="34"/>
      <c r="AX117" s="34"/>
      <c r="AY117" s="34"/>
      <c r="AZ117" s="34"/>
      <c r="BA117" s="212"/>
      <c r="BB117" s="212"/>
      <c r="BC117" s="212"/>
      <c r="BD117" s="34"/>
      <c r="BE117" s="34"/>
      <c r="BF117" s="20"/>
      <c r="BG117" s="20"/>
      <c r="BH117" s="20"/>
      <c r="BI117" s="20"/>
      <c r="BJ117" s="20"/>
    </row>
    <row r="118" spans="5:62" ht="24" customHeight="1">
      <c r="E118" s="2"/>
      <c r="F118" s="34"/>
      <c r="G118" s="34"/>
      <c r="H118" s="2"/>
      <c r="I118" s="2"/>
      <c r="J118" s="2" t="str">
        <f>IF(集計用!J118="","",集計用!J118)</f>
        <v/>
      </c>
      <c r="K118" s="2"/>
      <c r="L118" s="2"/>
      <c r="M118" s="31" t="b">
        <f>貼り付け用!M118=集計用!M118</f>
        <v>1</v>
      </c>
      <c r="N118" s="31" t="b">
        <f>貼り付け用!N118=集計用!N118</f>
        <v>1</v>
      </c>
      <c r="O118" s="31" t="b">
        <f>貼り付け用!O118=集計用!O118</f>
        <v>1</v>
      </c>
      <c r="P118" s="31" t="b">
        <f>貼り付け用!P118=集計用!P118</f>
        <v>1</v>
      </c>
      <c r="Q118" s="31" t="b">
        <f>貼り付け用!Q118=集計用!Q118</f>
        <v>1</v>
      </c>
      <c r="R118" s="31" t="b">
        <f>貼り付け用!R118=集計用!R118</f>
        <v>1</v>
      </c>
      <c r="S118" s="31" t="b">
        <f>貼り付け用!S118=集計用!S118</f>
        <v>1</v>
      </c>
      <c r="T118" s="31" t="b">
        <f>貼り付け用!T118=集計用!T118</f>
        <v>1</v>
      </c>
      <c r="U118" s="31" t="b">
        <f>貼り付け用!U118=集計用!U118</f>
        <v>1</v>
      </c>
      <c r="V118" s="31" t="b">
        <f>貼り付け用!V118=集計用!V118</f>
        <v>1</v>
      </c>
      <c r="W118" s="31" t="b">
        <f>貼り付け用!W118=集計用!W118</f>
        <v>1</v>
      </c>
      <c r="X118" s="31" t="b">
        <f>貼り付け用!X118=集計用!X118</f>
        <v>1</v>
      </c>
      <c r="Y118" s="31" t="b">
        <f>貼り付け用!Y118=集計用!Y118</f>
        <v>1</v>
      </c>
      <c r="Z118" s="31" t="b">
        <f>貼り付け用!Z118=集計用!Z118</f>
        <v>1</v>
      </c>
      <c r="AA118" s="31" t="b">
        <f>貼り付け用!AA118=集計用!AA118</f>
        <v>1</v>
      </c>
      <c r="AB118" s="31" t="b">
        <f>貼り付け用!AB118=集計用!AB118</f>
        <v>1</v>
      </c>
      <c r="AC118" s="31" t="b">
        <f>貼り付け用!AC118=集計用!AC118</f>
        <v>1</v>
      </c>
      <c r="AD118" s="31" t="b">
        <f>貼り付け用!AD118=集計用!AD118</f>
        <v>1</v>
      </c>
      <c r="AE118" s="31" t="b">
        <f>貼り付け用!AE118=集計用!AE118</f>
        <v>1</v>
      </c>
      <c r="AF118" s="31" t="b">
        <f>貼り付け用!AF118=集計用!AF118</f>
        <v>1</v>
      </c>
      <c r="AG118" s="31" t="b">
        <f>貼り付け用!AG118=集計用!AG118</f>
        <v>1</v>
      </c>
      <c r="AH118" s="31" t="b">
        <f>貼り付け用!AH118=集計用!AH118</f>
        <v>1</v>
      </c>
      <c r="AI118" s="31" t="b">
        <f>貼り付け用!AI118=集計用!AI118</f>
        <v>1</v>
      </c>
      <c r="AJ118" s="31" t="b">
        <f>貼り付け用!AJ118=集計用!AJ118</f>
        <v>1</v>
      </c>
      <c r="AK118" s="31" t="b">
        <f>貼り付け用!AK118=集計用!AK118</f>
        <v>1</v>
      </c>
      <c r="AL118" s="31" t="b">
        <f>貼り付け用!AL118=集計用!AL118</f>
        <v>1</v>
      </c>
      <c r="AM118" s="31" t="b">
        <f>貼り付け用!AM118=集計用!AM118</f>
        <v>1</v>
      </c>
      <c r="AN118" s="31" t="b">
        <f>貼り付け用!AN118=集計用!AN118</f>
        <v>1</v>
      </c>
      <c r="AO118" s="31" t="b">
        <f>貼り付け用!AO118=集計用!AO118</f>
        <v>1</v>
      </c>
      <c r="AP118" s="31" t="b">
        <f>貼り付け用!AP118=集計用!AP118</f>
        <v>1</v>
      </c>
      <c r="AQ118" s="31" t="b">
        <f>貼り付け用!AQ118=集計用!AQ118</f>
        <v>1</v>
      </c>
      <c r="AR118" s="31" t="b">
        <f>貼り付け用!AR118=集計用!AR118</f>
        <v>1</v>
      </c>
      <c r="AS118" s="31" t="b">
        <f>貼り付け用!AS118=集計用!AS118</f>
        <v>1</v>
      </c>
      <c r="AT118" s="31" t="b">
        <f>貼り付け用!AT118=集計用!AT118</f>
        <v>1</v>
      </c>
      <c r="AU118" s="31" t="b">
        <f>貼り付け用!AU118=集計用!AU118</f>
        <v>1</v>
      </c>
      <c r="AV118" s="34"/>
      <c r="AW118" s="34"/>
      <c r="AX118" s="34"/>
      <c r="AY118" s="34"/>
      <c r="AZ118" s="34"/>
      <c r="BA118" s="212"/>
      <c r="BB118" s="212"/>
      <c r="BC118" s="212"/>
      <c r="BD118" s="34"/>
      <c r="BE118" s="34"/>
      <c r="BF118" s="20"/>
      <c r="BG118" s="20"/>
      <c r="BH118" s="20"/>
      <c r="BI118" s="20"/>
      <c r="BJ118" s="20"/>
    </row>
    <row r="119" spans="5:62" ht="24" customHeight="1">
      <c r="E119" s="2"/>
      <c r="F119" s="34"/>
      <c r="G119" s="34"/>
      <c r="H119" s="2"/>
      <c r="I119" s="2"/>
      <c r="J119" s="2" t="str">
        <f>IF(集計用!J119="","",集計用!J119)</f>
        <v/>
      </c>
      <c r="K119" s="2"/>
      <c r="L119" s="2"/>
      <c r="M119" s="31" t="b">
        <f>貼り付け用!M119=集計用!M119</f>
        <v>1</v>
      </c>
      <c r="N119" s="31" t="b">
        <f>貼り付け用!N119=集計用!N119</f>
        <v>1</v>
      </c>
      <c r="O119" s="31" t="b">
        <f>貼り付け用!O119=集計用!O119</f>
        <v>1</v>
      </c>
      <c r="P119" s="31" t="b">
        <f>貼り付け用!P119=集計用!P119</f>
        <v>1</v>
      </c>
      <c r="Q119" s="31" t="b">
        <f>貼り付け用!Q119=集計用!Q119</f>
        <v>1</v>
      </c>
      <c r="R119" s="31" t="b">
        <f>貼り付け用!R119=集計用!R119</f>
        <v>1</v>
      </c>
      <c r="S119" s="31" t="b">
        <f>貼り付け用!S119=集計用!S119</f>
        <v>1</v>
      </c>
      <c r="T119" s="31" t="b">
        <f>貼り付け用!T119=集計用!T119</f>
        <v>1</v>
      </c>
      <c r="U119" s="31" t="b">
        <f>貼り付け用!U119=集計用!U119</f>
        <v>1</v>
      </c>
      <c r="V119" s="31" t="b">
        <f>貼り付け用!V119=集計用!V119</f>
        <v>1</v>
      </c>
      <c r="W119" s="31" t="b">
        <f>貼り付け用!W119=集計用!W119</f>
        <v>1</v>
      </c>
      <c r="X119" s="31" t="b">
        <f>貼り付け用!X119=集計用!X119</f>
        <v>1</v>
      </c>
      <c r="Y119" s="31" t="b">
        <f>貼り付け用!Y119=集計用!Y119</f>
        <v>1</v>
      </c>
      <c r="Z119" s="31" t="b">
        <f>貼り付け用!Z119=集計用!Z119</f>
        <v>1</v>
      </c>
      <c r="AA119" s="31" t="b">
        <f>貼り付け用!AA119=集計用!AA119</f>
        <v>1</v>
      </c>
      <c r="AB119" s="31" t="b">
        <f>貼り付け用!AB119=集計用!AB119</f>
        <v>1</v>
      </c>
      <c r="AC119" s="31" t="b">
        <f>貼り付け用!AC119=集計用!AC119</f>
        <v>1</v>
      </c>
      <c r="AD119" s="31" t="b">
        <f>貼り付け用!AD119=集計用!AD119</f>
        <v>1</v>
      </c>
      <c r="AE119" s="31" t="b">
        <f>貼り付け用!AE119=集計用!AE119</f>
        <v>1</v>
      </c>
      <c r="AF119" s="31" t="b">
        <f>貼り付け用!AF119=集計用!AF119</f>
        <v>1</v>
      </c>
      <c r="AG119" s="31" t="b">
        <f>貼り付け用!AG119=集計用!AG119</f>
        <v>1</v>
      </c>
      <c r="AH119" s="31" t="b">
        <f>貼り付け用!AH119=集計用!AH119</f>
        <v>1</v>
      </c>
      <c r="AI119" s="31" t="b">
        <f>貼り付け用!AI119=集計用!AI119</f>
        <v>1</v>
      </c>
      <c r="AJ119" s="31" t="b">
        <f>貼り付け用!AJ119=集計用!AJ119</f>
        <v>1</v>
      </c>
      <c r="AK119" s="31" t="b">
        <f>貼り付け用!AK119=集計用!AK119</f>
        <v>1</v>
      </c>
      <c r="AL119" s="31" t="b">
        <f>貼り付け用!AL119=集計用!AL119</f>
        <v>1</v>
      </c>
      <c r="AM119" s="31" t="b">
        <f>貼り付け用!AM119=集計用!AM119</f>
        <v>1</v>
      </c>
      <c r="AN119" s="31" t="b">
        <f>貼り付け用!AN119=集計用!AN119</f>
        <v>1</v>
      </c>
      <c r="AO119" s="31" t="b">
        <f>貼り付け用!AO119=集計用!AO119</f>
        <v>1</v>
      </c>
      <c r="AP119" s="31" t="b">
        <f>貼り付け用!AP119=集計用!AP119</f>
        <v>1</v>
      </c>
      <c r="AQ119" s="31" t="b">
        <f>貼り付け用!AQ119=集計用!AQ119</f>
        <v>1</v>
      </c>
      <c r="AR119" s="31" t="b">
        <f>貼り付け用!AR119=集計用!AR119</f>
        <v>1</v>
      </c>
      <c r="AS119" s="31" t="b">
        <f>貼り付け用!AS119=集計用!AS119</f>
        <v>1</v>
      </c>
      <c r="AT119" s="31" t="b">
        <f>貼り付け用!AT119=集計用!AT119</f>
        <v>1</v>
      </c>
      <c r="AU119" s="31" t="b">
        <f>貼り付け用!AU119=集計用!AU119</f>
        <v>1</v>
      </c>
      <c r="AV119" s="34"/>
      <c r="AW119" s="34"/>
      <c r="AX119" s="34"/>
      <c r="AY119" s="34"/>
      <c r="AZ119" s="34"/>
      <c r="BA119" s="212"/>
      <c r="BB119" s="212"/>
      <c r="BC119" s="212"/>
      <c r="BD119" s="34"/>
      <c r="BE119" s="34"/>
      <c r="BF119" s="20"/>
      <c r="BG119" s="20"/>
      <c r="BH119" s="20"/>
      <c r="BI119" s="20"/>
      <c r="BJ119" s="20"/>
    </row>
    <row r="120" spans="5:62" ht="24" customHeight="1">
      <c r="E120" s="2"/>
      <c r="F120" s="34"/>
      <c r="G120" s="34"/>
      <c r="H120" s="2"/>
      <c r="I120" s="2"/>
      <c r="J120" s="2" t="str">
        <f>IF(集計用!J120="","",集計用!J120)</f>
        <v/>
      </c>
      <c r="K120" s="2"/>
      <c r="L120" s="2"/>
      <c r="M120" s="31" t="b">
        <f>貼り付け用!M120=集計用!M120</f>
        <v>1</v>
      </c>
      <c r="N120" s="31" t="b">
        <f>貼り付け用!N120=集計用!N120</f>
        <v>1</v>
      </c>
      <c r="O120" s="31" t="b">
        <f>貼り付け用!O120=集計用!O120</f>
        <v>1</v>
      </c>
      <c r="P120" s="31" t="b">
        <f>貼り付け用!P120=集計用!P120</f>
        <v>1</v>
      </c>
      <c r="Q120" s="31" t="b">
        <f>貼り付け用!Q120=集計用!Q120</f>
        <v>1</v>
      </c>
      <c r="R120" s="31" t="b">
        <f>貼り付け用!R120=集計用!R120</f>
        <v>1</v>
      </c>
      <c r="S120" s="31" t="b">
        <f>貼り付け用!S120=集計用!S120</f>
        <v>1</v>
      </c>
      <c r="T120" s="31" t="b">
        <f>貼り付け用!T120=集計用!T120</f>
        <v>1</v>
      </c>
      <c r="U120" s="31" t="b">
        <f>貼り付け用!U120=集計用!U120</f>
        <v>1</v>
      </c>
      <c r="V120" s="31" t="b">
        <f>貼り付け用!V120=集計用!V120</f>
        <v>1</v>
      </c>
      <c r="W120" s="31" t="b">
        <f>貼り付け用!W120=集計用!W120</f>
        <v>1</v>
      </c>
      <c r="X120" s="31" t="b">
        <f>貼り付け用!X120=集計用!X120</f>
        <v>1</v>
      </c>
      <c r="Y120" s="31" t="b">
        <f>貼り付け用!Y120=集計用!Y120</f>
        <v>1</v>
      </c>
      <c r="Z120" s="31" t="b">
        <f>貼り付け用!Z120=集計用!Z120</f>
        <v>1</v>
      </c>
      <c r="AA120" s="31" t="b">
        <f>貼り付け用!AA120=集計用!AA120</f>
        <v>1</v>
      </c>
      <c r="AB120" s="31" t="b">
        <f>貼り付け用!AB120=集計用!AB120</f>
        <v>1</v>
      </c>
      <c r="AC120" s="31" t="b">
        <f>貼り付け用!AC120=集計用!AC120</f>
        <v>1</v>
      </c>
      <c r="AD120" s="31" t="b">
        <f>貼り付け用!AD120=集計用!AD120</f>
        <v>1</v>
      </c>
      <c r="AE120" s="31" t="b">
        <f>貼り付け用!AE120=集計用!AE120</f>
        <v>1</v>
      </c>
      <c r="AF120" s="31" t="b">
        <f>貼り付け用!AF120=集計用!AF120</f>
        <v>1</v>
      </c>
      <c r="AG120" s="31" t="b">
        <f>貼り付け用!AG120=集計用!AG120</f>
        <v>1</v>
      </c>
      <c r="AH120" s="31" t="b">
        <f>貼り付け用!AH120=集計用!AH120</f>
        <v>1</v>
      </c>
      <c r="AI120" s="31" t="b">
        <f>貼り付け用!AI120=集計用!AI120</f>
        <v>1</v>
      </c>
      <c r="AJ120" s="31" t="b">
        <f>貼り付け用!AJ120=集計用!AJ120</f>
        <v>1</v>
      </c>
      <c r="AK120" s="31" t="b">
        <f>貼り付け用!AK120=集計用!AK120</f>
        <v>1</v>
      </c>
      <c r="AL120" s="31" t="b">
        <f>貼り付け用!AL120=集計用!AL120</f>
        <v>1</v>
      </c>
      <c r="AM120" s="31" t="b">
        <f>貼り付け用!AM120=集計用!AM120</f>
        <v>1</v>
      </c>
      <c r="AN120" s="31" t="b">
        <f>貼り付け用!AN120=集計用!AN120</f>
        <v>1</v>
      </c>
      <c r="AO120" s="31" t="b">
        <f>貼り付け用!AO120=集計用!AO120</f>
        <v>1</v>
      </c>
      <c r="AP120" s="31" t="b">
        <f>貼り付け用!AP120=集計用!AP120</f>
        <v>1</v>
      </c>
      <c r="AQ120" s="31" t="b">
        <f>貼り付け用!AQ120=集計用!AQ120</f>
        <v>1</v>
      </c>
      <c r="AR120" s="31" t="b">
        <f>貼り付け用!AR120=集計用!AR120</f>
        <v>1</v>
      </c>
      <c r="AS120" s="31" t="b">
        <f>貼り付け用!AS120=集計用!AS120</f>
        <v>1</v>
      </c>
      <c r="AT120" s="31" t="b">
        <f>貼り付け用!AT120=集計用!AT120</f>
        <v>1</v>
      </c>
      <c r="AU120" s="31" t="b">
        <f>貼り付け用!AU120=集計用!AU120</f>
        <v>1</v>
      </c>
      <c r="AV120" s="34"/>
      <c r="AW120" s="34"/>
      <c r="AX120" s="34"/>
      <c r="AY120" s="34"/>
      <c r="AZ120" s="34"/>
      <c r="BA120" s="212"/>
      <c r="BB120" s="212"/>
      <c r="BC120" s="212"/>
      <c r="BD120" s="34"/>
      <c r="BE120" s="34"/>
      <c r="BF120" s="20"/>
      <c r="BG120" s="20"/>
      <c r="BH120" s="20"/>
      <c r="BI120" s="20"/>
      <c r="BJ120" s="20"/>
    </row>
    <row r="121" spans="5:62" ht="24" customHeight="1">
      <c r="E121" s="2"/>
      <c r="F121" s="34"/>
      <c r="G121" s="34"/>
      <c r="H121" s="2"/>
      <c r="I121" s="2"/>
      <c r="J121" s="2" t="str">
        <f>IF(集計用!J121="","",集計用!J121)</f>
        <v/>
      </c>
      <c r="K121" s="2"/>
      <c r="L121" s="2"/>
      <c r="M121" s="31" t="b">
        <f>貼り付け用!M121=集計用!M121</f>
        <v>1</v>
      </c>
      <c r="N121" s="31" t="b">
        <f>貼り付け用!N121=集計用!N121</f>
        <v>1</v>
      </c>
      <c r="O121" s="31" t="b">
        <f>貼り付け用!O121=集計用!O121</f>
        <v>1</v>
      </c>
      <c r="P121" s="31" t="b">
        <f>貼り付け用!P121=集計用!P121</f>
        <v>1</v>
      </c>
      <c r="Q121" s="31" t="b">
        <f>貼り付け用!Q121=集計用!Q121</f>
        <v>1</v>
      </c>
      <c r="R121" s="31" t="b">
        <f>貼り付け用!R121=集計用!R121</f>
        <v>1</v>
      </c>
      <c r="S121" s="31" t="b">
        <f>貼り付け用!S121=集計用!S121</f>
        <v>1</v>
      </c>
      <c r="T121" s="31" t="b">
        <f>貼り付け用!T121=集計用!T121</f>
        <v>1</v>
      </c>
      <c r="U121" s="31" t="b">
        <f>貼り付け用!U121=集計用!U121</f>
        <v>1</v>
      </c>
      <c r="V121" s="31" t="b">
        <f>貼り付け用!V121=集計用!V121</f>
        <v>1</v>
      </c>
      <c r="W121" s="31" t="b">
        <f>貼り付け用!W121=集計用!W121</f>
        <v>1</v>
      </c>
      <c r="X121" s="31" t="b">
        <f>貼り付け用!X121=集計用!X121</f>
        <v>1</v>
      </c>
      <c r="Y121" s="31" t="b">
        <f>貼り付け用!Y121=集計用!Y121</f>
        <v>1</v>
      </c>
      <c r="Z121" s="31" t="b">
        <f>貼り付け用!Z121=集計用!Z121</f>
        <v>1</v>
      </c>
      <c r="AA121" s="31" t="b">
        <f>貼り付け用!AA121=集計用!AA121</f>
        <v>1</v>
      </c>
      <c r="AB121" s="31" t="b">
        <f>貼り付け用!AB121=集計用!AB121</f>
        <v>1</v>
      </c>
      <c r="AC121" s="31" t="b">
        <f>貼り付け用!AC121=集計用!AC121</f>
        <v>1</v>
      </c>
      <c r="AD121" s="31" t="b">
        <f>貼り付け用!AD121=集計用!AD121</f>
        <v>1</v>
      </c>
      <c r="AE121" s="31" t="b">
        <f>貼り付け用!AE121=集計用!AE121</f>
        <v>1</v>
      </c>
      <c r="AF121" s="31" t="b">
        <f>貼り付け用!AF121=集計用!AF121</f>
        <v>1</v>
      </c>
      <c r="AG121" s="31" t="b">
        <f>貼り付け用!AG121=集計用!AG121</f>
        <v>1</v>
      </c>
      <c r="AH121" s="31" t="b">
        <f>貼り付け用!AH121=集計用!AH121</f>
        <v>1</v>
      </c>
      <c r="AI121" s="31" t="b">
        <f>貼り付け用!AI121=集計用!AI121</f>
        <v>1</v>
      </c>
      <c r="AJ121" s="31" t="b">
        <f>貼り付け用!AJ121=集計用!AJ121</f>
        <v>1</v>
      </c>
      <c r="AK121" s="31" t="b">
        <f>貼り付け用!AK121=集計用!AK121</f>
        <v>1</v>
      </c>
      <c r="AL121" s="31" t="b">
        <f>貼り付け用!AL121=集計用!AL121</f>
        <v>1</v>
      </c>
      <c r="AM121" s="31" t="b">
        <f>貼り付け用!AM121=集計用!AM121</f>
        <v>1</v>
      </c>
      <c r="AN121" s="31" t="b">
        <f>貼り付け用!AN121=集計用!AN121</f>
        <v>1</v>
      </c>
      <c r="AO121" s="31" t="b">
        <f>貼り付け用!AO121=集計用!AO121</f>
        <v>1</v>
      </c>
      <c r="AP121" s="31" t="b">
        <f>貼り付け用!AP121=集計用!AP121</f>
        <v>1</v>
      </c>
      <c r="AQ121" s="31" t="b">
        <f>貼り付け用!AQ121=集計用!AQ121</f>
        <v>1</v>
      </c>
      <c r="AR121" s="31" t="b">
        <f>貼り付け用!AR121=集計用!AR121</f>
        <v>1</v>
      </c>
      <c r="AS121" s="31" t="b">
        <f>貼り付け用!AS121=集計用!AS121</f>
        <v>1</v>
      </c>
      <c r="AT121" s="31" t="b">
        <f>貼り付け用!AT121=集計用!AT121</f>
        <v>1</v>
      </c>
      <c r="AU121" s="31" t="b">
        <f>貼り付け用!AU121=集計用!AU121</f>
        <v>1</v>
      </c>
      <c r="AV121" s="34"/>
      <c r="AW121" s="34"/>
      <c r="AX121" s="34"/>
      <c r="AY121" s="34"/>
      <c r="AZ121" s="34"/>
      <c r="BA121" s="212"/>
      <c r="BB121" s="212"/>
      <c r="BC121" s="212"/>
      <c r="BD121" s="34"/>
      <c r="BE121" s="34"/>
      <c r="BF121" s="20"/>
      <c r="BG121" s="20"/>
      <c r="BH121" s="20"/>
      <c r="BI121" s="20"/>
      <c r="BJ121" s="20"/>
    </row>
    <row r="122" spans="5:62" ht="24" customHeight="1">
      <c r="E122" s="2"/>
      <c r="F122" s="34"/>
      <c r="G122" s="34"/>
      <c r="H122" s="2"/>
      <c r="I122" s="2"/>
      <c r="J122" s="2" t="str">
        <f>IF(集計用!J122="","",集計用!J122)</f>
        <v/>
      </c>
      <c r="K122" s="2"/>
      <c r="L122" s="2"/>
      <c r="M122" s="31" t="b">
        <f>貼り付け用!M122=集計用!M122</f>
        <v>1</v>
      </c>
      <c r="N122" s="31" t="b">
        <f>貼り付け用!N122=集計用!N122</f>
        <v>1</v>
      </c>
      <c r="O122" s="31" t="b">
        <f>貼り付け用!O122=集計用!O122</f>
        <v>1</v>
      </c>
      <c r="P122" s="31" t="b">
        <f>貼り付け用!P122=集計用!P122</f>
        <v>1</v>
      </c>
      <c r="Q122" s="31" t="b">
        <f>貼り付け用!Q122=集計用!Q122</f>
        <v>1</v>
      </c>
      <c r="R122" s="31" t="b">
        <f>貼り付け用!R122=集計用!R122</f>
        <v>1</v>
      </c>
      <c r="S122" s="31" t="b">
        <f>貼り付け用!S122=集計用!S122</f>
        <v>1</v>
      </c>
      <c r="T122" s="31" t="b">
        <f>貼り付け用!T122=集計用!T122</f>
        <v>1</v>
      </c>
      <c r="U122" s="31" t="b">
        <f>貼り付け用!U122=集計用!U122</f>
        <v>1</v>
      </c>
      <c r="V122" s="31" t="b">
        <f>貼り付け用!V122=集計用!V122</f>
        <v>1</v>
      </c>
      <c r="W122" s="31" t="b">
        <f>貼り付け用!W122=集計用!W122</f>
        <v>1</v>
      </c>
      <c r="X122" s="31" t="b">
        <f>貼り付け用!X122=集計用!X122</f>
        <v>1</v>
      </c>
      <c r="Y122" s="31" t="b">
        <f>貼り付け用!Y122=集計用!Y122</f>
        <v>1</v>
      </c>
      <c r="Z122" s="31" t="b">
        <f>貼り付け用!Z122=集計用!Z122</f>
        <v>1</v>
      </c>
      <c r="AA122" s="31" t="b">
        <f>貼り付け用!AA122=集計用!AA122</f>
        <v>1</v>
      </c>
      <c r="AB122" s="31" t="b">
        <f>貼り付け用!AB122=集計用!AB122</f>
        <v>1</v>
      </c>
      <c r="AC122" s="31" t="b">
        <f>貼り付け用!AC122=集計用!AC122</f>
        <v>1</v>
      </c>
      <c r="AD122" s="31" t="b">
        <f>貼り付け用!AD122=集計用!AD122</f>
        <v>1</v>
      </c>
      <c r="AE122" s="31" t="b">
        <f>貼り付け用!AE122=集計用!AE122</f>
        <v>1</v>
      </c>
      <c r="AF122" s="31" t="b">
        <f>貼り付け用!AF122=集計用!AF122</f>
        <v>1</v>
      </c>
      <c r="AG122" s="31" t="b">
        <f>貼り付け用!AG122=集計用!AG122</f>
        <v>1</v>
      </c>
      <c r="AH122" s="31" t="b">
        <f>貼り付け用!AH122=集計用!AH122</f>
        <v>1</v>
      </c>
      <c r="AI122" s="31" t="b">
        <f>貼り付け用!AI122=集計用!AI122</f>
        <v>1</v>
      </c>
      <c r="AJ122" s="31" t="b">
        <f>貼り付け用!AJ122=集計用!AJ122</f>
        <v>1</v>
      </c>
      <c r="AK122" s="31" t="b">
        <f>貼り付け用!AK122=集計用!AK122</f>
        <v>1</v>
      </c>
      <c r="AL122" s="31" t="b">
        <f>貼り付け用!AL122=集計用!AL122</f>
        <v>1</v>
      </c>
      <c r="AM122" s="31" t="b">
        <f>貼り付け用!AM122=集計用!AM122</f>
        <v>1</v>
      </c>
      <c r="AN122" s="31" t="b">
        <f>貼り付け用!AN122=集計用!AN122</f>
        <v>1</v>
      </c>
      <c r="AO122" s="31" t="b">
        <f>貼り付け用!AO122=集計用!AO122</f>
        <v>1</v>
      </c>
      <c r="AP122" s="31" t="b">
        <f>貼り付け用!AP122=集計用!AP122</f>
        <v>1</v>
      </c>
      <c r="AQ122" s="31" t="b">
        <f>貼り付け用!AQ122=集計用!AQ122</f>
        <v>1</v>
      </c>
      <c r="AR122" s="31" t="b">
        <f>貼り付け用!AR122=集計用!AR122</f>
        <v>1</v>
      </c>
      <c r="AS122" s="31" t="b">
        <f>貼り付け用!AS122=集計用!AS122</f>
        <v>1</v>
      </c>
      <c r="AT122" s="31" t="b">
        <f>貼り付け用!AT122=集計用!AT122</f>
        <v>1</v>
      </c>
      <c r="AU122" s="31" t="b">
        <f>貼り付け用!AU122=集計用!AU122</f>
        <v>1</v>
      </c>
      <c r="AV122" s="34"/>
      <c r="AW122" s="34"/>
      <c r="AX122" s="34"/>
      <c r="AY122" s="34"/>
      <c r="AZ122" s="34"/>
      <c r="BA122" s="212"/>
      <c r="BB122" s="212"/>
      <c r="BC122" s="212"/>
      <c r="BD122" s="34"/>
      <c r="BE122" s="34"/>
      <c r="BF122" s="20"/>
      <c r="BG122" s="20"/>
      <c r="BH122" s="20"/>
      <c r="BI122" s="20"/>
      <c r="BJ122" s="20"/>
    </row>
    <row r="123" spans="5:62" ht="24" customHeight="1">
      <c r="E123" s="2"/>
      <c r="F123" s="34"/>
      <c r="G123" s="34"/>
      <c r="H123" s="2"/>
      <c r="I123" s="2"/>
      <c r="J123" s="2" t="str">
        <f>IF(集計用!J123="","",集計用!J123)</f>
        <v/>
      </c>
      <c r="K123" s="2"/>
      <c r="L123" s="2"/>
      <c r="M123" s="31" t="b">
        <f>貼り付け用!M123=集計用!M123</f>
        <v>1</v>
      </c>
      <c r="N123" s="31" t="b">
        <f>貼り付け用!N123=集計用!N123</f>
        <v>1</v>
      </c>
      <c r="O123" s="31" t="b">
        <f>貼り付け用!O123=集計用!O123</f>
        <v>1</v>
      </c>
      <c r="P123" s="31" t="b">
        <f>貼り付け用!P123=集計用!P123</f>
        <v>1</v>
      </c>
      <c r="Q123" s="31" t="b">
        <f>貼り付け用!Q123=集計用!Q123</f>
        <v>1</v>
      </c>
      <c r="R123" s="31" t="b">
        <f>貼り付け用!R123=集計用!R123</f>
        <v>1</v>
      </c>
      <c r="S123" s="31" t="b">
        <f>貼り付け用!S123=集計用!S123</f>
        <v>1</v>
      </c>
      <c r="T123" s="31" t="b">
        <f>貼り付け用!T123=集計用!T123</f>
        <v>1</v>
      </c>
      <c r="U123" s="31" t="b">
        <f>貼り付け用!U123=集計用!U123</f>
        <v>1</v>
      </c>
      <c r="V123" s="31" t="b">
        <f>貼り付け用!V123=集計用!V123</f>
        <v>1</v>
      </c>
      <c r="W123" s="31" t="b">
        <f>貼り付け用!W123=集計用!W123</f>
        <v>1</v>
      </c>
      <c r="X123" s="31" t="b">
        <f>貼り付け用!X123=集計用!X123</f>
        <v>1</v>
      </c>
      <c r="Y123" s="31" t="b">
        <f>貼り付け用!Y123=集計用!Y123</f>
        <v>1</v>
      </c>
      <c r="Z123" s="31" t="b">
        <f>貼り付け用!Z123=集計用!Z123</f>
        <v>1</v>
      </c>
      <c r="AA123" s="31" t="b">
        <f>貼り付け用!AA123=集計用!AA123</f>
        <v>1</v>
      </c>
      <c r="AB123" s="31" t="b">
        <f>貼り付け用!AB123=集計用!AB123</f>
        <v>1</v>
      </c>
      <c r="AC123" s="31" t="b">
        <f>貼り付け用!AC123=集計用!AC123</f>
        <v>1</v>
      </c>
      <c r="AD123" s="31" t="b">
        <f>貼り付け用!AD123=集計用!AD123</f>
        <v>1</v>
      </c>
      <c r="AE123" s="31" t="b">
        <f>貼り付け用!AE123=集計用!AE123</f>
        <v>1</v>
      </c>
      <c r="AF123" s="31" t="b">
        <f>貼り付け用!AF123=集計用!AF123</f>
        <v>1</v>
      </c>
      <c r="AG123" s="31" t="b">
        <f>貼り付け用!AG123=集計用!AG123</f>
        <v>1</v>
      </c>
      <c r="AH123" s="31" t="b">
        <f>貼り付け用!AH123=集計用!AH123</f>
        <v>1</v>
      </c>
      <c r="AI123" s="31" t="b">
        <f>貼り付け用!AI123=集計用!AI123</f>
        <v>1</v>
      </c>
      <c r="AJ123" s="31" t="b">
        <f>貼り付け用!AJ123=集計用!AJ123</f>
        <v>1</v>
      </c>
      <c r="AK123" s="31" t="b">
        <f>貼り付け用!AK123=集計用!AK123</f>
        <v>1</v>
      </c>
      <c r="AL123" s="31" t="b">
        <f>貼り付け用!AL123=集計用!AL123</f>
        <v>1</v>
      </c>
      <c r="AM123" s="31" t="b">
        <f>貼り付け用!AM123=集計用!AM123</f>
        <v>1</v>
      </c>
      <c r="AN123" s="31" t="b">
        <f>貼り付け用!AN123=集計用!AN123</f>
        <v>1</v>
      </c>
      <c r="AO123" s="31" t="b">
        <f>貼り付け用!AO123=集計用!AO123</f>
        <v>1</v>
      </c>
      <c r="AP123" s="31" t="b">
        <f>貼り付け用!AP123=集計用!AP123</f>
        <v>1</v>
      </c>
      <c r="AQ123" s="31" t="b">
        <f>貼り付け用!AQ123=集計用!AQ123</f>
        <v>1</v>
      </c>
      <c r="AR123" s="31" t="b">
        <f>貼り付け用!AR123=集計用!AR123</f>
        <v>1</v>
      </c>
      <c r="AS123" s="31" t="b">
        <f>貼り付け用!AS123=集計用!AS123</f>
        <v>1</v>
      </c>
      <c r="AT123" s="31" t="b">
        <f>貼り付け用!AT123=集計用!AT123</f>
        <v>1</v>
      </c>
      <c r="AU123" s="31" t="b">
        <f>貼り付け用!AU123=集計用!AU123</f>
        <v>1</v>
      </c>
      <c r="AV123" s="34"/>
      <c r="AW123" s="34"/>
      <c r="AX123" s="34"/>
      <c r="AY123" s="34"/>
      <c r="AZ123" s="34"/>
      <c r="BA123" s="212"/>
      <c r="BB123" s="212"/>
      <c r="BC123" s="212"/>
      <c r="BD123" s="34"/>
      <c r="BE123" s="34"/>
      <c r="BF123" s="20"/>
      <c r="BG123" s="20"/>
      <c r="BH123" s="20"/>
      <c r="BI123" s="20"/>
      <c r="BJ123" s="20"/>
    </row>
    <row r="124" spans="5:62" ht="24" customHeight="1">
      <c r="E124" s="2"/>
      <c r="F124" s="34"/>
      <c r="G124" s="34"/>
      <c r="H124" s="2"/>
      <c r="I124" s="2"/>
      <c r="J124" s="2" t="str">
        <f>IF(集計用!J124="","",集計用!J124)</f>
        <v/>
      </c>
      <c r="K124" s="2"/>
      <c r="L124" s="2"/>
      <c r="M124" s="31" t="b">
        <f>貼り付け用!M124=集計用!M124</f>
        <v>1</v>
      </c>
      <c r="N124" s="31" t="b">
        <f>貼り付け用!N124=集計用!N124</f>
        <v>1</v>
      </c>
      <c r="O124" s="31" t="b">
        <f>貼り付け用!O124=集計用!O124</f>
        <v>1</v>
      </c>
      <c r="P124" s="31" t="b">
        <f>貼り付け用!P124=集計用!P124</f>
        <v>1</v>
      </c>
      <c r="Q124" s="31" t="b">
        <f>貼り付け用!Q124=集計用!Q124</f>
        <v>1</v>
      </c>
      <c r="R124" s="31" t="b">
        <f>貼り付け用!R124=集計用!R124</f>
        <v>1</v>
      </c>
      <c r="S124" s="31" t="b">
        <f>貼り付け用!S124=集計用!S124</f>
        <v>1</v>
      </c>
      <c r="T124" s="31" t="b">
        <f>貼り付け用!T124=集計用!T124</f>
        <v>1</v>
      </c>
      <c r="U124" s="31" t="b">
        <f>貼り付け用!U124=集計用!U124</f>
        <v>1</v>
      </c>
      <c r="V124" s="31" t="b">
        <f>貼り付け用!V124=集計用!V124</f>
        <v>1</v>
      </c>
      <c r="W124" s="31" t="b">
        <f>貼り付け用!W124=集計用!W124</f>
        <v>1</v>
      </c>
      <c r="X124" s="31" t="b">
        <f>貼り付け用!X124=集計用!X124</f>
        <v>1</v>
      </c>
      <c r="Y124" s="31" t="b">
        <f>貼り付け用!Y124=集計用!Y124</f>
        <v>1</v>
      </c>
      <c r="Z124" s="31" t="b">
        <f>貼り付け用!Z124=集計用!Z124</f>
        <v>1</v>
      </c>
      <c r="AA124" s="31" t="b">
        <f>貼り付け用!AA124=集計用!AA124</f>
        <v>1</v>
      </c>
      <c r="AB124" s="31" t="b">
        <f>貼り付け用!AB124=集計用!AB124</f>
        <v>1</v>
      </c>
      <c r="AC124" s="31" t="b">
        <f>貼り付け用!AC124=集計用!AC124</f>
        <v>1</v>
      </c>
      <c r="AD124" s="31" t="b">
        <f>貼り付け用!AD124=集計用!AD124</f>
        <v>1</v>
      </c>
      <c r="AE124" s="31" t="b">
        <f>貼り付け用!AE124=集計用!AE124</f>
        <v>1</v>
      </c>
      <c r="AF124" s="31" t="b">
        <f>貼り付け用!AF124=集計用!AF124</f>
        <v>1</v>
      </c>
      <c r="AG124" s="31" t="b">
        <f>貼り付け用!AG124=集計用!AG124</f>
        <v>1</v>
      </c>
      <c r="AH124" s="31" t="b">
        <f>貼り付け用!AH124=集計用!AH124</f>
        <v>1</v>
      </c>
      <c r="AI124" s="31" t="b">
        <f>貼り付け用!AI124=集計用!AI124</f>
        <v>1</v>
      </c>
      <c r="AJ124" s="31" t="b">
        <f>貼り付け用!AJ124=集計用!AJ124</f>
        <v>1</v>
      </c>
      <c r="AK124" s="31" t="b">
        <f>貼り付け用!AK124=集計用!AK124</f>
        <v>1</v>
      </c>
      <c r="AL124" s="31" t="b">
        <f>貼り付け用!AL124=集計用!AL124</f>
        <v>1</v>
      </c>
      <c r="AM124" s="31" t="b">
        <f>貼り付け用!AM124=集計用!AM124</f>
        <v>1</v>
      </c>
      <c r="AN124" s="31" t="b">
        <f>貼り付け用!AN124=集計用!AN124</f>
        <v>1</v>
      </c>
      <c r="AO124" s="31" t="b">
        <f>貼り付け用!AO124=集計用!AO124</f>
        <v>1</v>
      </c>
      <c r="AP124" s="31" t="b">
        <f>貼り付け用!AP124=集計用!AP124</f>
        <v>1</v>
      </c>
      <c r="AQ124" s="31" t="b">
        <f>貼り付け用!AQ124=集計用!AQ124</f>
        <v>1</v>
      </c>
      <c r="AR124" s="31" t="b">
        <f>貼り付け用!AR124=集計用!AR124</f>
        <v>1</v>
      </c>
      <c r="AS124" s="31" t="b">
        <f>貼り付け用!AS124=集計用!AS124</f>
        <v>1</v>
      </c>
      <c r="AT124" s="31" t="b">
        <f>貼り付け用!AT124=集計用!AT124</f>
        <v>1</v>
      </c>
      <c r="AU124" s="31" t="b">
        <f>貼り付け用!AU124=集計用!AU124</f>
        <v>1</v>
      </c>
      <c r="AV124" s="34"/>
      <c r="AW124" s="34"/>
      <c r="AX124" s="34"/>
      <c r="AY124" s="34"/>
      <c r="AZ124" s="34"/>
      <c r="BA124" s="212"/>
      <c r="BB124" s="212"/>
      <c r="BC124" s="212"/>
      <c r="BD124" s="34"/>
      <c r="BE124" s="34"/>
      <c r="BF124" s="20"/>
      <c r="BG124" s="20"/>
      <c r="BH124" s="20"/>
      <c r="BI124" s="20"/>
      <c r="BJ124" s="20"/>
    </row>
    <row r="125" spans="5:62" ht="24" customHeight="1">
      <c r="E125" s="2"/>
      <c r="F125" s="34"/>
      <c r="G125" s="34"/>
      <c r="H125" s="2"/>
      <c r="I125" s="2"/>
      <c r="J125" s="2" t="str">
        <f>IF(集計用!J125="","",集計用!J125)</f>
        <v/>
      </c>
      <c r="K125" s="2"/>
      <c r="L125" s="2"/>
      <c r="M125" s="31" t="b">
        <f>貼り付け用!M125=集計用!M125</f>
        <v>1</v>
      </c>
      <c r="N125" s="31" t="b">
        <f>貼り付け用!N125=集計用!N125</f>
        <v>1</v>
      </c>
      <c r="O125" s="31" t="b">
        <f>貼り付け用!O125=集計用!O125</f>
        <v>1</v>
      </c>
      <c r="P125" s="31" t="b">
        <f>貼り付け用!P125=集計用!P125</f>
        <v>1</v>
      </c>
      <c r="Q125" s="31" t="b">
        <f>貼り付け用!Q125=集計用!Q125</f>
        <v>1</v>
      </c>
      <c r="R125" s="31" t="b">
        <f>貼り付け用!R125=集計用!R125</f>
        <v>1</v>
      </c>
      <c r="S125" s="31" t="b">
        <f>貼り付け用!S125=集計用!S125</f>
        <v>1</v>
      </c>
      <c r="T125" s="31" t="b">
        <f>貼り付け用!T125=集計用!T125</f>
        <v>1</v>
      </c>
      <c r="U125" s="31" t="b">
        <f>貼り付け用!U125=集計用!U125</f>
        <v>1</v>
      </c>
      <c r="V125" s="31" t="b">
        <f>貼り付け用!V125=集計用!V125</f>
        <v>1</v>
      </c>
      <c r="W125" s="31" t="b">
        <f>貼り付け用!W125=集計用!W125</f>
        <v>1</v>
      </c>
      <c r="X125" s="31" t="b">
        <f>貼り付け用!X125=集計用!X125</f>
        <v>1</v>
      </c>
      <c r="Y125" s="31" t="b">
        <f>貼り付け用!Y125=集計用!Y125</f>
        <v>1</v>
      </c>
      <c r="Z125" s="31" t="b">
        <f>貼り付け用!Z125=集計用!Z125</f>
        <v>1</v>
      </c>
      <c r="AA125" s="31" t="b">
        <f>貼り付け用!AA125=集計用!AA125</f>
        <v>1</v>
      </c>
      <c r="AB125" s="31" t="b">
        <f>貼り付け用!AB125=集計用!AB125</f>
        <v>1</v>
      </c>
      <c r="AC125" s="31" t="b">
        <f>貼り付け用!AC125=集計用!AC125</f>
        <v>1</v>
      </c>
      <c r="AD125" s="31" t="b">
        <f>貼り付け用!AD125=集計用!AD125</f>
        <v>1</v>
      </c>
      <c r="AE125" s="31" t="b">
        <f>貼り付け用!AE125=集計用!AE125</f>
        <v>1</v>
      </c>
      <c r="AF125" s="31" t="b">
        <f>貼り付け用!AF125=集計用!AF125</f>
        <v>1</v>
      </c>
      <c r="AG125" s="31" t="b">
        <f>貼り付け用!AG125=集計用!AG125</f>
        <v>1</v>
      </c>
      <c r="AH125" s="31" t="b">
        <f>貼り付け用!AH125=集計用!AH125</f>
        <v>1</v>
      </c>
      <c r="AI125" s="31" t="b">
        <f>貼り付け用!AI125=集計用!AI125</f>
        <v>1</v>
      </c>
      <c r="AJ125" s="31" t="b">
        <f>貼り付け用!AJ125=集計用!AJ125</f>
        <v>1</v>
      </c>
      <c r="AK125" s="31" t="b">
        <f>貼り付け用!AK125=集計用!AK125</f>
        <v>1</v>
      </c>
      <c r="AL125" s="31" t="b">
        <f>貼り付け用!AL125=集計用!AL125</f>
        <v>1</v>
      </c>
      <c r="AM125" s="31" t="b">
        <f>貼り付け用!AM125=集計用!AM125</f>
        <v>1</v>
      </c>
      <c r="AN125" s="31" t="b">
        <f>貼り付け用!AN125=集計用!AN125</f>
        <v>1</v>
      </c>
      <c r="AO125" s="31" t="b">
        <f>貼り付け用!AO125=集計用!AO125</f>
        <v>1</v>
      </c>
      <c r="AP125" s="31" t="b">
        <f>貼り付け用!AP125=集計用!AP125</f>
        <v>1</v>
      </c>
      <c r="AQ125" s="31" t="b">
        <f>貼り付け用!AQ125=集計用!AQ125</f>
        <v>1</v>
      </c>
      <c r="AR125" s="31" t="b">
        <f>貼り付け用!AR125=集計用!AR125</f>
        <v>1</v>
      </c>
      <c r="AS125" s="31" t="b">
        <f>貼り付け用!AS125=集計用!AS125</f>
        <v>1</v>
      </c>
      <c r="AT125" s="31" t="b">
        <f>貼り付け用!AT125=集計用!AT125</f>
        <v>1</v>
      </c>
      <c r="AU125" s="31" t="b">
        <f>貼り付け用!AU125=集計用!AU125</f>
        <v>1</v>
      </c>
      <c r="AV125" s="34"/>
      <c r="AW125" s="34"/>
      <c r="AX125" s="34"/>
      <c r="AY125" s="34"/>
      <c r="AZ125" s="34"/>
      <c r="BA125" s="212"/>
      <c r="BB125" s="212"/>
      <c r="BC125" s="212"/>
      <c r="BD125" s="34"/>
      <c r="BE125" s="34"/>
      <c r="BF125" s="20"/>
      <c r="BG125" s="20"/>
      <c r="BH125" s="20"/>
      <c r="BI125" s="20"/>
      <c r="BJ125" s="20"/>
    </row>
    <row r="126" spans="5:62" ht="24" customHeight="1">
      <c r="E126" s="2"/>
      <c r="F126" s="34"/>
      <c r="G126" s="34"/>
      <c r="H126" s="2"/>
      <c r="I126" s="2"/>
      <c r="J126" s="2" t="str">
        <f>IF(集計用!J126="","",集計用!J126)</f>
        <v/>
      </c>
      <c r="K126" s="2"/>
      <c r="L126" s="2"/>
      <c r="M126" s="31" t="b">
        <f>貼り付け用!M126=集計用!M126</f>
        <v>1</v>
      </c>
      <c r="N126" s="31" t="b">
        <f>貼り付け用!N126=集計用!N126</f>
        <v>1</v>
      </c>
      <c r="O126" s="31" t="b">
        <f>貼り付け用!O126=集計用!O126</f>
        <v>1</v>
      </c>
      <c r="P126" s="31" t="b">
        <f>貼り付け用!P126=集計用!P126</f>
        <v>1</v>
      </c>
      <c r="Q126" s="31" t="b">
        <f>貼り付け用!Q126=集計用!Q126</f>
        <v>1</v>
      </c>
      <c r="R126" s="31" t="b">
        <f>貼り付け用!R126=集計用!R126</f>
        <v>1</v>
      </c>
      <c r="S126" s="31" t="b">
        <f>貼り付け用!S126=集計用!S126</f>
        <v>1</v>
      </c>
      <c r="T126" s="31" t="b">
        <f>貼り付け用!T126=集計用!T126</f>
        <v>1</v>
      </c>
      <c r="U126" s="31" t="b">
        <f>貼り付け用!U126=集計用!U126</f>
        <v>1</v>
      </c>
      <c r="V126" s="31" t="b">
        <f>貼り付け用!V126=集計用!V126</f>
        <v>1</v>
      </c>
      <c r="W126" s="31" t="b">
        <f>貼り付け用!W126=集計用!W126</f>
        <v>1</v>
      </c>
      <c r="X126" s="31" t="b">
        <f>貼り付け用!X126=集計用!X126</f>
        <v>1</v>
      </c>
      <c r="Y126" s="31" t="b">
        <f>貼り付け用!Y126=集計用!Y126</f>
        <v>1</v>
      </c>
      <c r="Z126" s="31" t="b">
        <f>貼り付け用!Z126=集計用!Z126</f>
        <v>1</v>
      </c>
      <c r="AA126" s="31" t="b">
        <f>貼り付け用!AA126=集計用!AA126</f>
        <v>1</v>
      </c>
      <c r="AB126" s="31" t="b">
        <f>貼り付け用!AB126=集計用!AB126</f>
        <v>1</v>
      </c>
      <c r="AC126" s="31" t="b">
        <f>貼り付け用!AC126=集計用!AC126</f>
        <v>1</v>
      </c>
      <c r="AD126" s="31" t="b">
        <f>貼り付け用!AD126=集計用!AD126</f>
        <v>1</v>
      </c>
      <c r="AE126" s="31" t="b">
        <f>貼り付け用!AE126=集計用!AE126</f>
        <v>1</v>
      </c>
      <c r="AF126" s="31" t="b">
        <f>貼り付け用!AF126=集計用!AF126</f>
        <v>1</v>
      </c>
      <c r="AG126" s="31" t="b">
        <f>貼り付け用!AG126=集計用!AG126</f>
        <v>1</v>
      </c>
      <c r="AH126" s="31" t="b">
        <f>貼り付け用!AH126=集計用!AH126</f>
        <v>1</v>
      </c>
      <c r="AI126" s="31" t="b">
        <f>貼り付け用!AI126=集計用!AI126</f>
        <v>1</v>
      </c>
      <c r="AJ126" s="31" t="b">
        <f>貼り付け用!AJ126=集計用!AJ126</f>
        <v>1</v>
      </c>
      <c r="AK126" s="31" t="b">
        <f>貼り付け用!AK126=集計用!AK126</f>
        <v>1</v>
      </c>
      <c r="AL126" s="31" t="b">
        <f>貼り付け用!AL126=集計用!AL126</f>
        <v>1</v>
      </c>
      <c r="AM126" s="31" t="b">
        <f>貼り付け用!AM126=集計用!AM126</f>
        <v>1</v>
      </c>
      <c r="AN126" s="31" t="b">
        <f>貼り付け用!AN126=集計用!AN126</f>
        <v>1</v>
      </c>
      <c r="AO126" s="31" t="b">
        <f>貼り付け用!AO126=集計用!AO126</f>
        <v>1</v>
      </c>
      <c r="AP126" s="31" t="b">
        <f>貼り付け用!AP126=集計用!AP126</f>
        <v>1</v>
      </c>
      <c r="AQ126" s="31" t="b">
        <f>貼り付け用!AQ126=集計用!AQ126</f>
        <v>1</v>
      </c>
      <c r="AR126" s="31" t="b">
        <f>貼り付け用!AR126=集計用!AR126</f>
        <v>1</v>
      </c>
      <c r="AS126" s="31" t="b">
        <f>貼り付け用!AS126=集計用!AS126</f>
        <v>1</v>
      </c>
      <c r="AT126" s="31" t="b">
        <f>貼り付け用!AT126=集計用!AT126</f>
        <v>1</v>
      </c>
      <c r="AU126" s="31" t="b">
        <f>貼り付け用!AU126=集計用!AU126</f>
        <v>1</v>
      </c>
      <c r="AV126" s="34"/>
      <c r="AW126" s="34"/>
      <c r="AX126" s="34"/>
      <c r="AY126" s="34"/>
      <c r="AZ126" s="34"/>
      <c r="BA126" s="212"/>
      <c r="BB126" s="212"/>
      <c r="BC126" s="212"/>
      <c r="BD126" s="34"/>
      <c r="BE126" s="34"/>
      <c r="BF126" s="20"/>
      <c r="BG126" s="20"/>
      <c r="BH126" s="20"/>
      <c r="BI126" s="20"/>
      <c r="BJ126" s="20"/>
    </row>
    <row r="127" spans="5:62" ht="24" customHeight="1">
      <c r="E127" s="2"/>
      <c r="F127" s="34"/>
      <c r="G127" s="34"/>
      <c r="H127" s="2"/>
      <c r="I127" s="2"/>
      <c r="J127" s="2" t="str">
        <f>IF(集計用!J127="","",集計用!J127)</f>
        <v/>
      </c>
      <c r="K127" s="2"/>
      <c r="L127" s="2"/>
      <c r="M127" s="31" t="b">
        <f>貼り付け用!M127=集計用!M127</f>
        <v>1</v>
      </c>
      <c r="N127" s="31" t="b">
        <f>貼り付け用!N127=集計用!N127</f>
        <v>1</v>
      </c>
      <c r="O127" s="31" t="b">
        <f>貼り付け用!O127=集計用!O127</f>
        <v>1</v>
      </c>
      <c r="P127" s="31" t="b">
        <f>貼り付け用!P127=集計用!P127</f>
        <v>1</v>
      </c>
      <c r="Q127" s="31" t="b">
        <f>貼り付け用!Q127=集計用!Q127</f>
        <v>1</v>
      </c>
      <c r="R127" s="31" t="b">
        <f>貼り付け用!R127=集計用!R127</f>
        <v>1</v>
      </c>
      <c r="S127" s="31" t="b">
        <f>貼り付け用!S127=集計用!S127</f>
        <v>1</v>
      </c>
      <c r="T127" s="31" t="b">
        <f>貼り付け用!T127=集計用!T127</f>
        <v>1</v>
      </c>
      <c r="U127" s="31" t="b">
        <f>貼り付け用!U127=集計用!U127</f>
        <v>1</v>
      </c>
      <c r="V127" s="31" t="b">
        <f>貼り付け用!V127=集計用!V127</f>
        <v>1</v>
      </c>
      <c r="W127" s="31" t="b">
        <f>貼り付け用!W127=集計用!W127</f>
        <v>1</v>
      </c>
      <c r="X127" s="31" t="b">
        <f>貼り付け用!X127=集計用!X127</f>
        <v>1</v>
      </c>
      <c r="Y127" s="31" t="b">
        <f>貼り付け用!Y127=集計用!Y127</f>
        <v>1</v>
      </c>
      <c r="Z127" s="31" t="b">
        <f>貼り付け用!Z127=集計用!Z127</f>
        <v>1</v>
      </c>
      <c r="AA127" s="31" t="b">
        <f>貼り付け用!AA127=集計用!AA127</f>
        <v>1</v>
      </c>
      <c r="AB127" s="31" t="b">
        <f>貼り付け用!AB127=集計用!AB127</f>
        <v>1</v>
      </c>
      <c r="AC127" s="31" t="b">
        <f>貼り付け用!AC127=集計用!AC127</f>
        <v>1</v>
      </c>
      <c r="AD127" s="31" t="b">
        <f>貼り付け用!AD127=集計用!AD127</f>
        <v>1</v>
      </c>
      <c r="AE127" s="31" t="b">
        <f>貼り付け用!AE127=集計用!AE127</f>
        <v>1</v>
      </c>
      <c r="AF127" s="31" t="b">
        <f>貼り付け用!AF127=集計用!AF127</f>
        <v>1</v>
      </c>
      <c r="AG127" s="31" t="b">
        <f>貼り付け用!AG127=集計用!AG127</f>
        <v>1</v>
      </c>
      <c r="AH127" s="31" t="b">
        <f>貼り付け用!AH127=集計用!AH127</f>
        <v>1</v>
      </c>
      <c r="AI127" s="31" t="b">
        <f>貼り付け用!AI127=集計用!AI127</f>
        <v>1</v>
      </c>
      <c r="AJ127" s="31" t="b">
        <f>貼り付け用!AJ127=集計用!AJ127</f>
        <v>1</v>
      </c>
      <c r="AK127" s="31" t="b">
        <f>貼り付け用!AK127=集計用!AK127</f>
        <v>1</v>
      </c>
      <c r="AL127" s="31" t="b">
        <f>貼り付け用!AL127=集計用!AL127</f>
        <v>1</v>
      </c>
      <c r="AM127" s="31" t="b">
        <f>貼り付け用!AM127=集計用!AM127</f>
        <v>1</v>
      </c>
      <c r="AN127" s="31" t="b">
        <f>貼り付け用!AN127=集計用!AN127</f>
        <v>1</v>
      </c>
      <c r="AO127" s="31" t="b">
        <f>貼り付け用!AO127=集計用!AO127</f>
        <v>1</v>
      </c>
      <c r="AP127" s="31" t="b">
        <f>貼り付け用!AP127=集計用!AP127</f>
        <v>1</v>
      </c>
      <c r="AQ127" s="31" t="b">
        <f>貼り付け用!AQ127=集計用!AQ127</f>
        <v>1</v>
      </c>
      <c r="AR127" s="31" t="b">
        <f>貼り付け用!AR127=集計用!AR127</f>
        <v>1</v>
      </c>
      <c r="AS127" s="31" t="b">
        <f>貼り付け用!AS127=集計用!AS127</f>
        <v>1</v>
      </c>
      <c r="AT127" s="31" t="b">
        <f>貼り付け用!AT127=集計用!AT127</f>
        <v>1</v>
      </c>
      <c r="AU127" s="31" t="b">
        <f>貼り付け用!AU127=集計用!AU127</f>
        <v>1</v>
      </c>
      <c r="AV127" s="34"/>
      <c r="AW127" s="34"/>
      <c r="AX127" s="34"/>
      <c r="AY127" s="34"/>
      <c r="AZ127" s="34"/>
      <c r="BA127" s="212"/>
      <c r="BB127" s="212"/>
      <c r="BC127" s="212"/>
      <c r="BD127" s="34"/>
      <c r="BE127" s="34"/>
      <c r="BF127" s="20"/>
      <c r="BG127" s="20"/>
      <c r="BH127" s="20"/>
      <c r="BI127" s="20"/>
      <c r="BJ127" s="20"/>
    </row>
    <row r="128" spans="5:62" ht="24" customHeight="1">
      <c r="E128" s="2"/>
      <c r="F128" s="34"/>
      <c r="G128" s="34"/>
      <c r="H128" s="2"/>
      <c r="I128" s="2"/>
      <c r="J128" s="2" t="str">
        <f>IF(集計用!J128="","",集計用!J128)</f>
        <v/>
      </c>
      <c r="K128" s="2"/>
      <c r="L128" s="2"/>
      <c r="M128" s="31" t="b">
        <f>貼り付け用!M128=集計用!M128</f>
        <v>1</v>
      </c>
      <c r="N128" s="31" t="b">
        <f>貼り付け用!N128=集計用!N128</f>
        <v>1</v>
      </c>
      <c r="O128" s="31" t="b">
        <f>貼り付け用!O128=集計用!O128</f>
        <v>1</v>
      </c>
      <c r="P128" s="31" t="b">
        <f>貼り付け用!P128=集計用!P128</f>
        <v>1</v>
      </c>
      <c r="Q128" s="31" t="b">
        <f>貼り付け用!Q128=集計用!Q128</f>
        <v>1</v>
      </c>
      <c r="R128" s="31" t="b">
        <f>貼り付け用!R128=集計用!R128</f>
        <v>1</v>
      </c>
      <c r="S128" s="31" t="b">
        <f>貼り付け用!S128=集計用!S128</f>
        <v>1</v>
      </c>
      <c r="T128" s="31" t="b">
        <f>貼り付け用!T128=集計用!T128</f>
        <v>1</v>
      </c>
      <c r="U128" s="31" t="b">
        <f>貼り付け用!U128=集計用!U128</f>
        <v>1</v>
      </c>
      <c r="V128" s="31" t="b">
        <f>貼り付け用!V128=集計用!V128</f>
        <v>1</v>
      </c>
      <c r="W128" s="31" t="b">
        <f>貼り付け用!W128=集計用!W128</f>
        <v>1</v>
      </c>
      <c r="X128" s="31" t="b">
        <f>貼り付け用!X128=集計用!X128</f>
        <v>1</v>
      </c>
      <c r="Y128" s="31" t="b">
        <f>貼り付け用!Y128=集計用!Y128</f>
        <v>1</v>
      </c>
      <c r="Z128" s="31" t="b">
        <f>貼り付け用!Z128=集計用!Z128</f>
        <v>1</v>
      </c>
      <c r="AA128" s="31" t="b">
        <f>貼り付け用!AA128=集計用!AA128</f>
        <v>1</v>
      </c>
      <c r="AB128" s="31" t="b">
        <f>貼り付け用!AB128=集計用!AB128</f>
        <v>1</v>
      </c>
      <c r="AC128" s="31" t="b">
        <f>貼り付け用!AC128=集計用!AC128</f>
        <v>1</v>
      </c>
      <c r="AD128" s="31" t="b">
        <f>貼り付け用!AD128=集計用!AD128</f>
        <v>1</v>
      </c>
      <c r="AE128" s="31" t="b">
        <f>貼り付け用!AE128=集計用!AE128</f>
        <v>1</v>
      </c>
      <c r="AF128" s="31" t="b">
        <f>貼り付け用!AF128=集計用!AF128</f>
        <v>1</v>
      </c>
      <c r="AG128" s="31" t="b">
        <f>貼り付け用!AG128=集計用!AG128</f>
        <v>1</v>
      </c>
      <c r="AH128" s="31" t="b">
        <f>貼り付け用!AH128=集計用!AH128</f>
        <v>1</v>
      </c>
      <c r="AI128" s="31" t="b">
        <f>貼り付け用!AI128=集計用!AI128</f>
        <v>1</v>
      </c>
      <c r="AJ128" s="31" t="b">
        <f>貼り付け用!AJ128=集計用!AJ128</f>
        <v>1</v>
      </c>
      <c r="AK128" s="31" t="b">
        <f>貼り付け用!AK128=集計用!AK128</f>
        <v>1</v>
      </c>
      <c r="AL128" s="31" t="b">
        <f>貼り付け用!AL128=集計用!AL128</f>
        <v>1</v>
      </c>
      <c r="AM128" s="31" t="b">
        <f>貼り付け用!AM128=集計用!AM128</f>
        <v>1</v>
      </c>
      <c r="AN128" s="31" t="b">
        <f>貼り付け用!AN128=集計用!AN128</f>
        <v>1</v>
      </c>
      <c r="AO128" s="31" t="b">
        <f>貼り付け用!AO128=集計用!AO128</f>
        <v>1</v>
      </c>
      <c r="AP128" s="31" t="b">
        <f>貼り付け用!AP128=集計用!AP128</f>
        <v>1</v>
      </c>
      <c r="AQ128" s="31" t="b">
        <f>貼り付け用!AQ128=集計用!AQ128</f>
        <v>1</v>
      </c>
      <c r="AR128" s="31" t="b">
        <f>貼り付け用!AR128=集計用!AR128</f>
        <v>1</v>
      </c>
      <c r="AS128" s="31" t="b">
        <f>貼り付け用!AS128=集計用!AS128</f>
        <v>1</v>
      </c>
      <c r="AT128" s="31" t="b">
        <f>貼り付け用!AT128=集計用!AT128</f>
        <v>1</v>
      </c>
      <c r="AU128" s="31" t="b">
        <f>貼り付け用!AU128=集計用!AU128</f>
        <v>1</v>
      </c>
      <c r="AV128" s="34"/>
      <c r="AW128" s="34"/>
      <c r="AX128" s="34"/>
      <c r="AY128" s="34"/>
      <c r="AZ128" s="34"/>
      <c r="BA128" s="212"/>
      <c r="BB128" s="212"/>
      <c r="BC128" s="212"/>
      <c r="BD128" s="34"/>
      <c r="BE128" s="34"/>
      <c r="BF128" s="20"/>
      <c r="BG128" s="20"/>
      <c r="BH128" s="20"/>
      <c r="BI128" s="20"/>
      <c r="BJ128" s="20"/>
    </row>
    <row r="129" spans="5:62" ht="24" customHeight="1">
      <c r="E129" s="2"/>
      <c r="F129" s="34"/>
      <c r="G129" s="34"/>
      <c r="H129" s="2"/>
      <c r="I129" s="2"/>
      <c r="J129" s="2" t="str">
        <f>IF(集計用!J129="","",集計用!J129)</f>
        <v/>
      </c>
      <c r="K129" s="2"/>
      <c r="L129" s="2"/>
      <c r="M129" s="31" t="b">
        <f>貼り付け用!M129=集計用!M129</f>
        <v>1</v>
      </c>
      <c r="N129" s="31" t="b">
        <f>貼り付け用!N129=集計用!N129</f>
        <v>1</v>
      </c>
      <c r="O129" s="31" t="b">
        <f>貼り付け用!O129=集計用!O129</f>
        <v>1</v>
      </c>
      <c r="P129" s="31" t="b">
        <f>貼り付け用!P129=集計用!P129</f>
        <v>1</v>
      </c>
      <c r="Q129" s="31" t="b">
        <f>貼り付け用!Q129=集計用!Q129</f>
        <v>1</v>
      </c>
      <c r="R129" s="31" t="b">
        <f>貼り付け用!R129=集計用!R129</f>
        <v>1</v>
      </c>
      <c r="S129" s="31" t="b">
        <f>貼り付け用!S129=集計用!S129</f>
        <v>1</v>
      </c>
      <c r="T129" s="31" t="b">
        <f>貼り付け用!T129=集計用!T129</f>
        <v>1</v>
      </c>
      <c r="U129" s="31" t="b">
        <f>貼り付け用!U129=集計用!U129</f>
        <v>1</v>
      </c>
      <c r="V129" s="31" t="b">
        <f>貼り付け用!V129=集計用!V129</f>
        <v>1</v>
      </c>
      <c r="W129" s="31" t="b">
        <f>貼り付け用!W129=集計用!W129</f>
        <v>1</v>
      </c>
      <c r="X129" s="31" t="b">
        <f>貼り付け用!X129=集計用!X129</f>
        <v>1</v>
      </c>
      <c r="Y129" s="31" t="b">
        <f>貼り付け用!Y129=集計用!Y129</f>
        <v>1</v>
      </c>
      <c r="Z129" s="31" t="b">
        <f>貼り付け用!Z129=集計用!Z129</f>
        <v>1</v>
      </c>
      <c r="AA129" s="31" t="b">
        <f>貼り付け用!AA129=集計用!AA129</f>
        <v>1</v>
      </c>
      <c r="AB129" s="31" t="b">
        <f>貼り付け用!AB129=集計用!AB129</f>
        <v>1</v>
      </c>
      <c r="AC129" s="31" t="b">
        <f>貼り付け用!AC129=集計用!AC129</f>
        <v>1</v>
      </c>
      <c r="AD129" s="31" t="b">
        <f>貼り付け用!AD129=集計用!AD129</f>
        <v>1</v>
      </c>
      <c r="AE129" s="31" t="b">
        <f>貼り付け用!AE129=集計用!AE129</f>
        <v>1</v>
      </c>
      <c r="AF129" s="31" t="b">
        <f>貼り付け用!AF129=集計用!AF129</f>
        <v>1</v>
      </c>
      <c r="AG129" s="31" t="b">
        <f>貼り付け用!AG129=集計用!AG129</f>
        <v>1</v>
      </c>
      <c r="AH129" s="31" t="b">
        <f>貼り付け用!AH129=集計用!AH129</f>
        <v>1</v>
      </c>
      <c r="AI129" s="31" t="b">
        <f>貼り付け用!AI129=集計用!AI129</f>
        <v>1</v>
      </c>
      <c r="AJ129" s="31" t="b">
        <f>貼り付け用!AJ129=集計用!AJ129</f>
        <v>1</v>
      </c>
      <c r="AK129" s="31" t="b">
        <f>貼り付け用!AK129=集計用!AK129</f>
        <v>1</v>
      </c>
      <c r="AL129" s="31" t="b">
        <f>貼り付け用!AL129=集計用!AL129</f>
        <v>1</v>
      </c>
      <c r="AM129" s="31" t="b">
        <f>貼り付け用!AM129=集計用!AM129</f>
        <v>1</v>
      </c>
      <c r="AN129" s="31" t="b">
        <f>貼り付け用!AN129=集計用!AN129</f>
        <v>1</v>
      </c>
      <c r="AO129" s="31" t="b">
        <f>貼り付け用!AO129=集計用!AO129</f>
        <v>1</v>
      </c>
      <c r="AP129" s="31" t="b">
        <f>貼り付け用!AP129=集計用!AP129</f>
        <v>1</v>
      </c>
      <c r="AQ129" s="31" t="b">
        <f>貼り付け用!AQ129=集計用!AQ129</f>
        <v>1</v>
      </c>
      <c r="AR129" s="31" t="b">
        <f>貼り付け用!AR129=集計用!AR129</f>
        <v>1</v>
      </c>
      <c r="AS129" s="31" t="b">
        <f>貼り付け用!AS129=集計用!AS129</f>
        <v>1</v>
      </c>
      <c r="AT129" s="31" t="b">
        <f>貼り付け用!AT129=集計用!AT129</f>
        <v>1</v>
      </c>
      <c r="AU129" s="31" t="b">
        <f>貼り付け用!AU129=集計用!AU129</f>
        <v>1</v>
      </c>
      <c r="AV129" s="34"/>
      <c r="AW129" s="34"/>
      <c r="AX129" s="34"/>
      <c r="AY129" s="34"/>
      <c r="AZ129" s="34"/>
      <c r="BA129" s="212"/>
      <c r="BB129" s="212"/>
      <c r="BC129" s="212"/>
      <c r="BD129" s="34"/>
      <c r="BE129" s="34"/>
      <c r="BF129" s="20"/>
      <c r="BG129" s="20"/>
      <c r="BH129" s="20"/>
      <c r="BI129" s="20"/>
      <c r="BJ129" s="20"/>
    </row>
    <row r="130" spans="5:62" ht="24" customHeight="1">
      <c r="E130" s="2"/>
      <c r="F130" s="34"/>
      <c r="G130" s="34"/>
      <c r="H130" s="2"/>
      <c r="I130" s="2"/>
      <c r="J130" s="2" t="str">
        <f>IF(集計用!J130="","",集計用!J130)</f>
        <v/>
      </c>
      <c r="K130" s="2"/>
      <c r="L130" s="2"/>
      <c r="M130" s="31" t="b">
        <f>貼り付け用!M130=集計用!M130</f>
        <v>1</v>
      </c>
      <c r="N130" s="31" t="b">
        <f>貼り付け用!N130=集計用!N130</f>
        <v>1</v>
      </c>
      <c r="O130" s="31" t="b">
        <f>貼り付け用!O130=集計用!O130</f>
        <v>1</v>
      </c>
      <c r="P130" s="31" t="b">
        <f>貼り付け用!P130=集計用!P130</f>
        <v>1</v>
      </c>
      <c r="Q130" s="31" t="b">
        <f>貼り付け用!Q130=集計用!Q130</f>
        <v>1</v>
      </c>
      <c r="R130" s="31" t="b">
        <f>貼り付け用!R130=集計用!R130</f>
        <v>1</v>
      </c>
      <c r="S130" s="31" t="b">
        <f>貼り付け用!S130=集計用!S130</f>
        <v>1</v>
      </c>
      <c r="T130" s="31" t="b">
        <f>貼り付け用!T130=集計用!T130</f>
        <v>1</v>
      </c>
      <c r="U130" s="31" t="b">
        <f>貼り付け用!U130=集計用!U130</f>
        <v>1</v>
      </c>
      <c r="V130" s="31" t="b">
        <f>貼り付け用!V130=集計用!V130</f>
        <v>1</v>
      </c>
      <c r="W130" s="31" t="b">
        <f>貼り付け用!W130=集計用!W130</f>
        <v>1</v>
      </c>
      <c r="X130" s="31" t="b">
        <f>貼り付け用!X130=集計用!X130</f>
        <v>1</v>
      </c>
      <c r="Y130" s="31" t="b">
        <f>貼り付け用!Y130=集計用!Y130</f>
        <v>1</v>
      </c>
      <c r="Z130" s="31" t="b">
        <f>貼り付け用!Z130=集計用!Z130</f>
        <v>1</v>
      </c>
      <c r="AA130" s="31" t="b">
        <f>貼り付け用!AA130=集計用!AA130</f>
        <v>1</v>
      </c>
      <c r="AB130" s="31" t="b">
        <f>貼り付け用!AB130=集計用!AB130</f>
        <v>1</v>
      </c>
      <c r="AC130" s="31" t="b">
        <f>貼り付け用!AC130=集計用!AC130</f>
        <v>1</v>
      </c>
      <c r="AD130" s="31" t="b">
        <f>貼り付け用!AD130=集計用!AD130</f>
        <v>1</v>
      </c>
      <c r="AE130" s="31" t="b">
        <f>貼り付け用!AE130=集計用!AE130</f>
        <v>1</v>
      </c>
      <c r="AF130" s="31" t="b">
        <f>貼り付け用!AF130=集計用!AF130</f>
        <v>1</v>
      </c>
      <c r="AG130" s="31" t="b">
        <f>貼り付け用!AG130=集計用!AG130</f>
        <v>1</v>
      </c>
      <c r="AH130" s="31" t="b">
        <f>貼り付け用!AH130=集計用!AH130</f>
        <v>1</v>
      </c>
      <c r="AI130" s="31" t="b">
        <f>貼り付け用!AI130=集計用!AI130</f>
        <v>1</v>
      </c>
      <c r="AJ130" s="31" t="b">
        <f>貼り付け用!AJ130=集計用!AJ130</f>
        <v>1</v>
      </c>
      <c r="AK130" s="31" t="b">
        <f>貼り付け用!AK130=集計用!AK130</f>
        <v>1</v>
      </c>
      <c r="AL130" s="31" t="b">
        <f>貼り付け用!AL130=集計用!AL130</f>
        <v>1</v>
      </c>
      <c r="AM130" s="31" t="b">
        <f>貼り付け用!AM130=集計用!AM130</f>
        <v>1</v>
      </c>
      <c r="AN130" s="31" t="b">
        <f>貼り付け用!AN130=集計用!AN130</f>
        <v>1</v>
      </c>
      <c r="AO130" s="31" t="b">
        <f>貼り付け用!AO130=集計用!AO130</f>
        <v>1</v>
      </c>
      <c r="AP130" s="31" t="b">
        <f>貼り付け用!AP130=集計用!AP130</f>
        <v>1</v>
      </c>
      <c r="AQ130" s="31" t="b">
        <f>貼り付け用!AQ130=集計用!AQ130</f>
        <v>1</v>
      </c>
      <c r="AR130" s="31" t="b">
        <f>貼り付け用!AR130=集計用!AR130</f>
        <v>1</v>
      </c>
      <c r="AS130" s="31" t="b">
        <f>貼り付け用!AS130=集計用!AS130</f>
        <v>1</v>
      </c>
      <c r="AT130" s="31" t="b">
        <f>貼り付け用!AT130=集計用!AT130</f>
        <v>1</v>
      </c>
      <c r="AU130" s="31" t="b">
        <f>貼り付け用!AU130=集計用!AU130</f>
        <v>1</v>
      </c>
      <c r="AV130" s="34"/>
      <c r="AW130" s="34"/>
      <c r="AX130" s="34"/>
      <c r="AY130" s="34"/>
      <c r="AZ130" s="34"/>
      <c r="BA130" s="212"/>
      <c r="BB130" s="212"/>
      <c r="BC130" s="212"/>
      <c r="BD130" s="34"/>
      <c r="BE130" s="34"/>
      <c r="BF130" s="20"/>
      <c r="BG130" s="20"/>
      <c r="BH130" s="20"/>
      <c r="BI130" s="20"/>
      <c r="BJ130" s="20"/>
    </row>
    <row r="131" spans="5:62" ht="24" customHeight="1">
      <c r="E131" s="2"/>
      <c r="F131" s="34"/>
      <c r="G131" s="34"/>
      <c r="H131" s="2"/>
      <c r="I131" s="2"/>
      <c r="J131" s="2" t="str">
        <f>IF(集計用!J131="","",集計用!J131)</f>
        <v/>
      </c>
      <c r="K131" s="2"/>
      <c r="L131" s="2"/>
      <c r="M131" s="31" t="b">
        <f>貼り付け用!M131=集計用!M131</f>
        <v>1</v>
      </c>
      <c r="N131" s="31" t="b">
        <f>貼り付け用!N131=集計用!N131</f>
        <v>1</v>
      </c>
      <c r="O131" s="31" t="b">
        <f>貼り付け用!O131=集計用!O131</f>
        <v>1</v>
      </c>
      <c r="P131" s="31" t="b">
        <f>貼り付け用!P131=集計用!P131</f>
        <v>1</v>
      </c>
      <c r="Q131" s="31" t="b">
        <f>貼り付け用!Q131=集計用!Q131</f>
        <v>1</v>
      </c>
      <c r="R131" s="31" t="b">
        <f>貼り付け用!R131=集計用!R131</f>
        <v>1</v>
      </c>
      <c r="S131" s="31" t="b">
        <f>貼り付け用!S131=集計用!S131</f>
        <v>1</v>
      </c>
      <c r="T131" s="31" t="b">
        <f>貼り付け用!T131=集計用!T131</f>
        <v>1</v>
      </c>
      <c r="U131" s="31" t="b">
        <f>貼り付け用!U131=集計用!U131</f>
        <v>1</v>
      </c>
      <c r="V131" s="31" t="b">
        <f>貼り付け用!V131=集計用!V131</f>
        <v>1</v>
      </c>
      <c r="W131" s="31" t="b">
        <f>貼り付け用!W131=集計用!W131</f>
        <v>1</v>
      </c>
      <c r="X131" s="31" t="b">
        <f>貼り付け用!X131=集計用!X131</f>
        <v>1</v>
      </c>
      <c r="Y131" s="31" t="b">
        <f>貼り付け用!Y131=集計用!Y131</f>
        <v>1</v>
      </c>
      <c r="Z131" s="31" t="b">
        <f>貼り付け用!Z131=集計用!Z131</f>
        <v>1</v>
      </c>
      <c r="AA131" s="31" t="b">
        <f>貼り付け用!AA131=集計用!AA131</f>
        <v>1</v>
      </c>
      <c r="AB131" s="31" t="b">
        <f>貼り付け用!AB131=集計用!AB131</f>
        <v>1</v>
      </c>
      <c r="AC131" s="31" t="b">
        <f>貼り付け用!AC131=集計用!AC131</f>
        <v>1</v>
      </c>
      <c r="AD131" s="31" t="b">
        <f>貼り付け用!AD131=集計用!AD131</f>
        <v>1</v>
      </c>
      <c r="AE131" s="31" t="b">
        <f>貼り付け用!AE131=集計用!AE131</f>
        <v>1</v>
      </c>
      <c r="AF131" s="31" t="b">
        <f>貼り付け用!AF131=集計用!AF131</f>
        <v>1</v>
      </c>
      <c r="AG131" s="31" t="b">
        <f>貼り付け用!AG131=集計用!AG131</f>
        <v>1</v>
      </c>
      <c r="AH131" s="31" t="b">
        <f>貼り付け用!AH131=集計用!AH131</f>
        <v>1</v>
      </c>
      <c r="AI131" s="31" t="b">
        <f>貼り付け用!AI131=集計用!AI131</f>
        <v>1</v>
      </c>
      <c r="AJ131" s="31" t="b">
        <f>貼り付け用!AJ131=集計用!AJ131</f>
        <v>1</v>
      </c>
      <c r="AK131" s="31" t="b">
        <f>貼り付け用!AK131=集計用!AK131</f>
        <v>1</v>
      </c>
      <c r="AL131" s="31" t="b">
        <f>貼り付け用!AL131=集計用!AL131</f>
        <v>1</v>
      </c>
      <c r="AM131" s="31" t="b">
        <f>貼り付け用!AM131=集計用!AM131</f>
        <v>1</v>
      </c>
      <c r="AN131" s="31" t="b">
        <f>貼り付け用!AN131=集計用!AN131</f>
        <v>1</v>
      </c>
      <c r="AO131" s="31" t="b">
        <f>貼り付け用!AO131=集計用!AO131</f>
        <v>1</v>
      </c>
      <c r="AP131" s="31" t="b">
        <f>貼り付け用!AP131=集計用!AP131</f>
        <v>1</v>
      </c>
      <c r="AQ131" s="31" t="b">
        <f>貼り付け用!AQ131=集計用!AQ131</f>
        <v>1</v>
      </c>
      <c r="AR131" s="31" t="b">
        <f>貼り付け用!AR131=集計用!AR131</f>
        <v>1</v>
      </c>
      <c r="AS131" s="31" t="b">
        <f>貼り付け用!AS131=集計用!AS131</f>
        <v>1</v>
      </c>
      <c r="AT131" s="31" t="b">
        <f>貼り付け用!AT131=集計用!AT131</f>
        <v>1</v>
      </c>
      <c r="AU131" s="31" t="b">
        <f>貼り付け用!AU131=集計用!AU131</f>
        <v>1</v>
      </c>
      <c r="AV131" s="34"/>
      <c r="AW131" s="34"/>
      <c r="AX131" s="34"/>
      <c r="AY131" s="34"/>
      <c r="AZ131" s="34"/>
      <c r="BA131" s="212"/>
      <c r="BB131" s="212"/>
      <c r="BC131" s="212"/>
      <c r="BD131" s="34"/>
      <c r="BE131" s="34"/>
      <c r="BF131" s="20"/>
      <c r="BG131" s="20"/>
      <c r="BH131" s="20"/>
      <c r="BI131" s="20"/>
      <c r="BJ131" s="20"/>
    </row>
    <row r="132" spans="5:62" ht="24" customHeight="1">
      <c r="E132" s="2"/>
      <c r="F132" s="34"/>
      <c r="G132" s="34"/>
      <c r="H132" s="2"/>
      <c r="I132" s="2"/>
      <c r="J132" s="2" t="str">
        <f>IF(集計用!J132="","",集計用!J132)</f>
        <v/>
      </c>
      <c r="K132" s="2"/>
      <c r="L132" s="2"/>
      <c r="M132" s="31" t="b">
        <f>貼り付け用!M132=集計用!M132</f>
        <v>1</v>
      </c>
      <c r="N132" s="31" t="b">
        <f>貼り付け用!N132=集計用!N132</f>
        <v>1</v>
      </c>
      <c r="O132" s="31" t="b">
        <f>貼り付け用!O132=集計用!O132</f>
        <v>1</v>
      </c>
      <c r="P132" s="31" t="b">
        <f>貼り付け用!P132=集計用!P132</f>
        <v>1</v>
      </c>
      <c r="Q132" s="31" t="b">
        <f>貼り付け用!Q132=集計用!Q132</f>
        <v>1</v>
      </c>
      <c r="R132" s="31" t="b">
        <f>貼り付け用!R132=集計用!R132</f>
        <v>1</v>
      </c>
      <c r="S132" s="31" t="b">
        <f>貼り付け用!S132=集計用!S132</f>
        <v>1</v>
      </c>
      <c r="T132" s="31" t="b">
        <f>貼り付け用!T132=集計用!T132</f>
        <v>1</v>
      </c>
      <c r="U132" s="31" t="b">
        <f>貼り付け用!U132=集計用!U132</f>
        <v>1</v>
      </c>
      <c r="V132" s="31" t="b">
        <f>貼り付け用!V132=集計用!V132</f>
        <v>1</v>
      </c>
      <c r="W132" s="31" t="b">
        <f>貼り付け用!W132=集計用!W132</f>
        <v>1</v>
      </c>
      <c r="X132" s="31" t="b">
        <f>貼り付け用!X132=集計用!X132</f>
        <v>1</v>
      </c>
      <c r="Y132" s="31" t="b">
        <f>貼り付け用!Y132=集計用!Y132</f>
        <v>1</v>
      </c>
      <c r="Z132" s="31" t="b">
        <f>貼り付け用!Z132=集計用!Z132</f>
        <v>1</v>
      </c>
      <c r="AA132" s="31" t="b">
        <f>貼り付け用!AA132=集計用!AA132</f>
        <v>1</v>
      </c>
      <c r="AB132" s="31" t="b">
        <f>貼り付け用!AB132=集計用!AB132</f>
        <v>1</v>
      </c>
      <c r="AC132" s="31" t="b">
        <f>貼り付け用!AC132=集計用!AC132</f>
        <v>1</v>
      </c>
      <c r="AD132" s="31" t="b">
        <f>貼り付け用!AD132=集計用!AD132</f>
        <v>1</v>
      </c>
      <c r="AE132" s="31" t="b">
        <f>貼り付け用!AE132=集計用!AE132</f>
        <v>1</v>
      </c>
      <c r="AF132" s="31" t="b">
        <f>貼り付け用!AF132=集計用!AF132</f>
        <v>1</v>
      </c>
      <c r="AG132" s="31" t="b">
        <f>貼り付け用!AG132=集計用!AG132</f>
        <v>1</v>
      </c>
      <c r="AH132" s="31" t="b">
        <f>貼り付け用!AH132=集計用!AH132</f>
        <v>1</v>
      </c>
      <c r="AI132" s="31" t="b">
        <f>貼り付け用!AI132=集計用!AI132</f>
        <v>1</v>
      </c>
      <c r="AJ132" s="31" t="b">
        <f>貼り付け用!AJ132=集計用!AJ132</f>
        <v>1</v>
      </c>
      <c r="AK132" s="31" t="b">
        <f>貼り付け用!AK132=集計用!AK132</f>
        <v>1</v>
      </c>
      <c r="AL132" s="31" t="b">
        <f>貼り付け用!AL132=集計用!AL132</f>
        <v>1</v>
      </c>
      <c r="AM132" s="31" t="b">
        <f>貼り付け用!AM132=集計用!AM132</f>
        <v>1</v>
      </c>
      <c r="AN132" s="31" t="b">
        <f>貼り付け用!AN132=集計用!AN132</f>
        <v>1</v>
      </c>
      <c r="AO132" s="31" t="b">
        <f>貼り付け用!AO132=集計用!AO132</f>
        <v>1</v>
      </c>
      <c r="AP132" s="31" t="b">
        <f>貼り付け用!AP132=集計用!AP132</f>
        <v>1</v>
      </c>
      <c r="AQ132" s="31" t="b">
        <f>貼り付け用!AQ132=集計用!AQ132</f>
        <v>1</v>
      </c>
      <c r="AR132" s="31" t="b">
        <f>貼り付け用!AR132=集計用!AR132</f>
        <v>1</v>
      </c>
      <c r="AS132" s="31" t="b">
        <f>貼り付け用!AS132=集計用!AS132</f>
        <v>1</v>
      </c>
      <c r="AT132" s="31" t="b">
        <f>貼り付け用!AT132=集計用!AT132</f>
        <v>1</v>
      </c>
      <c r="AU132" s="31" t="b">
        <f>貼り付け用!AU132=集計用!AU132</f>
        <v>1</v>
      </c>
      <c r="AV132" s="34"/>
      <c r="AW132" s="34"/>
      <c r="AX132" s="34"/>
      <c r="AY132" s="34"/>
      <c r="AZ132" s="34"/>
      <c r="BA132" s="212"/>
      <c r="BB132" s="212"/>
      <c r="BC132" s="212"/>
      <c r="BD132" s="34"/>
      <c r="BE132" s="34"/>
      <c r="BF132" s="20"/>
      <c r="BG132" s="20"/>
      <c r="BH132" s="20"/>
      <c r="BI132" s="20"/>
      <c r="BJ132" s="20"/>
    </row>
    <row r="133" spans="5:62" ht="24" customHeight="1">
      <c r="E133" s="2"/>
      <c r="F133" s="34"/>
      <c r="G133" s="34"/>
      <c r="H133" s="2"/>
      <c r="I133" s="2"/>
      <c r="J133" s="2" t="str">
        <f>IF(集計用!J133="","",集計用!J133)</f>
        <v/>
      </c>
      <c r="K133" s="2"/>
      <c r="L133" s="2"/>
      <c r="M133" s="31" t="b">
        <f>貼り付け用!M133=集計用!M133</f>
        <v>1</v>
      </c>
      <c r="N133" s="31" t="b">
        <f>貼り付け用!N133=集計用!N133</f>
        <v>1</v>
      </c>
      <c r="O133" s="31" t="b">
        <f>貼り付け用!O133=集計用!O133</f>
        <v>1</v>
      </c>
      <c r="P133" s="31" t="b">
        <f>貼り付け用!P133=集計用!P133</f>
        <v>1</v>
      </c>
      <c r="Q133" s="31" t="b">
        <f>貼り付け用!Q133=集計用!Q133</f>
        <v>1</v>
      </c>
      <c r="R133" s="31" t="b">
        <f>貼り付け用!R133=集計用!R133</f>
        <v>1</v>
      </c>
      <c r="S133" s="31" t="b">
        <f>貼り付け用!S133=集計用!S133</f>
        <v>1</v>
      </c>
      <c r="T133" s="31" t="b">
        <f>貼り付け用!T133=集計用!T133</f>
        <v>1</v>
      </c>
      <c r="U133" s="31" t="b">
        <f>貼り付け用!U133=集計用!U133</f>
        <v>1</v>
      </c>
      <c r="V133" s="31" t="b">
        <f>貼り付け用!V133=集計用!V133</f>
        <v>1</v>
      </c>
      <c r="W133" s="31" t="b">
        <f>貼り付け用!W133=集計用!W133</f>
        <v>1</v>
      </c>
      <c r="X133" s="31" t="b">
        <f>貼り付け用!X133=集計用!X133</f>
        <v>1</v>
      </c>
      <c r="Y133" s="31" t="b">
        <f>貼り付け用!Y133=集計用!Y133</f>
        <v>1</v>
      </c>
      <c r="Z133" s="31" t="b">
        <f>貼り付け用!Z133=集計用!Z133</f>
        <v>1</v>
      </c>
      <c r="AA133" s="31" t="b">
        <f>貼り付け用!AA133=集計用!AA133</f>
        <v>1</v>
      </c>
      <c r="AB133" s="31" t="b">
        <f>貼り付け用!AB133=集計用!AB133</f>
        <v>1</v>
      </c>
      <c r="AC133" s="31" t="b">
        <f>貼り付け用!AC133=集計用!AC133</f>
        <v>1</v>
      </c>
      <c r="AD133" s="31" t="b">
        <f>貼り付け用!AD133=集計用!AD133</f>
        <v>1</v>
      </c>
      <c r="AE133" s="31" t="b">
        <f>貼り付け用!AE133=集計用!AE133</f>
        <v>1</v>
      </c>
      <c r="AF133" s="31" t="b">
        <f>貼り付け用!AF133=集計用!AF133</f>
        <v>1</v>
      </c>
      <c r="AG133" s="31" t="b">
        <f>貼り付け用!AG133=集計用!AG133</f>
        <v>1</v>
      </c>
      <c r="AH133" s="31" t="b">
        <f>貼り付け用!AH133=集計用!AH133</f>
        <v>1</v>
      </c>
      <c r="AI133" s="31" t="b">
        <f>貼り付け用!AI133=集計用!AI133</f>
        <v>1</v>
      </c>
      <c r="AJ133" s="31" t="b">
        <f>貼り付け用!AJ133=集計用!AJ133</f>
        <v>1</v>
      </c>
      <c r="AK133" s="31" t="b">
        <f>貼り付け用!AK133=集計用!AK133</f>
        <v>1</v>
      </c>
      <c r="AL133" s="31" t="b">
        <f>貼り付け用!AL133=集計用!AL133</f>
        <v>1</v>
      </c>
      <c r="AM133" s="31" t="b">
        <f>貼り付け用!AM133=集計用!AM133</f>
        <v>1</v>
      </c>
      <c r="AN133" s="31" t="b">
        <f>貼り付け用!AN133=集計用!AN133</f>
        <v>1</v>
      </c>
      <c r="AO133" s="31" t="b">
        <f>貼り付け用!AO133=集計用!AO133</f>
        <v>1</v>
      </c>
      <c r="AP133" s="31" t="b">
        <f>貼り付け用!AP133=集計用!AP133</f>
        <v>1</v>
      </c>
      <c r="AQ133" s="31" t="b">
        <f>貼り付け用!AQ133=集計用!AQ133</f>
        <v>1</v>
      </c>
      <c r="AR133" s="31" t="b">
        <f>貼り付け用!AR133=集計用!AR133</f>
        <v>1</v>
      </c>
      <c r="AS133" s="31" t="b">
        <f>貼り付け用!AS133=集計用!AS133</f>
        <v>1</v>
      </c>
      <c r="AT133" s="31" t="b">
        <f>貼り付け用!AT133=集計用!AT133</f>
        <v>1</v>
      </c>
      <c r="AU133" s="31" t="b">
        <f>貼り付け用!AU133=集計用!AU133</f>
        <v>1</v>
      </c>
      <c r="AV133" s="34"/>
      <c r="AW133" s="34"/>
      <c r="AX133" s="34"/>
      <c r="AY133" s="34"/>
      <c r="AZ133" s="34"/>
      <c r="BA133" s="212"/>
      <c r="BB133" s="212"/>
      <c r="BC133" s="212"/>
      <c r="BD133" s="34"/>
      <c r="BE133" s="34"/>
      <c r="BF133" s="20"/>
      <c r="BG133" s="20"/>
      <c r="BH133" s="20"/>
      <c r="BI133" s="20"/>
      <c r="BJ133" s="20"/>
    </row>
    <row r="134" spans="5:62" ht="24" customHeight="1">
      <c r="E134" s="2"/>
      <c r="F134" s="34"/>
      <c r="G134" s="34"/>
      <c r="H134" s="2"/>
      <c r="I134" s="2"/>
      <c r="J134" s="2" t="str">
        <f>IF(集計用!J134="","",集計用!J134)</f>
        <v/>
      </c>
      <c r="K134" s="2"/>
      <c r="L134" s="2"/>
      <c r="M134" s="31" t="b">
        <f>貼り付け用!M134=集計用!M134</f>
        <v>1</v>
      </c>
      <c r="N134" s="31" t="b">
        <f>貼り付け用!N134=集計用!N134</f>
        <v>1</v>
      </c>
      <c r="O134" s="31" t="b">
        <f>貼り付け用!O134=集計用!O134</f>
        <v>1</v>
      </c>
      <c r="P134" s="31" t="b">
        <f>貼り付け用!P134=集計用!P134</f>
        <v>1</v>
      </c>
      <c r="Q134" s="31" t="b">
        <f>貼り付け用!Q134=集計用!Q134</f>
        <v>1</v>
      </c>
      <c r="R134" s="31" t="b">
        <f>貼り付け用!R134=集計用!R134</f>
        <v>1</v>
      </c>
      <c r="S134" s="31" t="b">
        <f>貼り付け用!S134=集計用!S134</f>
        <v>1</v>
      </c>
      <c r="T134" s="31" t="b">
        <f>貼り付け用!T134=集計用!T134</f>
        <v>1</v>
      </c>
      <c r="U134" s="31" t="b">
        <f>貼り付け用!U134=集計用!U134</f>
        <v>1</v>
      </c>
      <c r="V134" s="31" t="b">
        <f>貼り付け用!V134=集計用!V134</f>
        <v>1</v>
      </c>
      <c r="W134" s="31" t="b">
        <f>貼り付け用!W134=集計用!W134</f>
        <v>1</v>
      </c>
      <c r="X134" s="31" t="b">
        <f>貼り付け用!X134=集計用!X134</f>
        <v>1</v>
      </c>
      <c r="Y134" s="31" t="b">
        <f>貼り付け用!Y134=集計用!Y134</f>
        <v>1</v>
      </c>
      <c r="Z134" s="31" t="b">
        <f>貼り付け用!Z134=集計用!Z134</f>
        <v>1</v>
      </c>
      <c r="AA134" s="31" t="b">
        <f>貼り付け用!AA134=集計用!AA134</f>
        <v>1</v>
      </c>
      <c r="AB134" s="31" t="b">
        <f>貼り付け用!AB134=集計用!AB134</f>
        <v>1</v>
      </c>
      <c r="AC134" s="31" t="b">
        <f>貼り付け用!AC134=集計用!AC134</f>
        <v>1</v>
      </c>
      <c r="AD134" s="31" t="b">
        <f>貼り付け用!AD134=集計用!AD134</f>
        <v>1</v>
      </c>
      <c r="AE134" s="31" t="b">
        <f>貼り付け用!AE134=集計用!AE134</f>
        <v>1</v>
      </c>
      <c r="AF134" s="31" t="b">
        <f>貼り付け用!AF134=集計用!AF134</f>
        <v>1</v>
      </c>
      <c r="AG134" s="31" t="b">
        <f>貼り付け用!AG134=集計用!AG134</f>
        <v>1</v>
      </c>
      <c r="AH134" s="31" t="b">
        <f>貼り付け用!AH134=集計用!AH134</f>
        <v>1</v>
      </c>
      <c r="AI134" s="31" t="b">
        <f>貼り付け用!AI134=集計用!AI134</f>
        <v>1</v>
      </c>
      <c r="AJ134" s="31" t="b">
        <f>貼り付け用!AJ134=集計用!AJ134</f>
        <v>1</v>
      </c>
      <c r="AK134" s="31" t="b">
        <f>貼り付け用!AK134=集計用!AK134</f>
        <v>1</v>
      </c>
      <c r="AL134" s="31" t="b">
        <f>貼り付け用!AL134=集計用!AL134</f>
        <v>1</v>
      </c>
      <c r="AM134" s="31" t="b">
        <f>貼り付け用!AM134=集計用!AM134</f>
        <v>1</v>
      </c>
      <c r="AN134" s="31" t="b">
        <f>貼り付け用!AN134=集計用!AN134</f>
        <v>1</v>
      </c>
      <c r="AO134" s="31" t="b">
        <f>貼り付け用!AO134=集計用!AO134</f>
        <v>1</v>
      </c>
      <c r="AP134" s="31" t="b">
        <f>貼り付け用!AP134=集計用!AP134</f>
        <v>1</v>
      </c>
      <c r="AQ134" s="31" t="b">
        <f>貼り付け用!AQ134=集計用!AQ134</f>
        <v>1</v>
      </c>
      <c r="AR134" s="31" t="b">
        <f>貼り付け用!AR134=集計用!AR134</f>
        <v>1</v>
      </c>
      <c r="AS134" s="31" t="b">
        <f>貼り付け用!AS134=集計用!AS134</f>
        <v>1</v>
      </c>
      <c r="AT134" s="31" t="b">
        <f>貼り付け用!AT134=集計用!AT134</f>
        <v>1</v>
      </c>
      <c r="AU134" s="31" t="b">
        <f>貼り付け用!AU134=集計用!AU134</f>
        <v>1</v>
      </c>
      <c r="AV134" s="34"/>
      <c r="AW134" s="34"/>
      <c r="AX134" s="34"/>
      <c r="AY134" s="34"/>
      <c r="AZ134" s="34"/>
      <c r="BA134" s="212"/>
      <c r="BB134" s="212"/>
      <c r="BC134" s="212"/>
      <c r="BD134" s="34"/>
      <c r="BE134" s="34"/>
      <c r="BF134" s="20"/>
      <c r="BG134" s="20"/>
      <c r="BH134" s="20"/>
      <c r="BI134" s="20"/>
      <c r="BJ134" s="20"/>
    </row>
    <row r="135" spans="5:62" ht="24" customHeight="1">
      <c r="E135" s="2"/>
      <c r="F135" s="34"/>
      <c r="G135" s="34"/>
      <c r="H135" s="2"/>
      <c r="I135" s="2"/>
      <c r="J135" s="2" t="str">
        <f>IF(集計用!J135="","",集計用!J135)</f>
        <v/>
      </c>
      <c r="K135" s="2"/>
      <c r="L135" s="2"/>
      <c r="M135" s="31" t="b">
        <f>貼り付け用!M135=集計用!M135</f>
        <v>1</v>
      </c>
      <c r="N135" s="31" t="b">
        <f>貼り付け用!N135=集計用!N135</f>
        <v>1</v>
      </c>
      <c r="O135" s="31" t="b">
        <f>貼り付け用!O135=集計用!O135</f>
        <v>1</v>
      </c>
      <c r="P135" s="31" t="b">
        <f>貼り付け用!P135=集計用!P135</f>
        <v>1</v>
      </c>
      <c r="Q135" s="31" t="b">
        <f>貼り付け用!Q135=集計用!Q135</f>
        <v>1</v>
      </c>
      <c r="R135" s="31" t="b">
        <f>貼り付け用!R135=集計用!R135</f>
        <v>1</v>
      </c>
      <c r="S135" s="31" t="b">
        <f>貼り付け用!S135=集計用!S135</f>
        <v>1</v>
      </c>
      <c r="T135" s="31" t="b">
        <f>貼り付け用!T135=集計用!T135</f>
        <v>1</v>
      </c>
      <c r="U135" s="31" t="b">
        <f>貼り付け用!U135=集計用!U135</f>
        <v>1</v>
      </c>
      <c r="V135" s="31" t="b">
        <f>貼り付け用!V135=集計用!V135</f>
        <v>1</v>
      </c>
      <c r="W135" s="31" t="b">
        <f>貼り付け用!W135=集計用!W135</f>
        <v>1</v>
      </c>
      <c r="X135" s="31" t="b">
        <f>貼り付け用!X135=集計用!X135</f>
        <v>1</v>
      </c>
      <c r="Y135" s="31" t="b">
        <f>貼り付け用!Y135=集計用!Y135</f>
        <v>1</v>
      </c>
      <c r="Z135" s="31" t="b">
        <f>貼り付け用!Z135=集計用!Z135</f>
        <v>1</v>
      </c>
      <c r="AA135" s="31" t="b">
        <f>貼り付け用!AA135=集計用!AA135</f>
        <v>1</v>
      </c>
      <c r="AB135" s="31" t="b">
        <f>貼り付け用!AB135=集計用!AB135</f>
        <v>1</v>
      </c>
      <c r="AC135" s="31" t="b">
        <f>貼り付け用!AC135=集計用!AC135</f>
        <v>1</v>
      </c>
      <c r="AD135" s="31" t="b">
        <f>貼り付け用!AD135=集計用!AD135</f>
        <v>1</v>
      </c>
      <c r="AE135" s="31" t="b">
        <f>貼り付け用!AE135=集計用!AE135</f>
        <v>1</v>
      </c>
      <c r="AF135" s="31" t="b">
        <f>貼り付け用!AF135=集計用!AF135</f>
        <v>1</v>
      </c>
      <c r="AG135" s="31" t="b">
        <f>貼り付け用!AG135=集計用!AG135</f>
        <v>1</v>
      </c>
      <c r="AH135" s="31" t="b">
        <f>貼り付け用!AH135=集計用!AH135</f>
        <v>1</v>
      </c>
      <c r="AI135" s="31" t="b">
        <f>貼り付け用!AI135=集計用!AI135</f>
        <v>1</v>
      </c>
      <c r="AJ135" s="31" t="b">
        <f>貼り付け用!AJ135=集計用!AJ135</f>
        <v>1</v>
      </c>
      <c r="AK135" s="31" t="b">
        <f>貼り付け用!AK135=集計用!AK135</f>
        <v>1</v>
      </c>
      <c r="AL135" s="31" t="b">
        <f>貼り付け用!AL135=集計用!AL135</f>
        <v>1</v>
      </c>
      <c r="AM135" s="31" t="b">
        <f>貼り付け用!AM135=集計用!AM135</f>
        <v>1</v>
      </c>
      <c r="AN135" s="31" t="b">
        <f>貼り付け用!AN135=集計用!AN135</f>
        <v>1</v>
      </c>
      <c r="AO135" s="31" t="b">
        <f>貼り付け用!AO135=集計用!AO135</f>
        <v>1</v>
      </c>
      <c r="AP135" s="31" t="b">
        <f>貼り付け用!AP135=集計用!AP135</f>
        <v>1</v>
      </c>
      <c r="AQ135" s="31" t="b">
        <f>貼り付け用!AQ135=集計用!AQ135</f>
        <v>1</v>
      </c>
      <c r="AR135" s="31" t="b">
        <f>貼り付け用!AR135=集計用!AR135</f>
        <v>1</v>
      </c>
      <c r="AS135" s="31" t="b">
        <f>貼り付け用!AS135=集計用!AS135</f>
        <v>1</v>
      </c>
      <c r="AT135" s="31" t="b">
        <f>貼り付け用!AT135=集計用!AT135</f>
        <v>1</v>
      </c>
      <c r="AU135" s="31" t="b">
        <f>貼り付け用!AU135=集計用!AU135</f>
        <v>1</v>
      </c>
      <c r="AV135" s="34"/>
      <c r="AW135" s="34"/>
      <c r="AX135" s="34"/>
      <c r="AY135" s="34"/>
      <c r="AZ135" s="34"/>
      <c r="BA135" s="212"/>
      <c r="BB135" s="212"/>
      <c r="BC135" s="212"/>
      <c r="BD135" s="34"/>
      <c r="BE135" s="34"/>
      <c r="BF135" s="20"/>
      <c r="BG135" s="20"/>
      <c r="BH135" s="20"/>
      <c r="BI135" s="20"/>
      <c r="BJ135" s="20"/>
    </row>
    <row r="136" spans="5:62" ht="24" customHeight="1">
      <c r="E136" s="2"/>
      <c r="F136" s="34"/>
      <c r="G136" s="34"/>
      <c r="H136" s="2"/>
      <c r="I136" s="2"/>
      <c r="J136" s="2" t="str">
        <f>IF(集計用!J136="","",集計用!J136)</f>
        <v/>
      </c>
      <c r="K136" s="2"/>
      <c r="L136" s="2"/>
      <c r="M136" s="31" t="b">
        <f>貼り付け用!M136=集計用!M136</f>
        <v>1</v>
      </c>
      <c r="N136" s="31" t="b">
        <f>貼り付け用!N136=集計用!N136</f>
        <v>1</v>
      </c>
      <c r="O136" s="31" t="b">
        <f>貼り付け用!O136=集計用!O136</f>
        <v>1</v>
      </c>
      <c r="P136" s="31" t="b">
        <f>貼り付け用!P136=集計用!P136</f>
        <v>1</v>
      </c>
      <c r="Q136" s="31" t="b">
        <f>貼り付け用!Q136=集計用!Q136</f>
        <v>1</v>
      </c>
      <c r="R136" s="31" t="b">
        <f>貼り付け用!R136=集計用!R136</f>
        <v>1</v>
      </c>
      <c r="S136" s="31" t="b">
        <f>貼り付け用!S136=集計用!S136</f>
        <v>1</v>
      </c>
      <c r="T136" s="31" t="b">
        <f>貼り付け用!T136=集計用!T136</f>
        <v>1</v>
      </c>
      <c r="U136" s="31" t="b">
        <f>貼り付け用!U136=集計用!U136</f>
        <v>1</v>
      </c>
      <c r="V136" s="31" t="b">
        <f>貼り付け用!V136=集計用!V136</f>
        <v>1</v>
      </c>
      <c r="W136" s="31" t="b">
        <f>貼り付け用!W136=集計用!W136</f>
        <v>1</v>
      </c>
      <c r="X136" s="31" t="b">
        <f>貼り付け用!X136=集計用!X136</f>
        <v>1</v>
      </c>
      <c r="Y136" s="31" t="b">
        <f>貼り付け用!Y136=集計用!Y136</f>
        <v>1</v>
      </c>
      <c r="Z136" s="31" t="b">
        <f>貼り付け用!Z136=集計用!Z136</f>
        <v>1</v>
      </c>
      <c r="AA136" s="31" t="b">
        <f>貼り付け用!AA136=集計用!AA136</f>
        <v>1</v>
      </c>
      <c r="AB136" s="31" t="b">
        <f>貼り付け用!AB136=集計用!AB136</f>
        <v>1</v>
      </c>
      <c r="AC136" s="31" t="b">
        <f>貼り付け用!AC136=集計用!AC136</f>
        <v>1</v>
      </c>
      <c r="AD136" s="31" t="b">
        <f>貼り付け用!AD136=集計用!AD136</f>
        <v>1</v>
      </c>
      <c r="AE136" s="31" t="b">
        <f>貼り付け用!AE136=集計用!AE136</f>
        <v>1</v>
      </c>
      <c r="AF136" s="31" t="b">
        <f>貼り付け用!AF136=集計用!AF136</f>
        <v>1</v>
      </c>
      <c r="AG136" s="31" t="b">
        <f>貼り付け用!AG136=集計用!AG136</f>
        <v>1</v>
      </c>
      <c r="AH136" s="31" t="b">
        <f>貼り付け用!AH136=集計用!AH136</f>
        <v>1</v>
      </c>
      <c r="AI136" s="31" t="b">
        <f>貼り付け用!AI136=集計用!AI136</f>
        <v>1</v>
      </c>
      <c r="AJ136" s="31" t="b">
        <f>貼り付け用!AJ136=集計用!AJ136</f>
        <v>1</v>
      </c>
      <c r="AK136" s="31" t="b">
        <f>貼り付け用!AK136=集計用!AK136</f>
        <v>1</v>
      </c>
      <c r="AL136" s="31" t="b">
        <f>貼り付け用!AL136=集計用!AL136</f>
        <v>1</v>
      </c>
      <c r="AM136" s="31" t="b">
        <f>貼り付け用!AM136=集計用!AM136</f>
        <v>1</v>
      </c>
      <c r="AN136" s="31" t="b">
        <f>貼り付け用!AN136=集計用!AN136</f>
        <v>1</v>
      </c>
      <c r="AO136" s="31" t="b">
        <f>貼り付け用!AO136=集計用!AO136</f>
        <v>1</v>
      </c>
      <c r="AP136" s="31" t="b">
        <f>貼り付け用!AP136=集計用!AP136</f>
        <v>1</v>
      </c>
      <c r="AQ136" s="31" t="b">
        <f>貼り付け用!AQ136=集計用!AQ136</f>
        <v>1</v>
      </c>
      <c r="AR136" s="31" t="b">
        <f>貼り付け用!AR136=集計用!AR136</f>
        <v>1</v>
      </c>
      <c r="AS136" s="31" t="b">
        <f>貼り付け用!AS136=集計用!AS136</f>
        <v>1</v>
      </c>
      <c r="AT136" s="31" t="b">
        <f>貼り付け用!AT136=集計用!AT136</f>
        <v>1</v>
      </c>
      <c r="AU136" s="31" t="b">
        <f>貼り付け用!AU136=集計用!AU136</f>
        <v>1</v>
      </c>
      <c r="AV136" s="34"/>
      <c r="AW136" s="34"/>
      <c r="AX136" s="34"/>
      <c r="AY136" s="34"/>
      <c r="AZ136" s="34"/>
      <c r="BA136" s="212"/>
      <c r="BB136" s="212"/>
      <c r="BC136" s="212"/>
      <c r="BD136" s="34"/>
      <c r="BE136" s="34"/>
      <c r="BF136" s="20"/>
      <c r="BG136" s="20"/>
      <c r="BH136" s="20"/>
      <c r="BI136" s="20"/>
      <c r="BJ136" s="20"/>
    </row>
    <row r="137" spans="5:62" ht="24" customHeight="1">
      <c r="E137" s="2"/>
      <c r="F137" s="34"/>
      <c r="G137" s="34"/>
      <c r="H137" s="2"/>
      <c r="I137" s="2"/>
      <c r="J137" s="2" t="str">
        <f>IF(集計用!J137="","",集計用!J137)</f>
        <v/>
      </c>
      <c r="K137" s="2"/>
      <c r="L137" s="2"/>
      <c r="M137" s="31" t="b">
        <f>貼り付け用!M137=集計用!M137</f>
        <v>1</v>
      </c>
      <c r="N137" s="31" t="b">
        <f>貼り付け用!N137=集計用!N137</f>
        <v>1</v>
      </c>
      <c r="O137" s="31" t="b">
        <f>貼り付け用!O137=集計用!O137</f>
        <v>1</v>
      </c>
      <c r="P137" s="31" t="b">
        <f>貼り付け用!P137=集計用!P137</f>
        <v>1</v>
      </c>
      <c r="Q137" s="31" t="b">
        <f>貼り付け用!Q137=集計用!Q137</f>
        <v>1</v>
      </c>
      <c r="R137" s="31" t="b">
        <f>貼り付け用!R137=集計用!R137</f>
        <v>1</v>
      </c>
      <c r="S137" s="31" t="b">
        <f>貼り付け用!S137=集計用!S137</f>
        <v>1</v>
      </c>
      <c r="T137" s="31" t="b">
        <f>貼り付け用!T137=集計用!T137</f>
        <v>1</v>
      </c>
      <c r="U137" s="31" t="b">
        <f>貼り付け用!U137=集計用!U137</f>
        <v>1</v>
      </c>
      <c r="V137" s="31" t="b">
        <f>貼り付け用!V137=集計用!V137</f>
        <v>1</v>
      </c>
      <c r="W137" s="31" t="b">
        <f>貼り付け用!W137=集計用!W137</f>
        <v>1</v>
      </c>
      <c r="X137" s="31" t="b">
        <f>貼り付け用!X137=集計用!X137</f>
        <v>1</v>
      </c>
      <c r="Y137" s="31" t="b">
        <f>貼り付け用!Y137=集計用!Y137</f>
        <v>1</v>
      </c>
      <c r="Z137" s="31" t="b">
        <f>貼り付け用!Z137=集計用!Z137</f>
        <v>1</v>
      </c>
      <c r="AA137" s="31" t="b">
        <f>貼り付け用!AA137=集計用!AA137</f>
        <v>1</v>
      </c>
      <c r="AB137" s="31" t="b">
        <f>貼り付け用!AB137=集計用!AB137</f>
        <v>1</v>
      </c>
      <c r="AC137" s="31" t="b">
        <f>貼り付け用!AC137=集計用!AC137</f>
        <v>1</v>
      </c>
      <c r="AD137" s="31" t="b">
        <f>貼り付け用!AD137=集計用!AD137</f>
        <v>1</v>
      </c>
      <c r="AE137" s="31" t="b">
        <f>貼り付け用!AE137=集計用!AE137</f>
        <v>1</v>
      </c>
      <c r="AF137" s="31" t="b">
        <f>貼り付け用!AF137=集計用!AF137</f>
        <v>1</v>
      </c>
      <c r="AG137" s="31" t="b">
        <f>貼り付け用!AG137=集計用!AG137</f>
        <v>1</v>
      </c>
      <c r="AH137" s="31" t="b">
        <f>貼り付け用!AH137=集計用!AH137</f>
        <v>1</v>
      </c>
      <c r="AI137" s="31" t="b">
        <f>貼り付け用!AI137=集計用!AI137</f>
        <v>1</v>
      </c>
      <c r="AJ137" s="31" t="b">
        <f>貼り付け用!AJ137=集計用!AJ137</f>
        <v>1</v>
      </c>
      <c r="AK137" s="31" t="b">
        <f>貼り付け用!AK137=集計用!AK137</f>
        <v>1</v>
      </c>
      <c r="AL137" s="31" t="b">
        <f>貼り付け用!AL137=集計用!AL137</f>
        <v>1</v>
      </c>
      <c r="AM137" s="31" t="b">
        <f>貼り付け用!AM137=集計用!AM137</f>
        <v>1</v>
      </c>
      <c r="AN137" s="31" t="b">
        <f>貼り付け用!AN137=集計用!AN137</f>
        <v>1</v>
      </c>
      <c r="AO137" s="31" t="b">
        <f>貼り付け用!AO137=集計用!AO137</f>
        <v>1</v>
      </c>
      <c r="AP137" s="31" t="b">
        <f>貼り付け用!AP137=集計用!AP137</f>
        <v>1</v>
      </c>
      <c r="AQ137" s="31" t="b">
        <f>貼り付け用!AQ137=集計用!AQ137</f>
        <v>1</v>
      </c>
      <c r="AR137" s="31" t="b">
        <f>貼り付け用!AR137=集計用!AR137</f>
        <v>1</v>
      </c>
      <c r="AS137" s="31" t="b">
        <f>貼り付け用!AS137=集計用!AS137</f>
        <v>1</v>
      </c>
      <c r="AT137" s="31" t="b">
        <f>貼り付け用!AT137=集計用!AT137</f>
        <v>1</v>
      </c>
      <c r="AU137" s="31" t="b">
        <f>貼り付け用!AU137=集計用!AU137</f>
        <v>1</v>
      </c>
      <c r="AV137" s="34"/>
      <c r="AW137" s="34"/>
      <c r="AX137" s="34"/>
      <c r="AY137" s="34"/>
      <c r="AZ137" s="34"/>
      <c r="BA137" s="212"/>
      <c r="BB137" s="212"/>
      <c r="BC137" s="212"/>
      <c r="BD137" s="34"/>
      <c r="BE137" s="34"/>
      <c r="BF137" s="20"/>
      <c r="BG137" s="20"/>
      <c r="BH137" s="20"/>
      <c r="BI137" s="20"/>
      <c r="BJ137" s="20"/>
    </row>
    <row r="138" spans="5:62" ht="24" customHeight="1">
      <c r="E138" s="2"/>
      <c r="F138" s="34"/>
      <c r="G138" s="34"/>
      <c r="H138" s="2"/>
      <c r="I138" s="2"/>
      <c r="J138" s="2" t="str">
        <f>IF(集計用!J138="","",集計用!J138)</f>
        <v/>
      </c>
      <c r="K138" s="2"/>
      <c r="L138" s="2"/>
      <c r="M138" s="31" t="b">
        <f>貼り付け用!M138=集計用!M138</f>
        <v>1</v>
      </c>
      <c r="N138" s="31" t="b">
        <f>貼り付け用!N138=集計用!N138</f>
        <v>1</v>
      </c>
      <c r="O138" s="31" t="b">
        <f>貼り付け用!O138=集計用!O138</f>
        <v>1</v>
      </c>
      <c r="P138" s="31" t="b">
        <f>貼り付け用!P138=集計用!P138</f>
        <v>1</v>
      </c>
      <c r="Q138" s="31" t="b">
        <f>貼り付け用!Q138=集計用!Q138</f>
        <v>1</v>
      </c>
      <c r="R138" s="31" t="b">
        <f>貼り付け用!R138=集計用!R138</f>
        <v>1</v>
      </c>
      <c r="S138" s="31" t="b">
        <f>貼り付け用!S138=集計用!S138</f>
        <v>1</v>
      </c>
      <c r="T138" s="31" t="b">
        <f>貼り付け用!T138=集計用!T138</f>
        <v>1</v>
      </c>
      <c r="U138" s="31" t="b">
        <f>貼り付け用!U138=集計用!U138</f>
        <v>1</v>
      </c>
      <c r="V138" s="31" t="b">
        <f>貼り付け用!V138=集計用!V138</f>
        <v>1</v>
      </c>
      <c r="W138" s="31" t="b">
        <f>貼り付け用!W138=集計用!W138</f>
        <v>1</v>
      </c>
      <c r="X138" s="31" t="b">
        <f>貼り付け用!X138=集計用!X138</f>
        <v>1</v>
      </c>
      <c r="Y138" s="31" t="b">
        <f>貼り付け用!Y138=集計用!Y138</f>
        <v>1</v>
      </c>
      <c r="Z138" s="31" t="b">
        <f>貼り付け用!Z138=集計用!Z138</f>
        <v>1</v>
      </c>
      <c r="AA138" s="31" t="b">
        <f>貼り付け用!AA138=集計用!AA138</f>
        <v>1</v>
      </c>
      <c r="AB138" s="31" t="b">
        <f>貼り付け用!AB138=集計用!AB138</f>
        <v>1</v>
      </c>
      <c r="AC138" s="31" t="b">
        <f>貼り付け用!AC138=集計用!AC138</f>
        <v>1</v>
      </c>
      <c r="AD138" s="31" t="b">
        <f>貼り付け用!AD138=集計用!AD138</f>
        <v>1</v>
      </c>
      <c r="AE138" s="31" t="b">
        <f>貼り付け用!AE138=集計用!AE138</f>
        <v>1</v>
      </c>
      <c r="AF138" s="31" t="b">
        <f>貼り付け用!AF138=集計用!AF138</f>
        <v>1</v>
      </c>
      <c r="AG138" s="31" t="b">
        <f>貼り付け用!AG138=集計用!AG138</f>
        <v>1</v>
      </c>
      <c r="AH138" s="31" t="b">
        <f>貼り付け用!AH138=集計用!AH138</f>
        <v>1</v>
      </c>
      <c r="AI138" s="31" t="b">
        <f>貼り付け用!AI138=集計用!AI138</f>
        <v>1</v>
      </c>
      <c r="AJ138" s="31" t="b">
        <f>貼り付け用!AJ138=集計用!AJ138</f>
        <v>1</v>
      </c>
      <c r="AK138" s="31" t="b">
        <f>貼り付け用!AK138=集計用!AK138</f>
        <v>1</v>
      </c>
      <c r="AL138" s="31" t="b">
        <f>貼り付け用!AL138=集計用!AL138</f>
        <v>1</v>
      </c>
      <c r="AM138" s="31" t="b">
        <f>貼り付け用!AM138=集計用!AM138</f>
        <v>1</v>
      </c>
      <c r="AN138" s="31" t="b">
        <f>貼り付け用!AN138=集計用!AN138</f>
        <v>1</v>
      </c>
      <c r="AO138" s="31" t="b">
        <f>貼り付け用!AO138=集計用!AO138</f>
        <v>1</v>
      </c>
      <c r="AP138" s="31" t="b">
        <f>貼り付け用!AP138=集計用!AP138</f>
        <v>1</v>
      </c>
      <c r="AQ138" s="31" t="b">
        <f>貼り付け用!AQ138=集計用!AQ138</f>
        <v>1</v>
      </c>
      <c r="AR138" s="31" t="b">
        <f>貼り付け用!AR138=集計用!AR138</f>
        <v>1</v>
      </c>
      <c r="AS138" s="31" t="b">
        <f>貼り付け用!AS138=集計用!AS138</f>
        <v>1</v>
      </c>
      <c r="AT138" s="31" t="b">
        <f>貼り付け用!AT138=集計用!AT138</f>
        <v>1</v>
      </c>
      <c r="AU138" s="31" t="b">
        <f>貼り付け用!AU138=集計用!AU138</f>
        <v>1</v>
      </c>
      <c r="AV138" s="34"/>
      <c r="AW138" s="34"/>
      <c r="AX138" s="34"/>
      <c r="AY138" s="34"/>
      <c r="AZ138" s="34"/>
      <c r="BA138" s="212"/>
      <c r="BB138" s="212"/>
      <c r="BC138" s="212"/>
      <c r="BD138" s="34"/>
      <c r="BE138" s="34"/>
      <c r="BF138" s="20"/>
      <c r="BG138" s="20"/>
      <c r="BH138" s="20"/>
      <c r="BI138" s="20"/>
      <c r="BJ138" s="20"/>
    </row>
    <row r="139" spans="5:62" ht="24" customHeight="1">
      <c r="E139" s="2"/>
      <c r="F139" s="34"/>
      <c r="G139" s="34"/>
      <c r="H139" s="2"/>
      <c r="I139" s="2"/>
      <c r="J139" s="2" t="str">
        <f>IF(集計用!J139="","",集計用!J139)</f>
        <v/>
      </c>
      <c r="K139" s="2"/>
      <c r="L139" s="2"/>
      <c r="M139" s="31" t="b">
        <f>貼り付け用!M139=集計用!M139</f>
        <v>1</v>
      </c>
      <c r="N139" s="31" t="b">
        <f>貼り付け用!N139=集計用!N139</f>
        <v>1</v>
      </c>
      <c r="O139" s="31" t="b">
        <f>貼り付け用!O139=集計用!O139</f>
        <v>1</v>
      </c>
      <c r="P139" s="31" t="b">
        <f>貼り付け用!P139=集計用!P139</f>
        <v>1</v>
      </c>
      <c r="Q139" s="31" t="b">
        <f>貼り付け用!Q139=集計用!Q139</f>
        <v>1</v>
      </c>
      <c r="R139" s="31" t="b">
        <f>貼り付け用!R139=集計用!R139</f>
        <v>1</v>
      </c>
      <c r="S139" s="31" t="b">
        <f>貼り付け用!S139=集計用!S139</f>
        <v>1</v>
      </c>
      <c r="T139" s="31" t="b">
        <f>貼り付け用!T139=集計用!T139</f>
        <v>1</v>
      </c>
      <c r="U139" s="31" t="b">
        <f>貼り付け用!U139=集計用!U139</f>
        <v>1</v>
      </c>
      <c r="V139" s="31" t="b">
        <f>貼り付け用!V139=集計用!V139</f>
        <v>1</v>
      </c>
      <c r="W139" s="31" t="b">
        <f>貼り付け用!W139=集計用!W139</f>
        <v>1</v>
      </c>
      <c r="X139" s="31" t="b">
        <f>貼り付け用!X139=集計用!X139</f>
        <v>1</v>
      </c>
      <c r="Y139" s="31" t="b">
        <f>貼り付け用!Y139=集計用!Y139</f>
        <v>1</v>
      </c>
      <c r="Z139" s="31" t="b">
        <f>貼り付け用!Z139=集計用!Z139</f>
        <v>1</v>
      </c>
      <c r="AA139" s="31" t="b">
        <f>貼り付け用!AA139=集計用!AA139</f>
        <v>1</v>
      </c>
      <c r="AB139" s="31" t="b">
        <f>貼り付け用!AB139=集計用!AB139</f>
        <v>1</v>
      </c>
      <c r="AC139" s="31" t="b">
        <f>貼り付け用!AC139=集計用!AC139</f>
        <v>1</v>
      </c>
      <c r="AD139" s="31" t="b">
        <f>貼り付け用!AD139=集計用!AD139</f>
        <v>1</v>
      </c>
      <c r="AE139" s="31" t="b">
        <f>貼り付け用!AE139=集計用!AE139</f>
        <v>1</v>
      </c>
      <c r="AF139" s="31" t="b">
        <f>貼り付け用!AF139=集計用!AF139</f>
        <v>1</v>
      </c>
      <c r="AG139" s="31" t="b">
        <f>貼り付け用!AG139=集計用!AG139</f>
        <v>1</v>
      </c>
      <c r="AH139" s="31" t="b">
        <f>貼り付け用!AH139=集計用!AH139</f>
        <v>1</v>
      </c>
      <c r="AI139" s="31" t="b">
        <f>貼り付け用!AI139=集計用!AI139</f>
        <v>1</v>
      </c>
      <c r="AJ139" s="31" t="b">
        <f>貼り付け用!AJ139=集計用!AJ139</f>
        <v>1</v>
      </c>
      <c r="AK139" s="31" t="b">
        <f>貼り付け用!AK139=集計用!AK139</f>
        <v>1</v>
      </c>
      <c r="AL139" s="31" t="b">
        <f>貼り付け用!AL139=集計用!AL139</f>
        <v>1</v>
      </c>
      <c r="AM139" s="31" t="b">
        <f>貼り付け用!AM139=集計用!AM139</f>
        <v>1</v>
      </c>
      <c r="AN139" s="31" t="b">
        <f>貼り付け用!AN139=集計用!AN139</f>
        <v>1</v>
      </c>
      <c r="AO139" s="31" t="b">
        <f>貼り付け用!AO139=集計用!AO139</f>
        <v>1</v>
      </c>
      <c r="AP139" s="31" t="b">
        <f>貼り付け用!AP139=集計用!AP139</f>
        <v>1</v>
      </c>
      <c r="AQ139" s="31" t="b">
        <f>貼り付け用!AQ139=集計用!AQ139</f>
        <v>1</v>
      </c>
      <c r="AR139" s="31" t="b">
        <f>貼り付け用!AR139=集計用!AR139</f>
        <v>1</v>
      </c>
      <c r="AS139" s="31" t="b">
        <f>貼り付け用!AS139=集計用!AS139</f>
        <v>1</v>
      </c>
      <c r="AT139" s="31" t="b">
        <f>貼り付け用!AT139=集計用!AT139</f>
        <v>1</v>
      </c>
      <c r="AU139" s="31" t="b">
        <f>貼り付け用!AU139=集計用!AU139</f>
        <v>1</v>
      </c>
      <c r="AV139" s="34"/>
      <c r="AW139" s="34"/>
      <c r="AX139" s="34"/>
      <c r="AY139" s="34"/>
      <c r="AZ139" s="34"/>
      <c r="BA139" s="212"/>
      <c r="BB139" s="212"/>
      <c r="BC139" s="212"/>
      <c r="BD139" s="34"/>
      <c r="BE139" s="34"/>
      <c r="BF139" s="20"/>
      <c r="BG139" s="20"/>
      <c r="BH139" s="20"/>
      <c r="BI139" s="20"/>
      <c r="BJ139" s="20"/>
    </row>
    <row r="140" spans="5:62" ht="24" customHeight="1">
      <c r="E140" s="2"/>
      <c r="F140" s="34"/>
      <c r="G140" s="34"/>
      <c r="H140" s="2"/>
      <c r="I140" s="2"/>
      <c r="J140" s="2" t="str">
        <f>IF(集計用!J140="","",集計用!J140)</f>
        <v/>
      </c>
      <c r="K140" s="2"/>
      <c r="L140" s="2"/>
      <c r="M140" s="31" t="b">
        <f>貼り付け用!M140=集計用!M140</f>
        <v>1</v>
      </c>
      <c r="N140" s="31" t="b">
        <f>貼り付け用!N140=集計用!N140</f>
        <v>1</v>
      </c>
      <c r="O140" s="31" t="b">
        <f>貼り付け用!O140=集計用!O140</f>
        <v>1</v>
      </c>
      <c r="P140" s="31" t="b">
        <f>貼り付け用!P140=集計用!P140</f>
        <v>1</v>
      </c>
      <c r="Q140" s="31" t="b">
        <f>貼り付け用!Q140=集計用!Q140</f>
        <v>1</v>
      </c>
      <c r="R140" s="31" t="b">
        <f>貼り付け用!R140=集計用!R140</f>
        <v>1</v>
      </c>
      <c r="S140" s="31" t="b">
        <f>貼り付け用!S140=集計用!S140</f>
        <v>1</v>
      </c>
      <c r="T140" s="31" t="b">
        <f>貼り付け用!T140=集計用!T140</f>
        <v>1</v>
      </c>
      <c r="U140" s="31" t="b">
        <f>貼り付け用!U140=集計用!U140</f>
        <v>1</v>
      </c>
      <c r="V140" s="31" t="b">
        <f>貼り付け用!V140=集計用!V140</f>
        <v>1</v>
      </c>
      <c r="W140" s="31" t="b">
        <f>貼り付け用!W140=集計用!W140</f>
        <v>1</v>
      </c>
      <c r="X140" s="31" t="b">
        <f>貼り付け用!X140=集計用!X140</f>
        <v>1</v>
      </c>
      <c r="Y140" s="31" t="b">
        <f>貼り付け用!Y140=集計用!Y140</f>
        <v>1</v>
      </c>
      <c r="Z140" s="31" t="b">
        <f>貼り付け用!Z140=集計用!Z140</f>
        <v>1</v>
      </c>
      <c r="AA140" s="31" t="b">
        <f>貼り付け用!AA140=集計用!AA140</f>
        <v>1</v>
      </c>
      <c r="AB140" s="31" t="b">
        <f>貼り付け用!AB140=集計用!AB140</f>
        <v>1</v>
      </c>
      <c r="AC140" s="31" t="b">
        <f>貼り付け用!AC140=集計用!AC140</f>
        <v>1</v>
      </c>
      <c r="AD140" s="31" t="b">
        <f>貼り付け用!AD140=集計用!AD140</f>
        <v>1</v>
      </c>
      <c r="AE140" s="31" t="b">
        <f>貼り付け用!AE140=集計用!AE140</f>
        <v>1</v>
      </c>
      <c r="AF140" s="31" t="b">
        <f>貼り付け用!AF140=集計用!AF140</f>
        <v>1</v>
      </c>
      <c r="AG140" s="31" t="b">
        <f>貼り付け用!AG140=集計用!AG140</f>
        <v>1</v>
      </c>
      <c r="AH140" s="31" t="b">
        <f>貼り付け用!AH140=集計用!AH140</f>
        <v>1</v>
      </c>
      <c r="AI140" s="31" t="b">
        <f>貼り付け用!AI140=集計用!AI140</f>
        <v>1</v>
      </c>
      <c r="AJ140" s="31" t="b">
        <f>貼り付け用!AJ140=集計用!AJ140</f>
        <v>1</v>
      </c>
      <c r="AK140" s="31" t="b">
        <f>貼り付け用!AK140=集計用!AK140</f>
        <v>1</v>
      </c>
      <c r="AL140" s="31" t="b">
        <f>貼り付け用!AL140=集計用!AL140</f>
        <v>1</v>
      </c>
      <c r="AM140" s="31" t="b">
        <f>貼り付け用!AM140=集計用!AM140</f>
        <v>1</v>
      </c>
      <c r="AN140" s="31" t="b">
        <f>貼り付け用!AN140=集計用!AN140</f>
        <v>1</v>
      </c>
      <c r="AO140" s="31" t="b">
        <f>貼り付け用!AO140=集計用!AO140</f>
        <v>1</v>
      </c>
      <c r="AP140" s="31" t="b">
        <f>貼り付け用!AP140=集計用!AP140</f>
        <v>1</v>
      </c>
      <c r="AQ140" s="31" t="b">
        <f>貼り付け用!AQ140=集計用!AQ140</f>
        <v>1</v>
      </c>
      <c r="AR140" s="31" t="b">
        <f>貼り付け用!AR140=集計用!AR140</f>
        <v>1</v>
      </c>
      <c r="AS140" s="31" t="b">
        <f>貼り付け用!AS140=集計用!AS140</f>
        <v>1</v>
      </c>
      <c r="AT140" s="31" t="b">
        <f>貼り付け用!AT140=集計用!AT140</f>
        <v>1</v>
      </c>
      <c r="AU140" s="31" t="b">
        <f>貼り付け用!AU140=集計用!AU140</f>
        <v>1</v>
      </c>
      <c r="AV140" s="34"/>
      <c r="AW140" s="34"/>
      <c r="AX140" s="34"/>
      <c r="AY140" s="34"/>
      <c r="AZ140" s="34"/>
      <c r="BA140" s="212"/>
      <c r="BB140" s="212"/>
      <c r="BC140" s="212"/>
      <c r="BD140" s="34"/>
      <c r="BE140" s="34"/>
      <c r="BF140" s="20"/>
      <c r="BG140" s="20"/>
      <c r="BH140" s="20"/>
      <c r="BI140" s="20"/>
      <c r="BJ140" s="20"/>
    </row>
    <row r="141" spans="5:62" ht="24" customHeight="1">
      <c r="E141" s="2"/>
      <c r="F141" s="34"/>
      <c r="G141" s="34"/>
      <c r="H141" s="2"/>
      <c r="I141" s="2"/>
      <c r="J141" s="2" t="str">
        <f>IF(集計用!J141="","",集計用!J141)</f>
        <v/>
      </c>
      <c r="K141" s="2"/>
      <c r="L141" s="2"/>
      <c r="M141" s="31" t="b">
        <f>貼り付け用!M141=集計用!M141</f>
        <v>1</v>
      </c>
      <c r="N141" s="31" t="b">
        <f>貼り付け用!N141=集計用!N141</f>
        <v>1</v>
      </c>
      <c r="O141" s="31" t="b">
        <f>貼り付け用!O141=集計用!O141</f>
        <v>1</v>
      </c>
      <c r="P141" s="31" t="b">
        <f>貼り付け用!P141=集計用!P141</f>
        <v>1</v>
      </c>
      <c r="Q141" s="31" t="b">
        <f>貼り付け用!Q141=集計用!Q141</f>
        <v>1</v>
      </c>
      <c r="R141" s="31" t="b">
        <f>貼り付け用!R141=集計用!R141</f>
        <v>1</v>
      </c>
      <c r="S141" s="31" t="b">
        <f>貼り付け用!S141=集計用!S141</f>
        <v>1</v>
      </c>
      <c r="T141" s="31" t="b">
        <f>貼り付け用!T141=集計用!T141</f>
        <v>1</v>
      </c>
      <c r="U141" s="31" t="b">
        <f>貼り付け用!U141=集計用!U141</f>
        <v>1</v>
      </c>
      <c r="V141" s="31" t="b">
        <f>貼り付け用!V141=集計用!V141</f>
        <v>1</v>
      </c>
      <c r="W141" s="31" t="b">
        <f>貼り付け用!W141=集計用!W141</f>
        <v>1</v>
      </c>
      <c r="X141" s="31" t="b">
        <f>貼り付け用!X141=集計用!X141</f>
        <v>1</v>
      </c>
      <c r="Y141" s="31" t="b">
        <f>貼り付け用!Y141=集計用!Y141</f>
        <v>1</v>
      </c>
      <c r="Z141" s="31" t="b">
        <f>貼り付け用!Z141=集計用!Z141</f>
        <v>1</v>
      </c>
      <c r="AA141" s="31" t="b">
        <f>貼り付け用!AA141=集計用!AA141</f>
        <v>1</v>
      </c>
      <c r="AB141" s="31" t="b">
        <f>貼り付け用!AB141=集計用!AB141</f>
        <v>1</v>
      </c>
      <c r="AC141" s="31" t="b">
        <f>貼り付け用!AC141=集計用!AC141</f>
        <v>1</v>
      </c>
      <c r="AD141" s="31" t="b">
        <f>貼り付け用!AD141=集計用!AD141</f>
        <v>1</v>
      </c>
      <c r="AE141" s="31" t="b">
        <f>貼り付け用!AE141=集計用!AE141</f>
        <v>1</v>
      </c>
      <c r="AF141" s="31" t="b">
        <f>貼り付け用!AF141=集計用!AF141</f>
        <v>1</v>
      </c>
      <c r="AG141" s="31" t="b">
        <f>貼り付け用!AG141=集計用!AG141</f>
        <v>1</v>
      </c>
      <c r="AH141" s="31" t="b">
        <f>貼り付け用!AH141=集計用!AH141</f>
        <v>1</v>
      </c>
      <c r="AI141" s="31" t="b">
        <f>貼り付け用!AI141=集計用!AI141</f>
        <v>1</v>
      </c>
      <c r="AJ141" s="31" t="b">
        <f>貼り付け用!AJ141=集計用!AJ141</f>
        <v>1</v>
      </c>
      <c r="AK141" s="31" t="b">
        <f>貼り付け用!AK141=集計用!AK141</f>
        <v>1</v>
      </c>
      <c r="AL141" s="31" t="b">
        <f>貼り付け用!AL141=集計用!AL141</f>
        <v>1</v>
      </c>
      <c r="AM141" s="31" t="b">
        <f>貼り付け用!AM141=集計用!AM141</f>
        <v>1</v>
      </c>
      <c r="AN141" s="31" t="b">
        <f>貼り付け用!AN141=集計用!AN141</f>
        <v>1</v>
      </c>
      <c r="AO141" s="31" t="b">
        <f>貼り付け用!AO141=集計用!AO141</f>
        <v>1</v>
      </c>
      <c r="AP141" s="31" t="b">
        <f>貼り付け用!AP141=集計用!AP141</f>
        <v>1</v>
      </c>
      <c r="AQ141" s="31" t="b">
        <f>貼り付け用!AQ141=集計用!AQ141</f>
        <v>1</v>
      </c>
      <c r="AR141" s="31" t="b">
        <f>貼り付け用!AR141=集計用!AR141</f>
        <v>1</v>
      </c>
      <c r="AS141" s="31" t="b">
        <f>貼り付け用!AS141=集計用!AS141</f>
        <v>1</v>
      </c>
      <c r="AT141" s="31" t="b">
        <f>貼り付け用!AT141=集計用!AT141</f>
        <v>1</v>
      </c>
      <c r="AU141" s="31" t="b">
        <f>貼り付け用!AU141=集計用!AU141</f>
        <v>1</v>
      </c>
      <c r="AV141" s="34"/>
      <c r="AW141" s="34"/>
      <c r="AX141" s="34"/>
      <c r="AY141" s="34"/>
      <c r="AZ141" s="34"/>
      <c r="BA141" s="212"/>
      <c r="BB141" s="212"/>
      <c r="BC141" s="212"/>
      <c r="BD141" s="34"/>
      <c r="BE141" s="34"/>
      <c r="BF141" s="20"/>
      <c r="BG141" s="20"/>
      <c r="BH141" s="20"/>
      <c r="BI141" s="20"/>
      <c r="BJ141" s="20"/>
    </row>
    <row r="142" spans="5:62" ht="24" customHeight="1">
      <c r="E142" s="2"/>
      <c r="F142" s="34"/>
      <c r="G142" s="34"/>
      <c r="H142" s="2"/>
      <c r="I142" s="2"/>
      <c r="J142" s="2" t="str">
        <f>IF(集計用!J142="","",集計用!J142)</f>
        <v/>
      </c>
      <c r="K142" s="2"/>
      <c r="L142" s="2"/>
      <c r="M142" s="31" t="b">
        <f>貼り付け用!M142=集計用!M142</f>
        <v>1</v>
      </c>
      <c r="N142" s="31" t="b">
        <f>貼り付け用!N142=集計用!N142</f>
        <v>1</v>
      </c>
      <c r="O142" s="31" t="b">
        <f>貼り付け用!O142=集計用!O142</f>
        <v>1</v>
      </c>
      <c r="P142" s="31" t="b">
        <f>貼り付け用!P142=集計用!P142</f>
        <v>1</v>
      </c>
      <c r="Q142" s="31" t="b">
        <f>貼り付け用!Q142=集計用!Q142</f>
        <v>1</v>
      </c>
      <c r="R142" s="31" t="b">
        <f>貼り付け用!R142=集計用!R142</f>
        <v>1</v>
      </c>
      <c r="S142" s="31" t="b">
        <f>貼り付け用!S142=集計用!S142</f>
        <v>1</v>
      </c>
      <c r="T142" s="31" t="b">
        <f>貼り付け用!T142=集計用!T142</f>
        <v>1</v>
      </c>
      <c r="U142" s="31" t="b">
        <f>貼り付け用!U142=集計用!U142</f>
        <v>1</v>
      </c>
      <c r="V142" s="31" t="b">
        <f>貼り付け用!V142=集計用!V142</f>
        <v>1</v>
      </c>
      <c r="W142" s="31" t="b">
        <f>貼り付け用!W142=集計用!W142</f>
        <v>1</v>
      </c>
      <c r="X142" s="31" t="b">
        <f>貼り付け用!X142=集計用!X142</f>
        <v>1</v>
      </c>
      <c r="Y142" s="31" t="b">
        <f>貼り付け用!Y142=集計用!Y142</f>
        <v>1</v>
      </c>
      <c r="Z142" s="31" t="b">
        <f>貼り付け用!Z142=集計用!Z142</f>
        <v>1</v>
      </c>
      <c r="AA142" s="31" t="b">
        <f>貼り付け用!AA142=集計用!AA142</f>
        <v>1</v>
      </c>
      <c r="AB142" s="31" t="b">
        <f>貼り付け用!AB142=集計用!AB142</f>
        <v>1</v>
      </c>
      <c r="AC142" s="31" t="b">
        <f>貼り付け用!AC142=集計用!AC142</f>
        <v>1</v>
      </c>
      <c r="AD142" s="31" t="b">
        <f>貼り付け用!AD142=集計用!AD142</f>
        <v>1</v>
      </c>
      <c r="AE142" s="31" t="b">
        <f>貼り付け用!AE142=集計用!AE142</f>
        <v>1</v>
      </c>
      <c r="AF142" s="31" t="b">
        <f>貼り付け用!AF142=集計用!AF142</f>
        <v>1</v>
      </c>
      <c r="AG142" s="31" t="b">
        <f>貼り付け用!AG142=集計用!AG142</f>
        <v>1</v>
      </c>
      <c r="AH142" s="31" t="b">
        <f>貼り付け用!AH142=集計用!AH142</f>
        <v>1</v>
      </c>
      <c r="AI142" s="31" t="b">
        <f>貼り付け用!AI142=集計用!AI142</f>
        <v>1</v>
      </c>
      <c r="AJ142" s="31" t="b">
        <f>貼り付け用!AJ142=集計用!AJ142</f>
        <v>1</v>
      </c>
      <c r="AK142" s="31" t="b">
        <f>貼り付け用!AK142=集計用!AK142</f>
        <v>1</v>
      </c>
      <c r="AL142" s="31" t="b">
        <f>貼り付け用!AL142=集計用!AL142</f>
        <v>1</v>
      </c>
      <c r="AM142" s="31" t="b">
        <f>貼り付け用!AM142=集計用!AM142</f>
        <v>1</v>
      </c>
      <c r="AN142" s="31" t="b">
        <f>貼り付け用!AN142=集計用!AN142</f>
        <v>1</v>
      </c>
      <c r="AO142" s="31" t="b">
        <f>貼り付け用!AO142=集計用!AO142</f>
        <v>1</v>
      </c>
      <c r="AP142" s="31" t="b">
        <f>貼り付け用!AP142=集計用!AP142</f>
        <v>1</v>
      </c>
      <c r="AQ142" s="31" t="b">
        <f>貼り付け用!AQ142=集計用!AQ142</f>
        <v>1</v>
      </c>
      <c r="AR142" s="31" t="b">
        <f>貼り付け用!AR142=集計用!AR142</f>
        <v>1</v>
      </c>
      <c r="AS142" s="31" t="b">
        <f>貼り付け用!AS142=集計用!AS142</f>
        <v>1</v>
      </c>
      <c r="AT142" s="31" t="b">
        <f>貼り付け用!AT142=集計用!AT142</f>
        <v>1</v>
      </c>
      <c r="AU142" s="31" t="b">
        <f>貼り付け用!AU142=集計用!AU142</f>
        <v>1</v>
      </c>
      <c r="AV142" s="34"/>
      <c r="AW142" s="34"/>
      <c r="AX142" s="34"/>
      <c r="AY142" s="34"/>
      <c r="AZ142" s="34"/>
      <c r="BA142" s="212"/>
      <c r="BB142" s="212"/>
      <c r="BC142" s="212"/>
      <c r="BD142" s="34"/>
      <c r="BE142" s="34"/>
      <c r="BF142" s="20"/>
      <c r="BG142" s="20"/>
      <c r="BH142" s="20"/>
      <c r="BI142" s="20"/>
      <c r="BJ142" s="20"/>
    </row>
    <row r="143" spans="5:62" ht="24" customHeight="1">
      <c r="E143" s="2"/>
      <c r="F143" s="34"/>
      <c r="G143" s="34"/>
      <c r="H143" s="2"/>
      <c r="I143" s="2"/>
      <c r="J143" s="2" t="str">
        <f>IF(集計用!J143="","",集計用!J143)</f>
        <v/>
      </c>
      <c r="K143" s="2"/>
      <c r="L143" s="2"/>
      <c r="M143" s="31" t="b">
        <f>貼り付け用!M143=集計用!M143</f>
        <v>1</v>
      </c>
      <c r="N143" s="31" t="b">
        <f>貼り付け用!N143=集計用!N143</f>
        <v>1</v>
      </c>
      <c r="O143" s="31" t="b">
        <f>貼り付け用!O143=集計用!O143</f>
        <v>1</v>
      </c>
      <c r="P143" s="31" t="b">
        <f>貼り付け用!P143=集計用!P143</f>
        <v>1</v>
      </c>
      <c r="Q143" s="31" t="b">
        <f>貼り付け用!Q143=集計用!Q143</f>
        <v>1</v>
      </c>
      <c r="R143" s="31" t="b">
        <f>貼り付け用!R143=集計用!R143</f>
        <v>1</v>
      </c>
      <c r="S143" s="31" t="b">
        <f>貼り付け用!S143=集計用!S143</f>
        <v>1</v>
      </c>
      <c r="T143" s="31" t="b">
        <f>貼り付け用!T143=集計用!T143</f>
        <v>1</v>
      </c>
      <c r="U143" s="31" t="b">
        <f>貼り付け用!U143=集計用!U143</f>
        <v>1</v>
      </c>
      <c r="V143" s="31" t="b">
        <f>貼り付け用!V143=集計用!V143</f>
        <v>1</v>
      </c>
      <c r="W143" s="31" t="b">
        <f>貼り付け用!W143=集計用!W143</f>
        <v>1</v>
      </c>
      <c r="X143" s="31" t="b">
        <f>貼り付け用!X143=集計用!X143</f>
        <v>1</v>
      </c>
      <c r="Y143" s="31" t="b">
        <f>貼り付け用!Y143=集計用!Y143</f>
        <v>1</v>
      </c>
      <c r="Z143" s="31" t="b">
        <f>貼り付け用!Z143=集計用!Z143</f>
        <v>1</v>
      </c>
      <c r="AA143" s="31" t="b">
        <f>貼り付け用!AA143=集計用!AA143</f>
        <v>1</v>
      </c>
      <c r="AB143" s="31" t="b">
        <f>貼り付け用!AB143=集計用!AB143</f>
        <v>1</v>
      </c>
      <c r="AC143" s="31" t="b">
        <f>貼り付け用!AC143=集計用!AC143</f>
        <v>1</v>
      </c>
      <c r="AD143" s="31" t="b">
        <f>貼り付け用!AD143=集計用!AD143</f>
        <v>1</v>
      </c>
      <c r="AE143" s="31" t="b">
        <f>貼り付け用!AE143=集計用!AE143</f>
        <v>1</v>
      </c>
      <c r="AF143" s="31" t="b">
        <f>貼り付け用!AF143=集計用!AF143</f>
        <v>1</v>
      </c>
      <c r="AG143" s="31" t="b">
        <f>貼り付け用!AG143=集計用!AG143</f>
        <v>1</v>
      </c>
      <c r="AH143" s="31" t="b">
        <f>貼り付け用!AH143=集計用!AH143</f>
        <v>1</v>
      </c>
      <c r="AI143" s="31" t="b">
        <f>貼り付け用!AI143=集計用!AI143</f>
        <v>1</v>
      </c>
      <c r="AJ143" s="31" t="b">
        <f>貼り付け用!AJ143=集計用!AJ143</f>
        <v>1</v>
      </c>
      <c r="AK143" s="31" t="b">
        <f>貼り付け用!AK143=集計用!AK143</f>
        <v>1</v>
      </c>
      <c r="AL143" s="31" t="b">
        <f>貼り付け用!AL143=集計用!AL143</f>
        <v>1</v>
      </c>
      <c r="AM143" s="31" t="b">
        <f>貼り付け用!AM143=集計用!AM143</f>
        <v>1</v>
      </c>
      <c r="AN143" s="31" t="b">
        <f>貼り付け用!AN143=集計用!AN143</f>
        <v>1</v>
      </c>
      <c r="AO143" s="31" t="b">
        <f>貼り付け用!AO143=集計用!AO143</f>
        <v>1</v>
      </c>
      <c r="AP143" s="31" t="b">
        <f>貼り付け用!AP143=集計用!AP143</f>
        <v>1</v>
      </c>
      <c r="AQ143" s="31" t="b">
        <f>貼り付け用!AQ143=集計用!AQ143</f>
        <v>1</v>
      </c>
      <c r="AR143" s="31" t="b">
        <f>貼り付け用!AR143=集計用!AR143</f>
        <v>1</v>
      </c>
      <c r="AS143" s="31" t="b">
        <f>貼り付け用!AS143=集計用!AS143</f>
        <v>1</v>
      </c>
      <c r="AT143" s="31" t="b">
        <f>貼り付け用!AT143=集計用!AT143</f>
        <v>1</v>
      </c>
      <c r="AU143" s="31" t="b">
        <f>貼り付け用!AU143=集計用!AU143</f>
        <v>1</v>
      </c>
      <c r="AV143" s="34"/>
      <c r="AW143" s="34"/>
      <c r="AX143" s="34"/>
      <c r="AY143" s="34"/>
      <c r="AZ143" s="34"/>
      <c r="BA143" s="212"/>
      <c r="BB143" s="212"/>
      <c r="BC143" s="212"/>
      <c r="BD143" s="34"/>
      <c r="BE143" s="34"/>
      <c r="BF143" s="20"/>
      <c r="BG143" s="20"/>
      <c r="BH143" s="20"/>
      <c r="BI143" s="20"/>
      <c r="BJ143" s="20"/>
    </row>
    <row r="144" spans="5:62" ht="24" customHeight="1">
      <c r="E144" s="2"/>
      <c r="F144" s="34"/>
      <c r="G144" s="34"/>
      <c r="H144" s="2"/>
      <c r="I144" s="2"/>
      <c r="J144" s="2" t="str">
        <f>IF(集計用!J144="","",集計用!J144)</f>
        <v/>
      </c>
      <c r="K144" s="2"/>
      <c r="L144" s="2"/>
      <c r="M144" s="31" t="b">
        <f>貼り付け用!M144=集計用!M144</f>
        <v>1</v>
      </c>
      <c r="N144" s="31" t="b">
        <f>貼り付け用!N144=集計用!N144</f>
        <v>1</v>
      </c>
      <c r="O144" s="31" t="b">
        <f>貼り付け用!O144=集計用!O144</f>
        <v>1</v>
      </c>
      <c r="P144" s="31" t="b">
        <f>貼り付け用!P144=集計用!P144</f>
        <v>1</v>
      </c>
      <c r="Q144" s="31" t="b">
        <f>貼り付け用!Q144=集計用!Q144</f>
        <v>1</v>
      </c>
      <c r="R144" s="31" t="b">
        <f>貼り付け用!R144=集計用!R144</f>
        <v>1</v>
      </c>
      <c r="S144" s="31" t="b">
        <f>貼り付け用!S144=集計用!S144</f>
        <v>1</v>
      </c>
      <c r="T144" s="31" t="b">
        <f>貼り付け用!T144=集計用!T144</f>
        <v>1</v>
      </c>
      <c r="U144" s="31" t="b">
        <f>貼り付け用!U144=集計用!U144</f>
        <v>1</v>
      </c>
      <c r="V144" s="31" t="b">
        <f>貼り付け用!V144=集計用!V144</f>
        <v>1</v>
      </c>
      <c r="W144" s="31" t="b">
        <f>貼り付け用!W144=集計用!W144</f>
        <v>1</v>
      </c>
      <c r="X144" s="31" t="b">
        <f>貼り付け用!X144=集計用!X144</f>
        <v>1</v>
      </c>
      <c r="Y144" s="31" t="b">
        <f>貼り付け用!Y144=集計用!Y144</f>
        <v>1</v>
      </c>
      <c r="Z144" s="31" t="b">
        <f>貼り付け用!Z144=集計用!Z144</f>
        <v>1</v>
      </c>
      <c r="AA144" s="31" t="b">
        <f>貼り付け用!AA144=集計用!AA144</f>
        <v>1</v>
      </c>
      <c r="AB144" s="31" t="b">
        <f>貼り付け用!AB144=集計用!AB144</f>
        <v>1</v>
      </c>
      <c r="AC144" s="31" t="b">
        <f>貼り付け用!AC144=集計用!AC144</f>
        <v>1</v>
      </c>
      <c r="AD144" s="31" t="b">
        <f>貼り付け用!AD144=集計用!AD144</f>
        <v>1</v>
      </c>
      <c r="AE144" s="31" t="b">
        <f>貼り付け用!AE144=集計用!AE144</f>
        <v>1</v>
      </c>
      <c r="AF144" s="31" t="b">
        <f>貼り付け用!AF144=集計用!AF144</f>
        <v>1</v>
      </c>
      <c r="AG144" s="31" t="b">
        <f>貼り付け用!AG144=集計用!AG144</f>
        <v>1</v>
      </c>
      <c r="AH144" s="31" t="b">
        <f>貼り付け用!AH144=集計用!AH144</f>
        <v>1</v>
      </c>
      <c r="AI144" s="31" t="b">
        <f>貼り付け用!AI144=集計用!AI144</f>
        <v>1</v>
      </c>
      <c r="AJ144" s="31" t="b">
        <f>貼り付け用!AJ144=集計用!AJ144</f>
        <v>1</v>
      </c>
      <c r="AK144" s="31" t="b">
        <f>貼り付け用!AK144=集計用!AK144</f>
        <v>1</v>
      </c>
      <c r="AL144" s="31" t="b">
        <f>貼り付け用!AL144=集計用!AL144</f>
        <v>1</v>
      </c>
      <c r="AM144" s="31" t="b">
        <f>貼り付け用!AM144=集計用!AM144</f>
        <v>1</v>
      </c>
      <c r="AN144" s="31" t="b">
        <f>貼り付け用!AN144=集計用!AN144</f>
        <v>1</v>
      </c>
      <c r="AO144" s="31" t="b">
        <f>貼り付け用!AO144=集計用!AO144</f>
        <v>1</v>
      </c>
      <c r="AP144" s="31" t="b">
        <f>貼り付け用!AP144=集計用!AP144</f>
        <v>1</v>
      </c>
      <c r="AQ144" s="31" t="b">
        <f>貼り付け用!AQ144=集計用!AQ144</f>
        <v>1</v>
      </c>
      <c r="AR144" s="31" t="b">
        <f>貼り付け用!AR144=集計用!AR144</f>
        <v>1</v>
      </c>
      <c r="AS144" s="31" t="b">
        <f>貼り付け用!AS144=集計用!AS144</f>
        <v>1</v>
      </c>
      <c r="AT144" s="31" t="b">
        <f>貼り付け用!AT144=集計用!AT144</f>
        <v>1</v>
      </c>
      <c r="AU144" s="31" t="b">
        <f>貼り付け用!AU144=集計用!AU144</f>
        <v>1</v>
      </c>
      <c r="AV144" s="34"/>
      <c r="AW144" s="34"/>
      <c r="AX144" s="34"/>
      <c r="AY144" s="34"/>
      <c r="AZ144" s="34"/>
      <c r="BA144" s="212"/>
      <c r="BB144" s="212"/>
      <c r="BC144" s="212"/>
      <c r="BD144" s="34"/>
      <c r="BE144" s="34"/>
      <c r="BF144" s="20"/>
      <c r="BG144" s="20"/>
      <c r="BH144" s="20"/>
      <c r="BI144" s="20"/>
      <c r="BJ144" s="20"/>
    </row>
    <row r="145" spans="5:62" ht="24" customHeight="1">
      <c r="E145" s="2"/>
      <c r="F145" s="34"/>
      <c r="G145" s="34"/>
      <c r="H145" s="2"/>
      <c r="I145" s="2"/>
      <c r="J145" s="2" t="str">
        <f>IF(集計用!J145="","",集計用!J145)</f>
        <v/>
      </c>
      <c r="K145" s="2"/>
      <c r="L145" s="2"/>
      <c r="M145" s="31" t="b">
        <f>貼り付け用!M145=集計用!M145</f>
        <v>1</v>
      </c>
      <c r="N145" s="31" t="b">
        <f>貼り付け用!N145=集計用!N145</f>
        <v>1</v>
      </c>
      <c r="O145" s="31" t="b">
        <f>貼り付け用!O145=集計用!O145</f>
        <v>1</v>
      </c>
      <c r="P145" s="31" t="b">
        <f>貼り付け用!P145=集計用!P145</f>
        <v>1</v>
      </c>
      <c r="Q145" s="31" t="b">
        <f>貼り付け用!Q145=集計用!Q145</f>
        <v>1</v>
      </c>
      <c r="R145" s="31" t="b">
        <f>貼り付け用!R145=集計用!R145</f>
        <v>1</v>
      </c>
      <c r="S145" s="31" t="b">
        <f>貼り付け用!S145=集計用!S145</f>
        <v>1</v>
      </c>
      <c r="T145" s="31" t="b">
        <f>貼り付け用!T145=集計用!T145</f>
        <v>1</v>
      </c>
      <c r="U145" s="31" t="b">
        <f>貼り付け用!U145=集計用!U145</f>
        <v>1</v>
      </c>
      <c r="V145" s="31" t="b">
        <f>貼り付け用!V145=集計用!V145</f>
        <v>1</v>
      </c>
      <c r="W145" s="31" t="b">
        <f>貼り付け用!W145=集計用!W145</f>
        <v>1</v>
      </c>
      <c r="X145" s="31" t="b">
        <f>貼り付け用!X145=集計用!X145</f>
        <v>1</v>
      </c>
      <c r="Y145" s="31" t="b">
        <f>貼り付け用!Y145=集計用!Y145</f>
        <v>1</v>
      </c>
      <c r="Z145" s="31" t="b">
        <f>貼り付け用!Z145=集計用!Z145</f>
        <v>1</v>
      </c>
      <c r="AA145" s="31" t="b">
        <f>貼り付け用!AA145=集計用!AA145</f>
        <v>1</v>
      </c>
      <c r="AB145" s="31" t="b">
        <f>貼り付け用!AB145=集計用!AB145</f>
        <v>1</v>
      </c>
      <c r="AC145" s="31" t="b">
        <f>貼り付け用!AC145=集計用!AC145</f>
        <v>1</v>
      </c>
      <c r="AD145" s="31" t="b">
        <f>貼り付け用!AD145=集計用!AD145</f>
        <v>1</v>
      </c>
      <c r="AE145" s="31" t="b">
        <f>貼り付け用!AE145=集計用!AE145</f>
        <v>1</v>
      </c>
      <c r="AF145" s="31" t="b">
        <f>貼り付け用!AF145=集計用!AF145</f>
        <v>1</v>
      </c>
      <c r="AG145" s="31" t="b">
        <f>貼り付け用!AG145=集計用!AG145</f>
        <v>1</v>
      </c>
      <c r="AH145" s="31" t="b">
        <f>貼り付け用!AH145=集計用!AH145</f>
        <v>1</v>
      </c>
      <c r="AI145" s="31" t="b">
        <f>貼り付け用!AI145=集計用!AI145</f>
        <v>1</v>
      </c>
      <c r="AJ145" s="31" t="b">
        <f>貼り付け用!AJ145=集計用!AJ145</f>
        <v>1</v>
      </c>
      <c r="AK145" s="31" t="b">
        <f>貼り付け用!AK145=集計用!AK145</f>
        <v>1</v>
      </c>
      <c r="AL145" s="31" t="b">
        <f>貼り付け用!AL145=集計用!AL145</f>
        <v>1</v>
      </c>
      <c r="AM145" s="31" t="b">
        <f>貼り付け用!AM145=集計用!AM145</f>
        <v>1</v>
      </c>
      <c r="AN145" s="31" t="b">
        <f>貼り付け用!AN145=集計用!AN145</f>
        <v>1</v>
      </c>
      <c r="AO145" s="31" t="b">
        <f>貼り付け用!AO145=集計用!AO145</f>
        <v>1</v>
      </c>
      <c r="AP145" s="31" t="b">
        <f>貼り付け用!AP145=集計用!AP145</f>
        <v>1</v>
      </c>
      <c r="AQ145" s="31" t="b">
        <f>貼り付け用!AQ145=集計用!AQ145</f>
        <v>1</v>
      </c>
      <c r="AR145" s="31" t="b">
        <f>貼り付け用!AR145=集計用!AR145</f>
        <v>1</v>
      </c>
      <c r="AS145" s="31" t="b">
        <f>貼り付け用!AS145=集計用!AS145</f>
        <v>1</v>
      </c>
      <c r="AT145" s="31" t="b">
        <f>貼り付け用!AT145=集計用!AT145</f>
        <v>1</v>
      </c>
      <c r="AU145" s="31" t="b">
        <f>貼り付け用!AU145=集計用!AU145</f>
        <v>1</v>
      </c>
      <c r="AV145" s="34"/>
      <c r="AW145" s="34"/>
      <c r="AX145" s="34"/>
      <c r="AY145" s="34"/>
      <c r="AZ145" s="34"/>
      <c r="BA145" s="212"/>
      <c r="BB145" s="212"/>
      <c r="BC145" s="212"/>
      <c r="BD145" s="34"/>
      <c r="BE145" s="34"/>
      <c r="BF145" s="20"/>
      <c r="BG145" s="20"/>
      <c r="BH145" s="20"/>
      <c r="BI145" s="20"/>
      <c r="BJ145" s="20"/>
    </row>
    <row r="146" spans="5:62" ht="24" customHeight="1">
      <c r="E146" s="2"/>
      <c r="F146" s="34"/>
      <c r="G146" s="34"/>
      <c r="H146" s="2"/>
      <c r="I146" s="2"/>
      <c r="J146" s="2" t="str">
        <f>IF(集計用!J146="","",集計用!J146)</f>
        <v/>
      </c>
      <c r="K146" s="2"/>
      <c r="L146" s="2"/>
      <c r="M146" s="31" t="b">
        <f>貼り付け用!M146=集計用!M146</f>
        <v>1</v>
      </c>
      <c r="N146" s="31" t="b">
        <f>貼り付け用!N146=集計用!N146</f>
        <v>1</v>
      </c>
      <c r="O146" s="31" t="b">
        <f>貼り付け用!O146=集計用!O146</f>
        <v>1</v>
      </c>
      <c r="P146" s="31" t="b">
        <f>貼り付け用!P146=集計用!P146</f>
        <v>1</v>
      </c>
      <c r="Q146" s="31" t="b">
        <f>貼り付け用!Q146=集計用!Q146</f>
        <v>1</v>
      </c>
      <c r="R146" s="31" t="b">
        <f>貼り付け用!R146=集計用!R146</f>
        <v>1</v>
      </c>
      <c r="S146" s="31" t="b">
        <f>貼り付け用!S146=集計用!S146</f>
        <v>1</v>
      </c>
      <c r="T146" s="31" t="b">
        <f>貼り付け用!T146=集計用!T146</f>
        <v>1</v>
      </c>
      <c r="U146" s="31" t="b">
        <f>貼り付け用!U146=集計用!U146</f>
        <v>1</v>
      </c>
      <c r="V146" s="31" t="b">
        <f>貼り付け用!V146=集計用!V146</f>
        <v>1</v>
      </c>
      <c r="W146" s="31" t="b">
        <f>貼り付け用!W146=集計用!W146</f>
        <v>1</v>
      </c>
      <c r="X146" s="31" t="b">
        <f>貼り付け用!X146=集計用!X146</f>
        <v>1</v>
      </c>
      <c r="Y146" s="31" t="b">
        <f>貼り付け用!Y146=集計用!Y146</f>
        <v>1</v>
      </c>
      <c r="Z146" s="31" t="b">
        <f>貼り付け用!Z146=集計用!Z146</f>
        <v>1</v>
      </c>
      <c r="AA146" s="31" t="b">
        <f>貼り付け用!AA146=集計用!AA146</f>
        <v>1</v>
      </c>
      <c r="AB146" s="31" t="b">
        <f>貼り付け用!AB146=集計用!AB146</f>
        <v>1</v>
      </c>
      <c r="AC146" s="31" t="b">
        <f>貼り付け用!AC146=集計用!AC146</f>
        <v>1</v>
      </c>
      <c r="AD146" s="31" t="b">
        <f>貼り付け用!AD146=集計用!AD146</f>
        <v>1</v>
      </c>
      <c r="AE146" s="31" t="b">
        <f>貼り付け用!AE146=集計用!AE146</f>
        <v>1</v>
      </c>
      <c r="AF146" s="31" t="b">
        <f>貼り付け用!AF146=集計用!AF146</f>
        <v>1</v>
      </c>
      <c r="AG146" s="31" t="b">
        <f>貼り付け用!AG146=集計用!AG146</f>
        <v>1</v>
      </c>
      <c r="AH146" s="31" t="b">
        <f>貼り付け用!AH146=集計用!AH146</f>
        <v>1</v>
      </c>
      <c r="AI146" s="31" t="b">
        <f>貼り付け用!AI146=集計用!AI146</f>
        <v>1</v>
      </c>
      <c r="AJ146" s="31" t="b">
        <f>貼り付け用!AJ146=集計用!AJ146</f>
        <v>1</v>
      </c>
      <c r="AK146" s="31" t="b">
        <f>貼り付け用!AK146=集計用!AK146</f>
        <v>1</v>
      </c>
      <c r="AL146" s="31" t="b">
        <f>貼り付け用!AL146=集計用!AL146</f>
        <v>1</v>
      </c>
      <c r="AM146" s="31" t="b">
        <f>貼り付け用!AM146=集計用!AM146</f>
        <v>1</v>
      </c>
      <c r="AN146" s="31" t="b">
        <f>貼り付け用!AN146=集計用!AN146</f>
        <v>1</v>
      </c>
      <c r="AO146" s="31" t="b">
        <f>貼り付け用!AO146=集計用!AO146</f>
        <v>1</v>
      </c>
      <c r="AP146" s="31" t="b">
        <f>貼り付け用!AP146=集計用!AP146</f>
        <v>1</v>
      </c>
      <c r="AQ146" s="31" t="b">
        <f>貼り付け用!AQ146=集計用!AQ146</f>
        <v>1</v>
      </c>
      <c r="AR146" s="31" t="b">
        <f>貼り付け用!AR146=集計用!AR146</f>
        <v>1</v>
      </c>
      <c r="AS146" s="31" t="b">
        <f>貼り付け用!AS146=集計用!AS146</f>
        <v>1</v>
      </c>
      <c r="AT146" s="31" t="b">
        <f>貼り付け用!AT146=集計用!AT146</f>
        <v>1</v>
      </c>
      <c r="AU146" s="31" t="b">
        <f>貼り付け用!AU146=集計用!AU146</f>
        <v>1</v>
      </c>
      <c r="AV146" s="34"/>
      <c r="AW146" s="34"/>
      <c r="AX146" s="34"/>
      <c r="AY146" s="34"/>
      <c r="AZ146" s="34"/>
      <c r="BA146" s="212"/>
      <c r="BB146" s="212"/>
      <c r="BC146" s="212"/>
      <c r="BD146" s="34"/>
      <c r="BE146" s="34"/>
      <c r="BF146" s="20"/>
      <c r="BG146" s="20"/>
      <c r="BH146" s="20"/>
      <c r="BI146" s="20"/>
      <c r="BJ146" s="20"/>
    </row>
    <row r="147" spans="5:62" ht="24" customHeight="1">
      <c r="E147" s="2"/>
      <c r="F147" s="34"/>
      <c r="G147" s="34"/>
      <c r="H147" s="2"/>
      <c r="I147" s="2"/>
      <c r="J147" s="2" t="str">
        <f>IF(集計用!J147="","",集計用!J147)</f>
        <v/>
      </c>
      <c r="K147" s="2"/>
      <c r="L147" s="2"/>
      <c r="M147" s="31" t="b">
        <f>貼り付け用!M147=集計用!M147</f>
        <v>1</v>
      </c>
      <c r="N147" s="31" t="b">
        <f>貼り付け用!N147=集計用!N147</f>
        <v>1</v>
      </c>
      <c r="O147" s="31" t="b">
        <f>貼り付け用!O147=集計用!O147</f>
        <v>1</v>
      </c>
      <c r="P147" s="31" t="b">
        <f>貼り付け用!P147=集計用!P147</f>
        <v>1</v>
      </c>
      <c r="Q147" s="31" t="b">
        <f>貼り付け用!Q147=集計用!Q147</f>
        <v>1</v>
      </c>
      <c r="R147" s="31" t="b">
        <f>貼り付け用!R147=集計用!R147</f>
        <v>1</v>
      </c>
      <c r="S147" s="31" t="b">
        <f>貼り付け用!S147=集計用!S147</f>
        <v>1</v>
      </c>
      <c r="T147" s="31" t="b">
        <f>貼り付け用!T147=集計用!T147</f>
        <v>1</v>
      </c>
      <c r="U147" s="31" t="b">
        <f>貼り付け用!U147=集計用!U147</f>
        <v>1</v>
      </c>
      <c r="V147" s="31" t="b">
        <f>貼り付け用!V147=集計用!V147</f>
        <v>1</v>
      </c>
      <c r="W147" s="31" t="b">
        <f>貼り付け用!W147=集計用!W147</f>
        <v>1</v>
      </c>
      <c r="X147" s="31" t="b">
        <f>貼り付け用!X147=集計用!X147</f>
        <v>1</v>
      </c>
      <c r="Y147" s="31" t="b">
        <f>貼り付け用!Y147=集計用!Y147</f>
        <v>1</v>
      </c>
      <c r="Z147" s="31" t="b">
        <f>貼り付け用!Z147=集計用!Z147</f>
        <v>1</v>
      </c>
      <c r="AA147" s="31" t="b">
        <f>貼り付け用!AA147=集計用!AA147</f>
        <v>1</v>
      </c>
      <c r="AB147" s="31" t="b">
        <f>貼り付け用!AB147=集計用!AB147</f>
        <v>1</v>
      </c>
      <c r="AC147" s="31" t="b">
        <f>貼り付け用!AC147=集計用!AC147</f>
        <v>1</v>
      </c>
      <c r="AD147" s="31" t="b">
        <f>貼り付け用!AD147=集計用!AD147</f>
        <v>1</v>
      </c>
      <c r="AE147" s="31" t="b">
        <f>貼り付け用!AE147=集計用!AE147</f>
        <v>1</v>
      </c>
      <c r="AF147" s="31" t="b">
        <f>貼り付け用!AF147=集計用!AF147</f>
        <v>1</v>
      </c>
      <c r="AG147" s="31" t="b">
        <f>貼り付け用!AG147=集計用!AG147</f>
        <v>1</v>
      </c>
      <c r="AH147" s="31" t="b">
        <f>貼り付け用!AH147=集計用!AH147</f>
        <v>1</v>
      </c>
      <c r="AI147" s="31" t="b">
        <f>貼り付け用!AI147=集計用!AI147</f>
        <v>1</v>
      </c>
      <c r="AJ147" s="31" t="b">
        <f>貼り付け用!AJ147=集計用!AJ147</f>
        <v>1</v>
      </c>
      <c r="AK147" s="31" t="b">
        <f>貼り付け用!AK147=集計用!AK147</f>
        <v>1</v>
      </c>
      <c r="AL147" s="31" t="b">
        <f>貼り付け用!AL147=集計用!AL147</f>
        <v>1</v>
      </c>
      <c r="AM147" s="31" t="b">
        <f>貼り付け用!AM147=集計用!AM147</f>
        <v>1</v>
      </c>
      <c r="AN147" s="31" t="b">
        <f>貼り付け用!AN147=集計用!AN147</f>
        <v>1</v>
      </c>
      <c r="AO147" s="31" t="b">
        <f>貼り付け用!AO147=集計用!AO147</f>
        <v>1</v>
      </c>
      <c r="AP147" s="31" t="b">
        <f>貼り付け用!AP147=集計用!AP147</f>
        <v>1</v>
      </c>
      <c r="AQ147" s="31" t="b">
        <f>貼り付け用!AQ147=集計用!AQ147</f>
        <v>1</v>
      </c>
      <c r="AR147" s="31" t="b">
        <f>貼り付け用!AR147=集計用!AR147</f>
        <v>1</v>
      </c>
      <c r="AS147" s="31" t="b">
        <f>貼り付け用!AS147=集計用!AS147</f>
        <v>1</v>
      </c>
      <c r="AT147" s="31" t="b">
        <f>貼り付け用!AT147=集計用!AT147</f>
        <v>1</v>
      </c>
      <c r="AU147" s="31" t="b">
        <f>貼り付け用!AU147=集計用!AU147</f>
        <v>1</v>
      </c>
      <c r="AV147" s="34"/>
      <c r="AW147" s="34"/>
      <c r="AX147" s="34"/>
      <c r="AY147" s="34"/>
      <c r="AZ147" s="34"/>
      <c r="BA147" s="212"/>
      <c r="BB147" s="212"/>
      <c r="BC147" s="212"/>
      <c r="BD147" s="34"/>
      <c r="BE147" s="34"/>
      <c r="BF147" s="20"/>
      <c r="BG147" s="20"/>
      <c r="BH147" s="20"/>
      <c r="BI147" s="20"/>
      <c r="BJ147" s="20"/>
    </row>
    <row r="148" spans="5:62" ht="24" customHeight="1">
      <c r="E148" s="2"/>
      <c r="F148" s="34"/>
      <c r="G148" s="34"/>
      <c r="H148" s="2"/>
      <c r="I148" s="2"/>
      <c r="J148" s="2" t="str">
        <f>IF(集計用!J148="","",集計用!J148)</f>
        <v/>
      </c>
      <c r="K148" s="2"/>
      <c r="L148" s="2"/>
      <c r="M148" s="31" t="b">
        <f>貼り付け用!M148=集計用!M148</f>
        <v>1</v>
      </c>
      <c r="N148" s="31" t="b">
        <f>貼り付け用!N148=集計用!N148</f>
        <v>1</v>
      </c>
      <c r="O148" s="31" t="b">
        <f>貼り付け用!O148=集計用!O148</f>
        <v>1</v>
      </c>
      <c r="P148" s="31" t="b">
        <f>貼り付け用!P148=集計用!P148</f>
        <v>1</v>
      </c>
      <c r="Q148" s="31" t="b">
        <f>貼り付け用!Q148=集計用!Q148</f>
        <v>1</v>
      </c>
      <c r="R148" s="31" t="b">
        <f>貼り付け用!R148=集計用!R148</f>
        <v>1</v>
      </c>
      <c r="S148" s="31" t="b">
        <f>貼り付け用!S148=集計用!S148</f>
        <v>1</v>
      </c>
      <c r="T148" s="31" t="b">
        <f>貼り付け用!T148=集計用!T148</f>
        <v>1</v>
      </c>
      <c r="U148" s="31" t="b">
        <f>貼り付け用!U148=集計用!U148</f>
        <v>1</v>
      </c>
      <c r="V148" s="31" t="b">
        <f>貼り付け用!V148=集計用!V148</f>
        <v>1</v>
      </c>
      <c r="W148" s="31" t="b">
        <f>貼り付け用!W148=集計用!W148</f>
        <v>1</v>
      </c>
      <c r="X148" s="31" t="b">
        <f>貼り付け用!X148=集計用!X148</f>
        <v>1</v>
      </c>
      <c r="Y148" s="31" t="b">
        <f>貼り付け用!Y148=集計用!Y148</f>
        <v>1</v>
      </c>
      <c r="Z148" s="31" t="b">
        <f>貼り付け用!Z148=集計用!Z148</f>
        <v>1</v>
      </c>
      <c r="AA148" s="31" t="b">
        <f>貼り付け用!AA148=集計用!AA148</f>
        <v>1</v>
      </c>
      <c r="AB148" s="31" t="b">
        <f>貼り付け用!AB148=集計用!AB148</f>
        <v>1</v>
      </c>
      <c r="AC148" s="31" t="b">
        <f>貼り付け用!AC148=集計用!AC148</f>
        <v>1</v>
      </c>
      <c r="AD148" s="31" t="b">
        <f>貼り付け用!AD148=集計用!AD148</f>
        <v>1</v>
      </c>
      <c r="AE148" s="31" t="b">
        <f>貼り付け用!AE148=集計用!AE148</f>
        <v>1</v>
      </c>
      <c r="AF148" s="31" t="b">
        <f>貼り付け用!AF148=集計用!AF148</f>
        <v>1</v>
      </c>
      <c r="AG148" s="31" t="b">
        <f>貼り付け用!AG148=集計用!AG148</f>
        <v>1</v>
      </c>
      <c r="AH148" s="31" t="b">
        <f>貼り付け用!AH148=集計用!AH148</f>
        <v>1</v>
      </c>
      <c r="AI148" s="31" t="b">
        <f>貼り付け用!AI148=集計用!AI148</f>
        <v>1</v>
      </c>
      <c r="AJ148" s="31" t="b">
        <f>貼り付け用!AJ148=集計用!AJ148</f>
        <v>1</v>
      </c>
      <c r="AK148" s="31" t="b">
        <f>貼り付け用!AK148=集計用!AK148</f>
        <v>1</v>
      </c>
      <c r="AL148" s="31" t="b">
        <f>貼り付け用!AL148=集計用!AL148</f>
        <v>1</v>
      </c>
      <c r="AM148" s="31" t="b">
        <f>貼り付け用!AM148=集計用!AM148</f>
        <v>1</v>
      </c>
      <c r="AN148" s="31" t="b">
        <f>貼り付け用!AN148=集計用!AN148</f>
        <v>1</v>
      </c>
      <c r="AO148" s="31" t="b">
        <f>貼り付け用!AO148=集計用!AO148</f>
        <v>1</v>
      </c>
      <c r="AP148" s="31" t="b">
        <f>貼り付け用!AP148=集計用!AP148</f>
        <v>1</v>
      </c>
      <c r="AQ148" s="31" t="b">
        <f>貼り付け用!AQ148=集計用!AQ148</f>
        <v>1</v>
      </c>
      <c r="AR148" s="31" t="b">
        <f>貼り付け用!AR148=集計用!AR148</f>
        <v>1</v>
      </c>
      <c r="AS148" s="31" t="b">
        <f>貼り付け用!AS148=集計用!AS148</f>
        <v>1</v>
      </c>
      <c r="AT148" s="31" t="b">
        <f>貼り付け用!AT148=集計用!AT148</f>
        <v>1</v>
      </c>
      <c r="AU148" s="31" t="b">
        <f>貼り付け用!AU148=集計用!AU148</f>
        <v>1</v>
      </c>
      <c r="AV148" s="34"/>
      <c r="AW148" s="34"/>
      <c r="AX148" s="34"/>
      <c r="AY148" s="34"/>
      <c r="AZ148" s="34"/>
      <c r="BA148" s="212"/>
      <c r="BB148" s="212"/>
      <c r="BC148" s="212"/>
      <c r="BD148" s="34"/>
      <c r="BE148" s="34"/>
      <c r="BF148" s="20"/>
      <c r="BG148" s="20"/>
      <c r="BH148" s="20"/>
      <c r="BI148" s="20"/>
      <c r="BJ148" s="20"/>
    </row>
    <row r="149" spans="5:62" ht="24" customHeight="1">
      <c r="E149" s="2"/>
      <c r="F149" s="34"/>
      <c r="G149" s="34"/>
      <c r="H149" s="2"/>
      <c r="I149" s="2"/>
      <c r="J149" s="2" t="str">
        <f>IF(集計用!J149="","",集計用!J149)</f>
        <v/>
      </c>
      <c r="K149" s="2"/>
      <c r="L149" s="2"/>
      <c r="M149" s="31" t="b">
        <f>貼り付け用!M149=集計用!M149</f>
        <v>1</v>
      </c>
      <c r="N149" s="31" t="b">
        <f>貼り付け用!N149=集計用!N149</f>
        <v>1</v>
      </c>
      <c r="O149" s="31" t="b">
        <f>貼り付け用!O149=集計用!O149</f>
        <v>1</v>
      </c>
      <c r="P149" s="31" t="b">
        <f>貼り付け用!P149=集計用!P149</f>
        <v>1</v>
      </c>
      <c r="Q149" s="31" t="b">
        <f>貼り付け用!Q149=集計用!Q149</f>
        <v>1</v>
      </c>
      <c r="R149" s="31" t="b">
        <f>貼り付け用!R149=集計用!R149</f>
        <v>1</v>
      </c>
      <c r="S149" s="31" t="b">
        <f>貼り付け用!S149=集計用!S149</f>
        <v>1</v>
      </c>
      <c r="T149" s="31" t="b">
        <f>貼り付け用!T149=集計用!T149</f>
        <v>1</v>
      </c>
      <c r="U149" s="31" t="b">
        <f>貼り付け用!U149=集計用!U149</f>
        <v>1</v>
      </c>
      <c r="V149" s="31" t="b">
        <f>貼り付け用!V149=集計用!V149</f>
        <v>1</v>
      </c>
      <c r="W149" s="31" t="b">
        <f>貼り付け用!W149=集計用!W149</f>
        <v>1</v>
      </c>
      <c r="X149" s="31" t="b">
        <f>貼り付け用!X149=集計用!X149</f>
        <v>1</v>
      </c>
      <c r="Y149" s="31" t="b">
        <f>貼り付け用!Y149=集計用!Y149</f>
        <v>1</v>
      </c>
      <c r="Z149" s="31" t="b">
        <f>貼り付け用!Z149=集計用!Z149</f>
        <v>1</v>
      </c>
      <c r="AA149" s="31" t="b">
        <f>貼り付け用!AA149=集計用!AA149</f>
        <v>1</v>
      </c>
      <c r="AB149" s="31" t="b">
        <f>貼り付け用!AB149=集計用!AB149</f>
        <v>1</v>
      </c>
      <c r="AC149" s="31" t="b">
        <f>貼り付け用!AC149=集計用!AC149</f>
        <v>1</v>
      </c>
      <c r="AD149" s="31" t="b">
        <f>貼り付け用!AD149=集計用!AD149</f>
        <v>1</v>
      </c>
      <c r="AE149" s="31" t="b">
        <f>貼り付け用!AE149=集計用!AE149</f>
        <v>1</v>
      </c>
      <c r="AF149" s="31" t="b">
        <f>貼り付け用!AF149=集計用!AF149</f>
        <v>1</v>
      </c>
      <c r="AG149" s="31" t="b">
        <f>貼り付け用!AG149=集計用!AG149</f>
        <v>1</v>
      </c>
      <c r="AH149" s="31" t="b">
        <f>貼り付け用!AH149=集計用!AH149</f>
        <v>1</v>
      </c>
      <c r="AI149" s="31" t="b">
        <f>貼り付け用!AI149=集計用!AI149</f>
        <v>1</v>
      </c>
      <c r="AJ149" s="31" t="b">
        <f>貼り付け用!AJ149=集計用!AJ149</f>
        <v>1</v>
      </c>
      <c r="AK149" s="31" t="b">
        <f>貼り付け用!AK149=集計用!AK149</f>
        <v>1</v>
      </c>
      <c r="AL149" s="31" t="b">
        <f>貼り付け用!AL149=集計用!AL149</f>
        <v>1</v>
      </c>
      <c r="AM149" s="31" t="b">
        <f>貼り付け用!AM149=集計用!AM149</f>
        <v>1</v>
      </c>
      <c r="AN149" s="31" t="b">
        <f>貼り付け用!AN149=集計用!AN149</f>
        <v>1</v>
      </c>
      <c r="AO149" s="31" t="b">
        <f>貼り付け用!AO149=集計用!AO149</f>
        <v>1</v>
      </c>
      <c r="AP149" s="31" t="b">
        <f>貼り付け用!AP149=集計用!AP149</f>
        <v>1</v>
      </c>
      <c r="AQ149" s="31" t="b">
        <f>貼り付け用!AQ149=集計用!AQ149</f>
        <v>1</v>
      </c>
      <c r="AR149" s="31" t="b">
        <f>貼り付け用!AR149=集計用!AR149</f>
        <v>1</v>
      </c>
      <c r="AS149" s="31" t="b">
        <f>貼り付け用!AS149=集計用!AS149</f>
        <v>1</v>
      </c>
      <c r="AT149" s="31" t="b">
        <f>貼り付け用!AT149=集計用!AT149</f>
        <v>1</v>
      </c>
      <c r="AU149" s="31" t="b">
        <f>貼り付け用!AU149=集計用!AU149</f>
        <v>1</v>
      </c>
      <c r="AV149" s="34"/>
      <c r="AW149" s="34"/>
      <c r="AX149" s="34"/>
      <c r="AY149" s="34"/>
      <c r="AZ149" s="34"/>
      <c r="BA149" s="212"/>
      <c r="BB149" s="212"/>
      <c r="BC149" s="212"/>
      <c r="BD149" s="34"/>
      <c r="BE149" s="34"/>
      <c r="BF149" s="20"/>
      <c r="BG149" s="20"/>
      <c r="BH149" s="20"/>
      <c r="BI149" s="20"/>
      <c r="BJ149" s="20"/>
    </row>
    <row r="150" spans="5:62" ht="24" customHeight="1">
      <c r="E150" s="2"/>
      <c r="F150" s="34"/>
      <c r="G150" s="34"/>
      <c r="H150" s="2"/>
      <c r="I150" s="2"/>
      <c r="J150" s="2" t="str">
        <f>IF(集計用!J150="","",集計用!J150)</f>
        <v/>
      </c>
      <c r="K150" s="2"/>
      <c r="L150" s="2"/>
      <c r="M150" s="31" t="b">
        <f>貼り付け用!M150=集計用!M150</f>
        <v>1</v>
      </c>
      <c r="N150" s="31" t="b">
        <f>貼り付け用!N150=集計用!N150</f>
        <v>1</v>
      </c>
      <c r="O150" s="31" t="b">
        <f>貼り付け用!O150=集計用!O150</f>
        <v>1</v>
      </c>
      <c r="P150" s="31" t="b">
        <f>貼り付け用!P150=集計用!P150</f>
        <v>1</v>
      </c>
      <c r="Q150" s="31" t="b">
        <f>貼り付け用!Q150=集計用!Q150</f>
        <v>1</v>
      </c>
      <c r="R150" s="31" t="b">
        <f>貼り付け用!R150=集計用!R150</f>
        <v>1</v>
      </c>
      <c r="S150" s="31" t="b">
        <f>貼り付け用!S150=集計用!S150</f>
        <v>1</v>
      </c>
      <c r="T150" s="31" t="b">
        <f>貼り付け用!T150=集計用!T150</f>
        <v>1</v>
      </c>
      <c r="U150" s="31" t="b">
        <f>貼り付け用!U150=集計用!U150</f>
        <v>1</v>
      </c>
      <c r="V150" s="31" t="b">
        <f>貼り付け用!V150=集計用!V150</f>
        <v>1</v>
      </c>
      <c r="W150" s="31" t="b">
        <f>貼り付け用!W150=集計用!W150</f>
        <v>1</v>
      </c>
      <c r="X150" s="31" t="b">
        <f>貼り付け用!X150=集計用!X150</f>
        <v>1</v>
      </c>
      <c r="Y150" s="31" t="b">
        <f>貼り付け用!Y150=集計用!Y150</f>
        <v>1</v>
      </c>
      <c r="Z150" s="31" t="b">
        <f>貼り付け用!Z150=集計用!Z150</f>
        <v>1</v>
      </c>
      <c r="AA150" s="31" t="b">
        <f>貼り付け用!AA150=集計用!AA150</f>
        <v>1</v>
      </c>
      <c r="AB150" s="31" t="b">
        <f>貼り付け用!AB150=集計用!AB150</f>
        <v>1</v>
      </c>
      <c r="AC150" s="31" t="b">
        <f>貼り付け用!AC150=集計用!AC150</f>
        <v>1</v>
      </c>
      <c r="AD150" s="31" t="b">
        <f>貼り付け用!AD150=集計用!AD150</f>
        <v>1</v>
      </c>
      <c r="AE150" s="31" t="b">
        <f>貼り付け用!AE150=集計用!AE150</f>
        <v>1</v>
      </c>
      <c r="AF150" s="31" t="b">
        <f>貼り付け用!AF150=集計用!AF150</f>
        <v>1</v>
      </c>
      <c r="AG150" s="31" t="b">
        <f>貼り付け用!AG150=集計用!AG150</f>
        <v>1</v>
      </c>
      <c r="AH150" s="31" t="b">
        <f>貼り付け用!AH150=集計用!AH150</f>
        <v>1</v>
      </c>
      <c r="AI150" s="31" t="b">
        <f>貼り付け用!AI150=集計用!AI150</f>
        <v>1</v>
      </c>
      <c r="AJ150" s="31" t="b">
        <f>貼り付け用!AJ150=集計用!AJ150</f>
        <v>1</v>
      </c>
      <c r="AK150" s="31" t="b">
        <f>貼り付け用!AK150=集計用!AK150</f>
        <v>1</v>
      </c>
      <c r="AL150" s="31" t="b">
        <f>貼り付け用!AL150=集計用!AL150</f>
        <v>1</v>
      </c>
      <c r="AM150" s="31" t="b">
        <f>貼り付け用!AM150=集計用!AM150</f>
        <v>1</v>
      </c>
      <c r="AN150" s="31" t="b">
        <f>貼り付け用!AN150=集計用!AN150</f>
        <v>1</v>
      </c>
      <c r="AO150" s="31" t="b">
        <f>貼り付け用!AO150=集計用!AO150</f>
        <v>1</v>
      </c>
      <c r="AP150" s="31" t="b">
        <f>貼り付け用!AP150=集計用!AP150</f>
        <v>1</v>
      </c>
      <c r="AQ150" s="31" t="b">
        <f>貼り付け用!AQ150=集計用!AQ150</f>
        <v>1</v>
      </c>
      <c r="AR150" s="31" t="b">
        <f>貼り付け用!AR150=集計用!AR150</f>
        <v>1</v>
      </c>
      <c r="AS150" s="31" t="b">
        <f>貼り付け用!AS150=集計用!AS150</f>
        <v>1</v>
      </c>
      <c r="AT150" s="31" t="b">
        <f>貼り付け用!AT150=集計用!AT150</f>
        <v>1</v>
      </c>
      <c r="AU150" s="31" t="b">
        <f>貼り付け用!AU150=集計用!AU150</f>
        <v>1</v>
      </c>
      <c r="AV150" s="34"/>
      <c r="AW150" s="34"/>
      <c r="AX150" s="34"/>
      <c r="AY150" s="34"/>
      <c r="AZ150" s="34"/>
      <c r="BA150" s="212"/>
      <c r="BB150" s="212"/>
      <c r="BC150" s="212"/>
      <c r="BD150" s="34"/>
      <c r="BE150" s="34"/>
      <c r="BF150" s="20"/>
      <c r="BG150" s="20"/>
      <c r="BH150" s="20"/>
      <c r="BI150" s="20"/>
      <c r="BJ150" s="20"/>
    </row>
    <row r="151" spans="5:62" ht="24" customHeight="1">
      <c r="E151" s="2"/>
      <c r="F151" s="34"/>
      <c r="G151" s="34"/>
      <c r="H151" s="2"/>
      <c r="I151" s="2"/>
      <c r="J151" s="2" t="str">
        <f>IF(集計用!J151="","",集計用!J151)</f>
        <v/>
      </c>
      <c r="K151" s="2"/>
      <c r="L151" s="2"/>
      <c r="M151" s="31" t="b">
        <f>貼り付け用!M151=集計用!M151</f>
        <v>1</v>
      </c>
      <c r="N151" s="31" t="b">
        <f>貼り付け用!N151=集計用!N151</f>
        <v>1</v>
      </c>
      <c r="O151" s="31" t="b">
        <f>貼り付け用!O151=集計用!O151</f>
        <v>1</v>
      </c>
      <c r="P151" s="31" t="b">
        <f>貼り付け用!P151=集計用!P151</f>
        <v>1</v>
      </c>
      <c r="Q151" s="31" t="b">
        <f>貼り付け用!Q151=集計用!Q151</f>
        <v>1</v>
      </c>
      <c r="R151" s="31" t="b">
        <f>貼り付け用!R151=集計用!R151</f>
        <v>1</v>
      </c>
      <c r="S151" s="31" t="b">
        <f>貼り付け用!S151=集計用!S151</f>
        <v>1</v>
      </c>
      <c r="T151" s="31" t="b">
        <f>貼り付け用!T151=集計用!T151</f>
        <v>1</v>
      </c>
      <c r="U151" s="31" t="b">
        <f>貼り付け用!U151=集計用!U151</f>
        <v>1</v>
      </c>
      <c r="V151" s="31" t="b">
        <f>貼り付け用!V151=集計用!V151</f>
        <v>1</v>
      </c>
      <c r="W151" s="31" t="b">
        <f>貼り付け用!W151=集計用!W151</f>
        <v>1</v>
      </c>
      <c r="X151" s="31" t="b">
        <f>貼り付け用!X151=集計用!X151</f>
        <v>1</v>
      </c>
      <c r="Y151" s="31" t="b">
        <f>貼り付け用!Y151=集計用!Y151</f>
        <v>1</v>
      </c>
      <c r="Z151" s="31" t="b">
        <f>貼り付け用!Z151=集計用!Z151</f>
        <v>1</v>
      </c>
      <c r="AA151" s="31" t="b">
        <f>貼り付け用!AA151=集計用!AA151</f>
        <v>1</v>
      </c>
      <c r="AB151" s="31" t="b">
        <f>貼り付け用!AB151=集計用!AB151</f>
        <v>1</v>
      </c>
      <c r="AC151" s="31" t="b">
        <f>貼り付け用!AC151=集計用!AC151</f>
        <v>1</v>
      </c>
      <c r="AD151" s="31" t="b">
        <f>貼り付け用!AD151=集計用!AD151</f>
        <v>1</v>
      </c>
      <c r="AE151" s="31" t="b">
        <f>貼り付け用!AE151=集計用!AE151</f>
        <v>1</v>
      </c>
      <c r="AF151" s="31" t="b">
        <f>貼り付け用!AF151=集計用!AF151</f>
        <v>1</v>
      </c>
      <c r="AG151" s="31" t="b">
        <f>貼り付け用!AG151=集計用!AG151</f>
        <v>1</v>
      </c>
      <c r="AH151" s="31" t="b">
        <f>貼り付け用!AH151=集計用!AH151</f>
        <v>1</v>
      </c>
      <c r="AI151" s="31" t="b">
        <f>貼り付け用!AI151=集計用!AI151</f>
        <v>1</v>
      </c>
      <c r="AJ151" s="31" t="b">
        <f>貼り付け用!AJ151=集計用!AJ151</f>
        <v>1</v>
      </c>
      <c r="AK151" s="31" t="b">
        <f>貼り付け用!AK151=集計用!AK151</f>
        <v>1</v>
      </c>
      <c r="AL151" s="31" t="b">
        <f>貼り付け用!AL151=集計用!AL151</f>
        <v>1</v>
      </c>
      <c r="AM151" s="31" t="b">
        <f>貼り付け用!AM151=集計用!AM151</f>
        <v>1</v>
      </c>
      <c r="AN151" s="31" t="b">
        <f>貼り付け用!AN151=集計用!AN151</f>
        <v>1</v>
      </c>
      <c r="AO151" s="31" t="b">
        <f>貼り付け用!AO151=集計用!AO151</f>
        <v>1</v>
      </c>
      <c r="AP151" s="31" t="b">
        <f>貼り付け用!AP151=集計用!AP151</f>
        <v>1</v>
      </c>
      <c r="AQ151" s="31" t="b">
        <f>貼り付け用!AQ151=集計用!AQ151</f>
        <v>1</v>
      </c>
      <c r="AR151" s="31" t="b">
        <f>貼り付け用!AR151=集計用!AR151</f>
        <v>1</v>
      </c>
      <c r="AS151" s="31" t="b">
        <f>貼り付け用!AS151=集計用!AS151</f>
        <v>1</v>
      </c>
      <c r="AT151" s="31" t="b">
        <f>貼り付け用!AT151=集計用!AT151</f>
        <v>1</v>
      </c>
      <c r="AU151" s="31" t="b">
        <f>貼り付け用!AU151=集計用!AU151</f>
        <v>1</v>
      </c>
      <c r="AV151" s="34"/>
      <c r="AW151" s="34"/>
      <c r="AX151" s="34"/>
      <c r="AY151" s="34"/>
      <c r="AZ151" s="34"/>
      <c r="BA151" s="212"/>
      <c r="BB151" s="212"/>
      <c r="BC151" s="212"/>
      <c r="BD151" s="34"/>
      <c r="BE151" s="34"/>
      <c r="BF151" s="20"/>
      <c r="BG151" s="20"/>
      <c r="BH151" s="20"/>
      <c r="BI151" s="20"/>
      <c r="BJ151" s="20"/>
    </row>
    <row r="152" spans="5:62" ht="24" customHeight="1">
      <c r="E152" s="2"/>
      <c r="F152" s="34"/>
      <c r="G152" s="34"/>
      <c r="H152" s="2"/>
      <c r="I152" s="2"/>
      <c r="J152" s="2" t="str">
        <f>IF(集計用!J152="","",集計用!J152)</f>
        <v/>
      </c>
      <c r="K152" s="2"/>
      <c r="L152" s="2"/>
      <c r="M152" s="31" t="b">
        <f>貼り付け用!M152=集計用!M152</f>
        <v>1</v>
      </c>
      <c r="N152" s="31" t="b">
        <f>貼り付け用!N152=集計用!N152</f>
        <v>1</v>
      </c>
      <c r="O152" s="31" t="b">
        <f>貼り付け用!O152=集計用!O152</f>
        <v>1</v>
      </c>
      <c r="P152" s="31" t="b">
        <f>貼り付け用!P152=集計用!P152</f>
        <v>1</v>
      </c>
      <c r="Q152" s="31" t="b">
        <f>貼り付け用!Q152=集計用!Q152</f>
        <v>1</v>
      </c>
      <c r="R152" s="31" t="b">
        <f>貼り付け用!R152=集計用!R152</f>
        <v>1</v>
      </c>
      <c r="S152" s="31" t="b">
        <f>貼り付け用!S152=集計用!S152</f>
        <v>1</v>
      </c>
      <c r="T152" s="31" t="b">
        <f>貼り付け用!T152=集計用!T152</f>
        <v>1</v>
      </c>
      <c r="U152" s="31" t="b">
        <f>貼り付け用!U152=集計用!U152</f>
        <v>1</v>
      </c>
      <c r="V152" s="31" t="b">
        <f>貼り付け用!V152=集計用!V152</f>
        <v>1</v>
      </c>
      <c r="W152" s="31" t="b">
        <f>貼り付け用!W152=集計用!W152</f>
        <v>1</v>
      </c>
      <c r="X152" s="31" t="b">
        <f>貼り付け用!X152=集計用!X152</f>
        <v>1</v>
      </c>
      <c r="Y152" s="31" t="b">
        <f>貼り付け用!Y152=集計用!Y152</f>
        <v>1</v>
      </c>
      <c r="Z152" s="31" t="b">
        <f>貼り付け用!Z152=集計用!Z152</f>
        <v>1</v>
      </c>
      <c r="AA152" s="31" t="b">
        <f>貼り付け用!AA152=集計用!AA152</f>
        <v>1</v>
      </c>
      <c r="AB152" s="31" t="b">
        <f>貼り付け用!AB152=集計用!AB152</f>
        <v>1</v>
      </c>
      <c r="AC152" s="31" t="b">
        <f>貼り付け用!AC152=集計用!AC152</f>
        <v>1</v>
      </c>
      <c r="AD152" s="31" t="b">
        <f>貼り付け用!AD152=集計用!AD152</f>
        <v>1</v>
      </c>
      <c r="AE152" s="31" t="b">
        <f>貼り付け用!AE152=集計用!AE152</f>
        <v>1</v>
      </c>
      <c r="AF152" s="31" t="b">
        <f>貼り付け用!AF152=集計用!AF152</f>
        <v>1</v>
      </c>
      <c r="AG152" s="31" t="b">
        <f>貼り付け用!AG152=集計用!AG152</f>
        <v>1</v>
      </c>
      <c r="AH152" s="31" t="b">
        <f>貼り付け用!AH152=集計用!AH152</f>
        <v>1</v>
      </c>
      <c r="AI152" s="31" t="b">
        <f>貼り付け用!AI152=集計用!AI152</f>
        <v>1</v>
      </c>
      <c r="AJ152" s="31" t="b">
        <f>貼り付け用!AJ152=集計用!AJ152</f>
        <v>1</v>
      </c>
      <c r="AK152" s="31" t="b">
        <f>貼り付け用!AK152=集計用!AK152</f>
        <v>1</v>
      </c>
      <c r="AL152" s="31" t="b">
        <f>貼り付け用!AL152=集計用!AL152</f>
        <v>1</v>
      </c>
      <c r="AM152" s="31" t="b">
        <f>貼り付け用!AM152=集計用!AM152</f>
        <v>1</v>
      </c>
      <c r="AN152" s="31" t="b">
        <f>貼り付け用!AN152=集計用!AN152</f>
        <v>1</v>
      </c>
      <c r="AO152" s="31" t="b">
        <f>貼り付け用!AO152=集計用!AO152</f>
        <v>1</v>
      </c>
      <c r="AP152" s="31" t="b">
        <f>貼り付け用!AP152=集計用!AP152</f>
        <v>1</v>
      </c>
      <c r="AQ152" s="31" t="b">
        <f>貼り付け用!AQ152=集計用!AQ152</f>
        <v>1</v>
      </c>
      <c r="AR152" s="31" t="b">
        <f>貼り付け用!AR152=集計用!AR152</f>
        <v>1</v>
      </c>
      <c r="AS152" s="31" t="b">
        <f>貼り付け用!AS152=集計用!AS152</f>
        <v>1</v>
      </c>
      <c r="AT152" s="31" t="b">
        <f>貼り付け用!AT152=集計用!AT152</f>
        <v>1</v>
      </c>
      <c r="AU152" s="31" t="b">
        <f>貼り付け用!AU152=集計用!AU152</f>
        <v>1</v>
      </c>
      <c r="AV152" s="34"/>
      <c r="AW152" s="34"/>
      <c r="AX152" s="34"/>
      <c r="AY152" s="34"/>
      <c r="AZ152" s="34"/>
      <c r="BA152" s="212"/>
      <c r="BB152" s="212"/>
      <c r="BC152" s="212"/>
      <c r="BD152" s="34"/>
      <c r="BE152" s="34"/>
      <c r="BF152" s="20"/>
      <c r="BG152" s="20"/>
      <c r="BH152" s="20"/>
      <c r="BI152" s="20"/>
      <c r="BJ152" s="20"/>
    </row>
    <row r="153" spans="5:62" ht="24" customHeight="1">
      <c r="E153" s="2"/>
      <c r="F153" s="34"/>
      <c r="G153" s="34"/>
      <c r="H153" s="2"/>
      <c r="I153" s="2"/>
      <c r="J153" s="2" t="str">
        <f>IF(集計用!J153="","",集計用!J153)</f>
        <v/>
      </c>
      <c r="K153" s="2"/>
      <c r="L153" s="2"/>
      <c r="M153" s="31" t="b">
        <f>貼り付け用!M153=集計用!M153</f>
        <v>1</v>
      </c>
      <c r="N153" s="31" t="b">
        <f>貼り付け用!N153=集計用!N153</f>
        <v>1</v>
      </c>
      <c r="O153" s="31" t="b">
        <f>貼り付け用!O153=集計用!O153</f>
        <v>1</v>
      </c>
      <c r="P153" s="31" t="b">
        <f>貼り付け用!P153=集計用!P153</f>
        <v>1</v>
      </c>
      <c r="Q153" s="31" t="b">
        <f>貼り付け用!Q153=集計用!Q153</f>
        <v>1</v>
      </c>
      <c r="R153" s="31" t="b">
        <f>貼り付け用!R153=集計用!R153</f>
        <v>1</v>
      </c>
      <c r="S153" s="31" t="b">
        <f>貼り付け用!S153=集計用!S153</f>
        <v>1</v>
      </c>
      <c r="T153" s="31" t="b">
        <f>貼り付け用!T153=集計用!T153</f>
        <v>1</v>
      </c>
      <c r="U153" s="31" t="b">
        <f>貼り付け用!U153=集計用!U153</f>
        <v>1</v>
      </c>
      <c r="V153" s="31" t="b">
        <f>貼り付け用!V153=集計用!V153</f>
        <v>1</v>
      </c>
      <c r="W153" s="31" t="b">
        <f>貼り付け用!W153=集計用!W153</f>
        <v>1</v>
      </c>
      <c r="X153" s="31" t="b">
        <f>貼り付け用!X153=集計用!X153</f>
        <v>1</v>
      </c>
      <c r="Y153" s="31" t="b">
        <f>貼り付け用!Y153=集計用!Y153</f>
        <v>1</v>
      </c>
      <c r="Z153" s="31" t="b">
        <f>貼り付け用!Z153=集計用!Z153</f>
        <v>1</v>
      </c>
      <c r="AA153" s="31" t="b">
        <f>貼り付け用!AA153=集計用!AA153</f>
        <v>1</v>
      </c>
      <c r="AB153" s="31" t="b">
        <f>貼り付け用!AB153=集計用!AB153</f>
        <v>1</v>
      </c>
      <c r="AC153" s="31" t="b">
        <f>貼り付け用!AC153=集計用!AC153</f>
        <v>1</v>
      </c>
      <c r="AD153" s="31" t="b">
        <f>貼り付け用!AD153=集計用!AD153</f>
        <v>1</v>
      </c>
      <c r="AE153" s="31" t="b">
        <f>貼り付け用!AE153=集計用!AE153</f>
        <v>1</v>
      </c>
      <c r="AF153" s="31" t="b">
        <f>貼り付け用!AF153=集計用!AF153</f>
        <v>1</v>
      </c>
      <c r="AG153" s="31" t="b">
        <f>貼り付け用!AG153=集計用!AG153</f>
        <v>1</v>
      </c>
      <c r="AH153" s="31" t="b">
        <f>貼り付け用!AH153=集計用!AH153</f>
        <v>1</v>
      </c>
      <c r="AI153" s="31" t="b">
        <f>貼り付け用!AI153=集計用!AI153</f>
        <v>1</v>
      </c>
      <c r="AJ153" s="31" t="b">
        <f>貼り付け用!AJ153=集計用!AJ153</f>
        <v>1</v>
      </c>
      <c r="AK153" s="31" t="b">
        <f>貼り付け用!AK153=集計用!AK153</f>
        <v>1</v>
      </c>
      <c r="AL153" s="31" t="b">
        <f>貼り付け用!AL153=集計用!AL153</f>
        <v>1</v>
      </c>
      <c r="AM153" s="31" t="b">
        <f>貼り付け用!AM153=集計用!AM153</f>
        <v>1</v>
      </c>
      <c r="AN153" s="31" t="b">
        <f>貼り付け用!AN153=集計用!AN153</f>
        <v>1</v>
      </c>
      <c r="AO153" s="31" t="b">
        <f>貼り付け用!AO153=集計用!AO153</f>
        <v>1</v>
      </c>
      <c r="AP153" s="31" t="b">
        <f>貼り付け用!AP153=集計用!AP153</f>
        <v>1</v>
      </c>
      <c r="AQ153" s="31" t="b">
        <f>貼り付け用!AQ153=集計用!AQ153</f>
        <v>1</v>
      </c>
      <c r="AR153" s="31" t="b">
        <f>貼り付け用!AR153=集計用!AR153</f>
        <v>1</v>
      </c>
      <c r="AS153" s="31" t="b">
        <f>貼り付け用!AS153=集計用!AS153</f>
        <v>1</v>
      </c>
      <c r="AT153" s="31" t="b">
        <f>貼り付け用!AT153=集計用!AT153</f>
        <v>1</v>
      </c>
      <c r="AU153" s="31" t="b">
        <f>貼り付け用!AU153=集計用!AU153</f>
        <v>1</v>
      </c>
      <c r="AV153" s="34"/>
      <c r="AW153" s="34"/>
      <c r="AX153" s="34"/>
      <c r="AY153" s="34"/>
      <c r="AZ153" s="34"/>
      <c r="BA153" s="212"/>
      <c r="BB153" s="212"/>
      <c r="BC153" s="212"/>
      <c r="BD153" s="34"/>
      <c r="BE153" s="34"/>
      <c r="BF153" s="20"/>
      <c r="BG153" s="20"/>
      <c r="BH153" s="20"/>
      <c r="BI153" s="20"/>
      <c r="BJ153" s="20"/>
    </row>
    <row r="154" spans="5:62" ht="24" customHeight="1">
      <c r="E154" s="2"/>
      <c r="F154" s="34"/>
      <c r="G154" s="34"/>
      <c r="H154" s="2"/>
      <c r="I154" s="2"/>
      <c r="J154" s="2" t="str">
        <f>IF(集計用!J154="","",集計用!J154)</f>
        <v/>
      </c>
      <c r="K154" s="2"/>
      <c r="L154" s="2"/>
      <c r="M154" s="31" t="b">
        <f>貼り付け用!M154=集計用!M154</f>
        <v>1</v>
      </c>
      <c r="N154" s="31" t="b">
        <f>貼り付け用!N154=集計用!N154</f>
        <v>1</v>
      </c>
      <c r="O154" s="31" t="b">
        <f>貼り付け用!O154=集計用!O154</f>
        <v>1</v>
      </c>
      <c r="P154" s="31" t="b">
        <f>貼り付け用!P154=集計用!P154</f>
        <v>1</v>
      </c>
      <c r="Q154" s="31" t="b">
        <f>貼り付け用!Q154=集計用!Q154</f>
        <v>1</v>
      </c>
      <c r="R154" s="31" t="b">
        <f>貼り付け用!R154=集計用!R154</f>
        <v>1</v>
      </c>
      <c r="S154" s="31" t="b">
        <f>貼り付け用!S154=集計用!S154</f>
        <v>1</v>
      </c>
      <c r="T154" s="31" t="b">
        <f>貼り付け用!T154=集計用!T154</f>
        <v>1</v>
      </c>
      <c r="U154" s="31" t="b">
        <f>貼り付け用!U154=集計用!U154</f>
        <v>1</v>
      </c>
      <c r="V154" s="31" t="b">
        <f>貼り付け用!V154=集計用!V154</f>
        <v>1</v>
      </c>
      <c r="W154" s="31" t="b">
        <f>貼り付け用!W154=集計用!W154</f>
        <v>1</v>
      </c>
      <c r="X154" s="31" t="b">
        <f>貼り付け用!X154=集計用!X154</f>
        <v>1</v>
      </c>
      <c r="Y154" s="31" t="b">
        <f>貼り付け用!Y154=集計用!Y154</f>
        <v>1</v>
      </c>
      <c r="Z154" s="31" t="b">
        <f>貼り付け用!Z154=集計用!Z154</f>
        <v>1</v>
      </c>
      <c r="AA154" s="31" t="b">
        <f>貼り付け用!AA154=集計用!AA154</f>
        <v>1</v>
      </c>
      <c r="AB154" s="31" t="b">
        <f>貼り付け用!AB154=集計用!AB154</f>
        <v>1</v>
      </c>
      <c r="AC154" s="31" t="b">
        <f>貼り付け用!AC154=集計用!AC154</f>
        <v>1</v>
      </c>
      <c r="AD154" s="31" t="b">
        <f>貼り付け用!AD154=集計用!AD154</f>
        <v>1</v>
      </c>
      <c r="AE154" s="31" t="b">
        <f>貼り付け用!AE154=集計用!AE154</f>
        <v>1</v>
      </c>
      <c r="AF154" s="31" t="b">
        <f>貼り付け用!AF154=集計用!AF154</f>
        <v>1</v>
      </c>
      <c r="AG154" s="31" t="b">
        <f>貼り付け用!AG154=集計用!AG154</f>
        <v>1</v>
      </c>
      <c r="AH154" s="31" t="b">
        <f>貼り付け用!AH154=集計用!AH154</f>
        <v>1</v>
      </c>
      <c r="AI154" s="31" t="b">
        <f>貼り付け用!AI154=集計用!AI154</f>
        <v>1</v>
      </c>
      <c r="AJ154" s="31" t="b">
        <f>貼り付け用!AJ154=集計用!AJ154</f>
        <v>1</v>
      </c>
      <c r="AK154" s="31" t="b">
        <f>貼り付け用!AK154=集計用!AK154</f>
        <v>1</v>
      </c>
      <c r="AL154" s="31" t="b">
        <f>貼り付け用!AL154=集計用!AL154</f>
        <v>1</v>
      </c>
      <c r="AM154" s="31" t="b">
        <f>貼り付け用!AM154=集計用!AM154</f>
        <v>1</v>
      </c>
      <c r="AN154" s="31" t="b">
        <f>貼り付け用!AN154=集計用!AN154</f>
        <v>1</v>
      </c>
      <c r="AO154" s="31" t="b">
        <f>貼り付け用!AO154=集計用!AO154</f>
        <v>1</v>
      </c>
      <c r="AP154" s="31" t="b">
        <f>貼り付け用!AP154=集計用!AP154</f>
        <v>1</v>
      </c>
      <c r="AQ154" s="31" t="b">
        <f>貼り付け用!AQ154=集計用!AQ154</f>
        <v>1</v>
      </c>
      <c r="AR154" s="31" t="b">
        <f>貼り付け用!AR154=集計用!AR154</f>
        <v>1</v>
      </c>
      <c r="AS154" s="31" t="b">
        <f>貼り付け用!AS154=集計用!AS154</f>
        <v>1</v>
      </c>
      <c r="AT154" s="31" t="b">
        <f>貼り付け用!AT154=集計用!AT154</f>
        <v>1</v>
      </c>
      <c r="AU154" s="31" t="b">
        <f>貼り付け用!AU154=集計用!AU154</f>
        <v>1</v>
      </c>
      <c r="AV154" s="34"/>
      <c r="AW154" s="34"/>
      <c r="AX154" s="34"/>
      <c r="AY154" s="34"/>
      <c r="AZ154" s="34"/>
      <c r="BA154" s="212"/>
      <c r="BB154" s="212"/>
      <c r="BC154" s="212"/>
      <c r="BD154" s="34"/>
      <c r="BE154" s="34"/>
      <c r="BF154" s="20"/>
      <c r="BG154" s="20"/>
      <c r="BH154" s="20"/>
      <c r="BI154" s="20"/>
      <c r="BJ154" s="20"/>
    </row>
    <row r="155" spans="5:62" ht="24" customHeight="1">
      <c r="E155" s="2"/>
      <c r="F155" s="34"/>
      <c r="G155" s="34"/>
      <c r="H155" s="2"/>
      <c r="I155" s="2"/>
      <c r="J155" s="2" t="str">
        <f>IF(集計用!J155="","",集計用!J155)</f>
        <v/>
      </c>
      <c r="K155" s="2"/>
      <c r="L155" s="2"/>
      <c r="M155" s="31" t="b">
        <f>貼り付け用!M155=集計用!M155</f>
        <v>1</v>
      </c>
      <c r="N155" s="31" t="b">
        <f>貼り付け用!N155=集計用!N155</f>
        <v>1</v>
      </c>
      <c r="O155" s="31" t="b">
        <f>貼り付け用!O155=集計用!O155</f>
        <v>1</v>
      </c>
      <c r="P155" s="31" t="b">
        <f>貼り付け用!P155=集計用!P155</f>
        <v>1</v>
      </c>
      <c r="Q155" s="31" t="b">
        <f>貼り付け用!Q155=集計用!Q155</f>
        <v>1</v>
      </c>
      <c r="R155" s="31" t="b">
        <f>貼り付け用!R155=集計用!R155</f>
        <v>1</v>
      </c>
      <c r="S155" s="31" t="b">
        <f>貼り付け用!S155=集計用!S155</f>
        <v>1</v>
      </c>
      <c r="T155" s="31" t="b">
        <f>貼り付け用!T155=集計用!T155</f>
        <v>1</v>
      </c>
      <c r="U155" s="31" t="b">
        <f>貼り付け用!U155=集計用!U155</f>
        <v>1</v>
      </c>
      <c r="V155" s="31" t="b">
        <f>貼り付け用!V155=集計用!V155</f>
        <v>1</v>
      </c>
      <c r="W155" s="31" t="b">
        <f>貼り付け用!W155=集計用!W155</f>
        <v>1</v>
      </c>
      <c r="X155" s="31" t="b">
        <f>貼り付け用!X155=集計用!X155</f>
        <v>1</v>
      </c>
      <c r="Y155" s="31" t="b">
        <f>貼り付け用!Y155=集計用!Y155</f>
        <v>1</v>
      </c>
      <c r="Z155" s="31" t="b">
        <f>貼り付け用!Z155=集計用!Z155</f>
        <v>1</v>
      </c>
      <c r="AA155" s="31" t="b">
        <f>貼り付け用!AA155=集計用!AA155</f>
        <v>1</v>
      </c>
      <c r="AB155" s="31" t="b">
        <f>貼り付け用!AB155=集計用!AB155</f>
        <v>1</v>
      </c>
      <c r="AC155" s="31" t="b">
        <f>貼り付け用!AC155=集計用!AC155</f>
        <v>1</v>
      </c>
      <c r="AD155" s="31" t="b">
        <f>貼り付け用!AD155=集計用!AD155</f>
        <v>1</v>
      </c>
      <c r="AE155" s="31" t="b">
        <f>貼り付け用!AE155=集計用!AE155</f>
        <v>1</v>
      </c>
      <c r="AF155" s="31" t="b">
        <f>貼り付け用!AF155=集計用!AF155</f>
        <v>1</v>
      </c>
      <c r="AG155" s="31" t="b">
        <f>貼り付け用!AG155=集計用!AG155</f>
        <v>1</v>
      </c>
      <c r="AH155" s="31" t="b">
        <f>貼り付け用!AH155=集計用!AH155</f>
        <v>1</v>
      </c>
      <c r="AI155" s="31" t="b">
        <f>貼り付け用!AI155=集計用!AI155</f>
        <v>1</v>
      </c>
      <c r="AJ155" s="31" t="b">
        <f>貼り付け用!AJ155=集計用!AJ155</f>
        <v>1</v>
      </c>
      <c r="AK155" s="31" t="b">
        <f>貼り付け用!AK155=集計用!AK155</f>
        <v>1</v>
      </c>
      <c r="AL155" s="31" t="b">
        <f>貼り付け用!AL155=集計用!AL155</f>
        <v>1</v>
      </c>
      <c r="AM155" s="31" t="b">
        <f>貼り付け用!AM155=集計用!AM155</f>
        <v>1</v>
      </c>
      <c r="AN155" s="31" t="b">
        <f>貼り付け用!AN155=集計用!AN155</f>
        <v>1</v>
      </c>
      <c r="AO155" s="31" t="b">
        <f>貼り付け用!AO155=集計用!AO155</f>
        <v>1</v>
      </c>
      <c r="AP155" s="31" t="b">
        <f>貼り付け用!AP155=集計用!AP155</f>
        <v>1</v>
      </c>
      <c r="AQ155" s="31" t="b">
        <f>貼り付け用!AQ155=集計用!AQ155</f>
        <v>1</v>
      </c>
      <c r="AR155" s="31" t="b">
        <f>貼り付け用!AR155=集計用!AR155</f>
        <v>1</v>
      </c>
      <c r="AS155" s="31" t="b">
        <f>貼り付け用!AS155=集計用!AS155</f>
        <v>1</v>
      </c>
      <c r="AT155" s="31" t="b">
        <f>貼り付け用!AT155=集計用!AT155</f>
        <v>1</v>
      </c>
      <c r="AU155" s="31" t="b">
        <f>貼り付け用!AU155=集計用!AU155</f>
        <v>1</v>
      </c>
      <c r="AV155" s="34"/>
      <c r="AW155" s="34"/>
      <c r="AX155" s="34"/>
      <c r="AY155" s="34"/>
      <c r="AZ155" s="34"/>
      <c r="BA155" s="212"/>
      <c r="BB155" s="212"/>
      <c r="BC155" s="212"/>
      <c r="BD155" s="34"/>
      <c r="BE155" s="34"/>
      <c r="BF155" s="20"/>
      <c r="BG155" s="20"/>
      <c r="BH155" s="20"/>
      <c r="BI155" s="20"/>
      <c r="BJ155" s="20"/>
    </row>
    <row r="156" spans="5:62" ht="24" customHeight="1">
      <c r="E156" s="2"/>
      <c r="F156" s="34"/>
      <c r="G156" s="34"/>
      <c r="H156" s="2"/>
      <c r="I156" s="2"/>
      <c r="J156" s="2" t="str">
        <f>IF(集計用!J156="","",集計用!J156)</f>
        <v/>
      </c>
      <c r="K156" s="2"/>
      <c r="L156" s="2"/>
      <c r="M156" s="31" t="b">
        <f>貼り付け用!M156=集計用!M156</f>
        <v>1</v>
      </c>
      <c r="N156" s="31" t="b">
        <f>貼り付け用!N156=集計用!N156</f>
        <v>1</v>
      </c>
      <c r="O156" s="31" t="b">
        <f>貼り付け用!O156=集計用!O156</f>
        <v>1</v>
      </c>
      <c r="P156" s="31" t="b">
        <f>貼り付け用!P156=集計用!P156</f>
        <v>1</v>
      </c>
      <c r="Q156" s="31" t="b">
        <f>貼り付け用!Q156=集計用!Q156</f>
        <v>1</v>
      </c>
      <c r="R156" s="31" t="b">
        <f>貼り付け用!R156=集計用!R156</f>
        <v>1</v>
      </c>
      <c r="S156" s="31" t="b">
        <f>貼り付け用!S156=集計用!S156</f>
        <v>1</v>
      </c>
      <c r="T156" s="31" t="b">
        <f>貼り付け用!T156=集計用!T156</f>
        <v>1</v>
      </c>
      <c r="U156" s="31" t="b">
        <f>貼り付け用!U156=集計用!U156</f>
        <v>1</v>
      </c>
      <c r="V156" s="31" t="b">
        <f>貼り付け用!V156=集計用!V156</f>
        <v>1</v>
      </c>
      <c r="W156" s="31" t="b">
        <f>貼り付け用!W156=集計用!W156</f>
        <v>1</v>
      </c>
      <c r="X156" s="31" t="b">
        <f>貼り付け用!X156=集計用!X156</f>
        <v>1</v>
      </c>
      <c r="Y156" s="31" t="b">
        <f>貼り付け用!Y156=集計用!Y156</f>
        <v>1</v>
      </c>
      <c r="Z156" s="31" t="b">
        <f>貼り付け用!Z156=集計用!Z156</f>
        <v>1</v>
      </c>
      <c r="AA156" s="31" t="b">
        <f>貼り付け用!AA156=集計用!AA156</f>
        <v>1</v>
      </c>
      <c r="AB156" s="31" t="b">
        <f>貼り付け用!AB156=集計用!AB156</f>
        <v>1</v>
      </c>
      <c r="AC156" s="31" t="b">
        <f>貼り付け用!AC156=集計用!AC156</f>
        <v>1</v>
      </c>
      <c r="AD156" s="31" t="b">
        <f>貼り付け用!AD156=集計用!AD156</f>
        <v>1</v>
      </c>
      <c r="AE156" s="31" t="b">
        <f>貼り付け用!AE156=集計用!AE156</f>
        <v>1</v>
      </c>
      <c r="AF156" s="31" t="b">
        <f>貼り付け用!AF156=集計用!AF156</f>
        <v>1</v>
      </c>
      <c r="AG156" s="31" t="b">
        <f>貼り付け用!AG156=集計用!AG156</f>
        <v>1</v>
      </c>
      <c r="AH156" s="31" t="b">
        <f>貼り付け用!AH156=集計用!AH156</f>
        <v>1</v>
      </c>
      <c r="AI156" s="31" t="b">
        <f>貼り付け用!AI156=集計用!AI156</f>
        <v>1</v>
      </c>
      <c r="AJ156" s="31" t="b">
        <f>貼り付け用!AJ156=集計用!AJ156</f>
        <v>1</v>
      </c>
      <c r="AK156" s="31" t="b">
        <f>貼り付け用!AK156=集計用!AK156</f>
        <v>1</v>
      </c>
      <c r="AL156" s="31" t="b">
        <f>貼り付け用!AL156=集計用!AL156</f>
        <v>1</v>
      </c>
      <c r="AM156" s="31" t="b">
        <f>貼り付け用!AM156=集計用!AM156</f>
        <v>1</v>
      </c>
      <c r="AN156" s="31" t="b">
        <f>貼り付け用!AN156=集計用!AN156</f>
        <v>1</v>
      </c>
      <c r="AO156" s="31" t="b">
        <f>貼り付け用!AO156=集計用!AO156</f>
        <v>1</v>
      </c>
      <c r="AP156" s="31" t="b">
        <f>貼り付け用!AP156=集計用!AP156</f>
        <v>1</v>
      </c>
      <c r="AQ156" s="31" t="b">
        <f>貼り付け用!AQ156=集計用!AQ156</f>
        <v>1</v>
      </c>
      <c r="AR156" s="31" t="b">
        <f>貼り付け用!AR156=集計用!AR156</f>
        <v>1</v>
      </c>
      <c r="AS156" s="31" t="b">
        <f>貼り付け用!AS156=集計用!AS156</f>
        <v>1</v>
      </c>
      <c r="AT156" s="31" t="b">
        <f>貼り付け用!AT156=集計用!AT156</f>
        <v>1</v>
      </c>
      <c r="AU156" s="31" t="b">
        <f>貼り付け用!AU156=集計用!AU156</f>
        <v>1</v>
      </c>
      <c r="AV156" s="34"/>
      <c r="AW156" s="34"/>
      <c r="AX156" s="34"/>
      <c r="AY156" s="34"/>
      <c r="AZ156" s="34"/>
      <c r="BA156" s="212"/>
      <c r="BB156" s="212"/>
      <c r="BC156" s="212"/>
      <c r="BD156" s="34"/>
      <c r="BE156" s="34"/>
      <c r="BF156" s="20"/>
      <c r="BG156" s="20"/>
      <c r="BH156" s="20"/>
      <c r="BI156" s="20"/>
      <c r="BJ156" s="20"/>
    </row>
    <row r="157" spans="5:62" ht="24" customHeight="1">
      <c r="E157" s="2"/>
      <c r="F157" s="34"/>
      <c r="G157" s="34"/>
      <c r="H157" s="2"/>
      <c r="I157" s="2"/>
      <c r="J157" s="2" t="str">
        <f>IF(集計用!J157="","",集計用!J157)</f>
        <v/>
      </c>
      <c r="K157" s="2"/>
      <c r="L157" s="2"/>
      <c r="M157" s="31" t="b">
        <f>貼り付け用!M157=集計用!M157</f>
        <v>1</v>
      </c>
      <c r="N157" s="31" t="b">
        <f>貼り付け用!N157=集計用!N157</f>
        <v>1</v>
      </c>
      <c r="O157" s="31" t="b">
        <f>貼り付け用!O157=集計用!O157</f>
        <v>1</v>
      </c>
      <c r="P157" s="31" t="b">
        <f>貼り付け用!P157=集計用!P157</f>
        <v>1</v>
      </c>
      <c r="Q157" s="31" t="b">
        <f>貼り付け用!Q157=集計用!Q157</f>
        <v>1</v>
      </c>
      <c r="R157" s="31" t="b">
        <f>貼り付け用!R157=集計用!R157</f>
        <v>1</v>
      </c>
      <c r="S157" s="31" t="b">
        <f>貼り付け用!S157=集計用!S157</f>
        <v>1</v>
      </c>
      <c r="T157" s="31" t="b">
        <f>貼り付け用!T157=集計用!T157</f>
        <v>1</v>
      </c>
      <c r="U157" s="31" t="b">
        <f>貼り付け用!U157=集計用!U157</f>
        <v>1</v>
      </c>
      <c r="V157" s="31" t="b">
        <f>貼り付け用!V157=集計用!V157</f>
        <v>1</v>
      </c>
      <c r="W157" s="31" t="b">
        <f>貼り付け用!W157=集計用!W157</f>
        <v>1</v>
      </c>
      <c r="X157" s="31" t="b">
        <f>貼り付け用!X157=集計用!X157</f>
        <v>1</v>
      </c>
      <c r="Y157" s="31" t="b">
        <f>貼り付け用!Y157=集計用!Y157</f>
        <v>1</v>
      </c>
      <c r="Z157" s="31" t="b">
        <f>貼り付け用!Z157=集計用!Z157</f>
        <v>1</v>
      </c>
      <c r="AA157" s="31" t="b">
        <f>貼り付け用!AA157=集計用!AA157</f>
        <v>1</v>
      </c>
      <c r="AB157" s="31" t="b">
        <f>貼り付け用!AB157=集計用!AB157</f>
        <v>1</v>
      </c>
      <c r="AC157" s="31" t="b">
        <f>貼り付け用!AC157=集計用!AC157</f>
        <v>1</v>
      </c>
      <c r="AD157" s="31" t="b">
        <f>貼り付け用!AD157=集計用!AD157</f>
        <v>1</v>
      </c>
      <c r="AE157" s="31" t="b">
        <f>貼り付け用!AE157=集計用!AE157</f>
        <v>1</v>
      </c>
      <c r="AF157" s="31" t="b">
        <f>貼り付け用!AF157=集計用!AF157</f>
        <v>1</v>
      </c>
      <c r="AG157" s="31" t="b">
        <f>貼り付け用!AG157=集計用!AG157</f>
        <v>1</v>
      </c>
      <c r="AH157" s="31" t="b">
        <f>貼り付け用!AH157=集計用!AH157</f>
        <v>1</v>
      </c>
      <c r="AI157" s="31" t="b">
        <f>貼り付け用!AI157=集計用!AI157</f>
        <v>1</v>
      </c>
      <c r="AJ157" s="31" t="b">
        <f>貼り付け用!AJ157=集計用!AJ157</f>
        <v>1</v>
      </c>
      <c r="AK157" s="31" t="b">
        <f>貼り付け用!AK157=集計用!AK157</f>
        <v>1</v>
      </c>
      <c r="AL157" s="31" t="b">
        <f>貼り付け用!AL157=集計用!AL157</f>
        <v>1</v>
      </c>
      <c r="AM157" s="31" t="b">
        <f>貼り付け用!AM157=集計用!AM157</f>
        <v>1</v>
      </c>
      <c r="AN157" s="31" t="b">
        <f>貼り付け用!AN157=集計用!AN157</f>
        <v>1</v>
      </c>
      <c r="AO157" s="31" t="b">
        <f>貼り付け用!AO157=集計用!AO157</f>
        <v>1</v>
      </c>
      <c r="AP157" s="31" t="b">
        <f>貼り付け用!AP157=集計用!AP157</f>
        <v>1</v>
      </c>
      <c r="AQ157" s="31" t="b">
        <f>貼り付け用!AQ157=集計用!AQ157</f>
        <v>1</v>
      </c>
      <c r="AR157" s="31" t="b">
        <f>貼り付け用!AR157=集計用!AR157</f>
        <v>1</v>
      </c>
      <c r="AS157" s="31" t="b">
        <f>貼り付け用!AS157=集計用!AS157</f>
        <v>1</v>
      </c>
      <c r="AT157" s="31" t="b">
        <f>貼り付け用!AT157=集計用!AT157</f>
        <v>1</v>
      </c>
      <c r="AU157" s="31" t="b">
        <f>貼り付け用!AU157=集計用!AU157</f>
        <v>1</v>
      </c>
      <c r="AV157" s="34"/>
      <c r="AW157" s="34"/>
      <c r="AX157" s="34"/>
      <c r="AY157" s="34"/>
      <c r="AZ157" s="34"/>
      <c r="BA157" s="212"/>
      <c r="BB157" s="212"/>
      <c r="BC157" s="212"/>
      <c r="BD157" s="34"/>
      <c r="BE157" s="34"/>
      <c r="BF157" s="20"/>
      <c r="BG157" s="20"/>
      <c r="BH157" s="20"/>
      <c r="BI157" s="20"/>
      <c r="BJ157" s="20"/>
    </row>
    <row r="158" spans="5:62" ht="24" customHeight="1">
      <c r="E158" s="2"/>
      <c r="F158" s="34"/>
      <c r="G158" s="34"/>
      <c r="H158" s="2"/>
      <c r="I158" s="2"/>
      <c r="J158" s="2" t="str">
        <f>IF(集計用!J158="","",集計用!J158)</f>
        <v/>
      </c>
      <c r="K158" s="2"/>
      <c r="L158" s="2"/>
      <c r="M158" s="31" t="b">
        <f>貼り付け用!M158=集計用!M158</f>
        <v>1</v>
      </c>
      <c r="N158" s="31" t="b">
        <f>貼り付け用!N158=集計用!N158</f>
        <v>1</v>
      </c>
      <c r="O158" s="31" t="b">
        <f>貼り付け用!O158=集計用!O158</f>
        <v>1</v>
      </c>
      <c r="P158" s="31" t="b">
        <f>貼り付け用!P158=集計用!P158</f>
        <v>1</v>
      </c>
      <c r="Q158" s="31" t="b">
        <f>貼り付け用!Q158=集計用!Q158</f>
        <v>1</v>
      </c>
      <c r="R158" s="31" t="b">
        <f>貼り付け用!R158=集計用!R158</f>
        <v>1</v>
      </c>
      <c r="S158" s="31" t="b">
        <f>貼り付け用!S158=集計用!S158</f>
        <v>1</v>
      </c>
      <c r="T158" s="31" t="b">
        <f>貼り付け用!T158=集計用!T158</f>
        <v>1</v>
      </c>
      <c r="U158" s="31" t="b">
        <f>貼り付け用!U158=集計用!U158</f>
        <v>1</v>
      </c>
      <c r="V158" s="31" t="b">
        <f>貼り付け用!V158=集計用!V158</f>
        <v>1</v>
      </c>
      <c r="W158" s="31" t="b">
        <f>貼り付け用!W158=集計用!W158</f>
        <v>1</v>
      </c>
      <c r="X158" s="31" t="b">
        <f>貼り付け用!X158=集計用!X158</f>
        <v>1</v>
      </c>
      <c r="Y158" s="31" t="b">
        <f>貼り付け用!Y158=集計用!Y158</f>
        <v>1</v>
      </c>
      <c r="Z158" s="31" t="b">
        <f>貼り付け用!Z158=集計用!Z158</f>
        <v>1</v>
      </c>
      <c r="AA158" s="31" t="b">
        <f>貼り付け用!AA158=集計用!AA158</f>
        <v>1</v>
      </c>
      <c r="AB158" s="31" t="b">
        <f>貼り付け用!AB158=集計用!AB158</f>
        <v>1</v>
      </c>
      <c r="AC158" s="31" t="b">
        <f>貼り付け用!AC158=集計用!AC158</f>
        <v>1</v>
      </c>
      <c r="AD158" s="31" t="b">
        <f>貼り付け用!AD158=集計用!AD158</f>
        <v>1</v>
      </c>
      <c r="AE158" s="31" t="b">
        <f>貼り付け用!AE158=集計用!AE158</f>
        <v>1</v>
      </c>
      <c r="AF158" s="31" t="b">
        <f>貼り付け用!AF158=集計用!AF158</f>
        <v>1</v>
      </c>
      <c r="AG158" s="31" t="b">
        <f>貼り付け用!AG158=集計用!AG158</f>
        <v>1</v>
      </c>
      <c r="AH158" s="31" t="b">
        <f>貼り付け用!AH158=集計用!AH158</f>
        <v>1</v>
      </c>
      <c r="AI158" s="31" t="b">
        <f>貼り付け用!AI158=集計用!AI158</f>
        <v>1</v>
      </c>
      <c r="AJ158" s="31" t="b">
        <f>貼り付け用!AJ158=集計用!AJ158</f>
        <v>1</v>
      </c>
      <c r="AK158" s="31" t="b">
        <f>貼り付け用!AK158=集計用!AK158</f>
        <v>1</v>
      </c>
      <c r="AL158" s="31" t="b">
        <f>貼り付け用!AL158=集計用!AL158</f>
        <v>1</v>
      </c>
      <c r="AM158" s="31" t="b">
        <f>貼り付け用!AM158=集計用!AM158</f>
        <v>1</v>
      </c>
      <c r="AN158" s="31" t="b">
        <f>貼り付け用!AN158=集計用!AN158</f>
        <v>1</v>
      </c>
      <c r="AO158" s="31" t="b">
        <f>貼り付け用!AO158=集計用!AO158</f>
        <v>1</v>
      </c>
      <c r="AP158" s="31" t="b">
        <f>貼り付け用!AP158=集計用!AP158</f>
        <v>1</v>
      </c>
      <c r="AQ158" s="31" t="b">
        <f>貼り付け用!AQ158=集計用!AQ158</f>
        <v>1</v>
      </c>
      <c r="AR158" s="31" t="b">
        <f>貼り付け用!AR158=集計用!AR158</f>
        <v>1</v>
      </c>
      <c r="AS158" s="31" t="b">
        <f>貼り付け用!AS158=集計用!AS158</f>
        <v>1</v>
      </c>
      <c r="AT158" s="31" t="b">
        <f>貼り付け用!AT158=集計用!AT158</f>
        <v>1</v>
      </c>
      <c r="AU158" s="31" t="b">
        <f>貼り付け用!AU158=集計用!AU158</f>
        <v>1</v>
      </c>
      <c r="AV158" s="34"/>
      <c r="AW158" s="34"/>
      <c r="AX158" s="34"/>
      <c r="AY158" s="34"/>
      <c r="AZ158" s="34"/>
      <c r="BA158" s="212"/>
      <c r="BB158" s="212"/>
      <c r="BC158" s="212"/>
      <c r="BD158" s="34"/>
      <c r="BE158" s="34"/>
      <c r="BF158" s="20"/>
      <c r="BG158" s="20"/>
      <c r="BH158" s="20"/>
      <c r="BI158" s="20"/>
      <c r="BJ158" s="20"/>
    </row>
    <row r="159" spans="5:62" ht="24" customHeight="1">
      <c r="E159" s="2"/>
      <c r="F159" s="34"/>
      <c r="G159" s="34"/>
      <c r="H159" s="2"/>
      <c r="I159" s="2"/>
      <c r="J159" s="2" t="str">
        <f>IF(集計用!J159="","",集計用!J159)</f>
        <v/>
      </c>
      <c r="K159" s="2"/>
      <c r="L159" s="2"/>
      <c r="M159" s="31" t="b">
        <f>貼り付け用!M159=集計用!M159</f>
        <v>1</v>
      </c>
      <c r="N159" s="31" t="b">
        <f>貼り付け用!N159=集計用!N159</f>
        <v>1</v>
      </c>
      <c r="O159" s="31" t="b">
        <f>貼り付け用!O159=集計用!O159</f>
        <v>1</v>
      </c>
      <c r="P159" s="31" t="b">
        <f>貼り付け用!P159=集計用!P159</f>
        <v>1</v>
      </c>
      <c r="Q159" s="31" t="b">
        <f>貼り付け用!Q159=集計用!Q159</f>
        <v>1</v>
      </c>
      <c r="R159" s="31" t="b">
        <f>貼り付け用!R159=集計用!R159</f>
        <v>1</v>
      </c>
      <c r="S159" s="31" t="b">
        <f>貼り付け用!S159=集計用!S159</f>
        <v>1</v>
      </c>
      <c r="T159" s="31" t="b">
        <f>貼り付け用!T159=集計用!T159</f>
        <v>1</v>
      </c>
      <c r="U159" s="31" t="b">
        <f>貼り付け用!U159=集計用!U159</f>
        <v>1</v>
      </c>
      <c r="V159" s="31" t="b">
        <f>貼り付け用!V159=集計用!V159</f>
        <v>1</v>
      </c>
      <c r="W159" s="31" t="b">
        <f>貼り付け用!W159=集計用!W159</f>
        <v>1</v>
      </c>
      <c r="X159" s="31" t="b">
        <f>貼り付け用!X159=集計用!X159</f>
        <v>1</v>
      </c>
      <c r="Y159" s="31" t="b">
        <f>貼り付け用!Y159=集計用!Y159</f>
        <v>1</v>
      </c>
      <c r="Z159" s="31" t="b">
        <f>貼り付け用!Z159=集計用!Z159</f>
        <v>1</v>
      </c>
      <c r="AA159" s="31" t="b">
        <f>貼り付け用!AA159=集計用!AA159</f>
        <v>1</v>
      </c>
      <c r="AB159" s="31" t="b">
        <f>貼り付け用!AB159=集計用!AB159</f>
        <v>1</v>
      </c>
      <c r="AC159" s="31" t="b">
        <f>貼り付け用!AC159=集計用!AC159</f>
        <v>1</v>
      </c>
      <c r="AD159" s="31" t="b">
        <f>貼り付け用!AD159=集計用!AD159</f>
        <v>1</v>
      </c>
      <c r="AE159" s="31" t="b">
        <f>貼り付け用!AE159=集計用!AE159</f>
        <v>1</v>
      </c>
      <c r="AF159" s="31" t="b">
        <f>貼り付け用!AF159=集計用!AF159</f>
        <v>1</v>
      </c>
      <c r="AG159" s="31" t="b">
        <f>貼り付け用!AG159=集計用!AG159</f>
        <v>1</v>
      </c>
      <c r="AH159" s="31" t="b">
        <f>貼り付け用!AH159=集計用!AH159</f>
        <v>1</v>
      </c>
      <c r="AI159" s="31" t="b">
        <f>貼り付け用!AI159=集計用!AI159</f>
        <v>1</v>
      </c>
      <c r="AJ159" s="31" t="b">
        <f>貼り付け用!AJ159=集計用!AJ159</f>
        <v>1</v>
      </c>
      <c r="AK159" s="31" t="b">
        <f>貼り付け用!AK159=集計用!AK159</f>
        <v>1</v>
      </c>
      <c r="AL159" s="31" t="b">
        <f>貼り付け用!AL159=集計用!AL159</f>
        <v>1</v>
      </c>
      <c r="AM159" s="31" t="b">
        <f>貼り付け用!AM159=集計用!AM159</f>
        <v>1</v>
      </c>
      <c r="AN159" s="31" t="b">
        <f>貼り付け用!AN159=集計用!AN159</f>
        <v>1</v>
      </c>
      <c r="AO159" s="31" t="b">
        <f>貼り付け用!AO159=集計用!AO159</f>
        <v>1</v>
      </c>
      <c r="AP159" s="31" t="b">
        <f>貼り付け用!AP159=集計用!AP159</f>
        <v>1</v>
      </c>
      <c r="AQ159" s="31" t="b">
        <f>貼り付け用!AQ159=集計用!AQ159</f>
        <v>1</v>
      </c>
      <c r="AR159" s="31" t="b">
        <f>貼り付け用!AR159=集計用!AR159</f>
        <v>1</v>
      </c>
      <c r="AS159" s="31" t="b">
        <f>貼り付け用!AS159=集計用!AS159</f>
        <v>1</v>
      </c>
      <c r="AT159" s="31" t="b">
        <f>貼り付け用!AT159=集計用!AT159</f>
        <v>1</v>
      </c>
      <c r="AU159" s="31" t="b">
        <f>貼り付け用!AU159=集計用!AU159</f>
        <v>1</v>
      </c>
      <c r="AV159" s="34"/>
      <c r="AW159" s="34"/>
      <c r="AX159" s="34"/>
      <c r="AY159" s="34"/>
      <c r="AZ159" s="34"/>
      <c r="BA159" s="212"/>
      <c r="BB159" s="212"/>
      <c r="BC159" s="212"/>
      <c r="BD159" s="34"/>
      <c r="BE159" s="34"/>
      <c r="BF159" s="20"/>
      <c r="BG159" s="20"/>
      <c r="BH159" s="20"/>
      <c r="BI159" s="20"/>
      <c r="BJ159" s="20"/>
    </row>
    <row r="160" spans="5:62" ht="24" customHeight="1">
      <c r="E160" s="2"/>
      <c r="F160" s="34"/>
      <c r="G160" s="34"/>
      <c r="H160" s="2"/>
      <c r="I160" s="2"/>
      <c r="J160" s="2" t="str">
        <f>IF(集計用!J160="","",集計用!J160)</f>
        <v/>
      </c>
      <c r="K160" s="2"/>
      <c r="L160" s="2"/>
      <c r="M160" s="31" t="b">
        <f>貼り付け用!M160=集計用!M160</f>
        <v>1</v>
      </c>
      <c r="N160" s="31" t="b">
        <f>貼り付け用!N160=集計用!N160</f>
        <v>1</v>
      </c>
      <c r="O160" s="31" t="b">
        <f>貼り付け用!O160=集計用!O160</f>
        <v>1</v>
      </c>
      <c r="P160" s="31" t="b">
        <f>貼り付け用!P160=集計用!P160</f>
        <v>1</v>
      </c>
      <c r="Q160" s="31" t="b">
        <f>貼り付け用!Q160=集計用!Q160</f>
        <v>1</v>
      </c>
      <c r="R160" s="31" t="b">
        <f>貼り付け用!R160=集計用!R160</f>
        <v>1</v>
      </c>
      <c r="S160" s="31" t="b">
        <f>貼り付け用!S160=集計用!S160</f>
        <v>1</v>
      </c>
      <c r="T160" s="31" t="b">
        <f>貼り付け用!T160=集計用!T160</f>
        <v>1</v>
      </c>
      <c r="U160" s="31" t="b">
        <f>貼り付け用!U160=集計用!U160</f>
        <v>1</v>
      </c>
      <c r="V160" s="31" t="b">
        <f>貼り付け用!V160=集計用!V160</f>
        <v>1</v>
      </c>
      <c r="W160" s="31" t="b">
        <f>貼り付け用!W160=集計用!W160</f>
        <v>1</v>
      </c>
      <c r="X160" s="31" t="b">
        <f>貼り付け用!X160=集計用!X160</f>
        <v>1</v>
      </c>
      <c r="Y160" s="31" t="b">
        <f>貼り付け用!Y160=集計用!Y160</f>
        <v>1</v>
      </c>
      <c r="Z160" s="31" t="b">
        <f>貼り付け用!Z160=集計用!Z160</f>
        <v>1</v>
      </c>
      <c r="AA160" s="31" t="b">
        <f>貼り付け用!AA160=集計用!AA160</f>
        <v>1</v>
      </c>
      <c r="AB160" s="31" t="b">
        <f>貼り付け用!AB160=集計用!AB160</f>
        <v>1</v>
      </c>
      <c r="AC160" s="31" t="b">
        <f>貼り付け用!AC160=集計用!AC160</f>
        <v>1</v>
      </c>
      <c r="AD160" s="31" t="b">
        <f>貼り付け用!AD160=集計用!AD160</f>
        <v>1</v>
      </c>
      <c r="AE160" s="31" t="b">
        <f>貼り付け用!AE160=集計用!AE160</f>
        <v>1</v>
      </c>
      <c r="AF160" s="31" t="b">
        <f>貼り付け用!AF160=集計用!AF160</f>
        <v>1</v>
      </c>
      <c r="AG160" s="31" t="b">
        <f>貼り付け用!AG160=集計用!AG160</f>
        <v>1</v>
      </c>
      <c r="AH160" s="31" t="b">
        <f>貼り付け用!AH160=集計用!AH160</f>
        <v>1</v>
      </c>
      <c r="AI160" s="31" t="b">
        <f>貼り付け用!AI160=集計用!AI160</f>
        <v>1</v>
      </c>
      <c r="AJ160" s="31" t="b">
        <f>貼り付け用!AJ160=集計用!AJ160</f>
        <v>1</v>
      </c>
      <c r="AK160" s="31" t="b">
        <f>貼り付け用!AK160=集計用!AK160</f>
        <v>1</v>
      </c>
      <c r="AL160" s="31" t="b">
        <f>貼り付け用!AL160=集計用!AL160</f>
        <v>1</v>
      </c>
      <c r="AM160" s="31" t="b">
        <f>貼り付け用!AM160=集計用!AM160</f>
        <v>1</v>
      </c>
      <c r="AN160" s="31" t="b">
        <f>貼り付け用!AN160=集計用!AN160</f>
        <v>1</v>
      </c>
      <c r="AO160" s="31" t="b">
        <f>貼り付け用!AO160=集計用!AO160</f>
        <v>1</v>
      </c>
      <c r="AP160" s="31" t="b">
        <f>貼り付け用!AP160=集計用!AP160</f>
        <v>1</v>
      </c>
      <c r="AQ160" s="31" t="b">
        <f>貼り付け用!AQ160=集計用!AQ160</f>
        <v>1</v>
      </c>
      <c r="AR160" s="31" t="b">
        <f>貼り付け用!AR160=集計用!AR160</f>
        <v>1</v>
      </c>
      <c r="AS160" s="31" t="b">
        <f>貼り付け用!AS160=集計用!AS160</f>
        <v>1</v>
      </c>
      <c r="AT160" s="31" t="b">
        <f>貼り付け用!AT160=集計用!AT160</f>
        <v>1</v>
      </c>
      <c r="AU160" s="31" t="b">
        <f>貼り付け用!AU160=集計用!AU160</f>
        <v>1</v>
      </c>
      <c r="AV160" s="34"/>
      <c r="AW160" s="34"/>
      <c r="AX160" s="34"/>
      <c r="AY160" s="34"/>
      <c r="AZ160" s="34"/>
      <c r="BA160" s="212"/>
      <c r="BB160" s="212"/>
      <c r="BC160" s="212"/>
      <c r="BD160" s="34"/>
      <c r="BE160" s="34"/>
      <c r="BF160" s="20"/>
      <c r="BG160" s="20"/>
      <c r="BH160" s="20"/>
      <c r="BI160" s="20"/>
      <c r="BJ160" s="20"/>
    </row>
    <row r="161" spans="5:62" ht="24" customHeight="1">
      <c r="E161" s="2"/>
      <c r="F161" s="34"/>
      <c r="G161" s="34"/>
      <c r="H161" s="2"/>
      <c r="I161" s="2"/>
      <c r="J161" s="2" t="str">
        <f>IF(集計用!J161="","",集計用!J161)</f>
        <v/>
      </c>
      <c r="K161" s="2"/>
      <c r="L161" s="2"/>
      <c r="M161" s="31" t="b">
        <f>貼り付け用!M161=集計用!M161</f>
        <v>1</v>
      </c>
      <c r="N161" s="31" t="b">
        <f>貼り付け用!N161=集計用!N161</f>
        <v>1</v>
      </c>
      <c r="O161" s="31" t="b">
        <f>貼り付け用!O161=集計用!O161</f>
        <v>1</v>
      </c>
      <c r="P161" s="31" t="b">
        <f>貼り付け用!P161=集計用!P161</f>
        <v>1</v>
      </c>
      <c r="Q161" s="31" t="b">
        <f>貼り付け用!Q161=集計用!Q161</f>
        <v>1</v>
      </c>
      <c r="R161" s="31" t="b">
        <f>貼り付け用!R161=集計用!R161</f>
        <v>1</v>
      </c>
      <c r="S161" s="31" t="b">
        <f>貼り付け用!S161=集計用!S161</f>
        <v>1</v>
      </c>
      <c r="T161" s="31" t="b">
        <f>貼り付け用!T161=集計用!T161</f>
        <v>1</v>
      </c>
      <c r="U161" s="31" t="b">
        <f>貼り付け用!U161=集計用!U161</f>
        <v>1</v>
      </c>
      <c r="V161" s="31" t="b">
        <f>貼り付け用!V161=集計用!V161</f>
        <v>1</v>
      </c>
      <c r="W161" s="31" t="b">
        <f>貼り付け用!W161=集計用!W161</f>
        <v>1</v>
      </c>
      <c r="X161" s="31" t="b">
        <f>貼り付け用!X161=集計用!X161</f>
        <v>1</v>
      </c>
      <c r="Y161" s="31" t="b">
        <f>貼り付け用!Y161=集計用!Y161</f>
        <v>1</v>
      </c>
      <c r="Z161" s="31" t="b">
        <f>貼り付け用!Z161=集計用!Z161</f>
        <v>1</v>
      </c>
      <c r="AA161" s="31" t="b">
        <f>貼り付け用!AA161=集計用!AA161</f>
        <v>1</v>
      </c>
      <c r="AB161" s="31" t="b">
        <f>貼り付け用!AB161=集計用!AB161</f>
        <v>1</v>
      </c>
      <c r="AC161" s="31" t="b">
        <f>貼り付け用!AC161=集計用!AC161</f>
        <v>1</v>
      </c>
      <c r="AD161" s="31" t="b">
        <f>貼り付け用!AD161=集計用!AD161</f>
        <v>1</v>
      </c>
      <c r="AE161" s="31" t="b">
        <f>貼り付け用!AE161=集計用!AE161</f>
        <v>1</v>
      </c>
      <c r="AF161" s="31" t="b">
        <f>貼り付け用!AF161=集計用!AF161</f>
        <v>1</v>
      </c>
      <c r="AG161" s="31" t="b">
        <f>貼り付け用!AG161=集計用!AG161</f>
        <v>1</v>
      </c>
      <c r="AH161" s="31" t="b">
        <f>貼り付け用!AH161=集計用!AH161</f>
        <v>1</v>
      </c>
      <c r="AI161" s="31" t="b">
        <f>貼り付け用!AI161=集計用!AI161</f>
        <v>1</v>
      </c>
      <c r="AJ161" s="31" t="b">
        <f>貼り付け用!AJ161=集計用!AJ161</f>
        <v>1</v>
      </c>
      <c r="AK161" s="31" t="b">
        <f>貼り付け用!AK161=集計用!AK161</f>
        <v>1</v>
      </c>
      <c r="AL161" s="31" t="b">
        <f>貼り付け用!AL161=集計用!AL161</f>
        <v>1</v>
      </c>
      <c r="AM161" s="31" t="b">
        <f>貼り付け用!AM161=集計用!AM161</f>
        <v>1</v>
      </c>
      <c r="AN161" s="31" t="b">
        <f>貼り付け用!AN161=集計用!AN161</f>
        <v>1</v>
      </c>
      <c r="AO161" s="31" t="b">
        <f>貼り付け用!AO161=集計用!AO161</f>
        <v>1</v>
      </c>
      <c r="AP161" s="31" t="b">
        <f>貼り付け用!AP161=集計用!AP161</f>
        <v>1</v>
      </c>
      <c r="AQ161" s="31" t="b">
        <f>貼り付け用!AQ161=集計用!AQ161</f>
        <v>1</v>
      </c>
      <c r="AR161" s="31" t="b">
        <f>貼り付け用!AR161=集計用!AR161</f>
        <v>1</v>
      </c>
      <c r="AS161" s="31" t="b">
        <f>貼り付け用!AS161=集計用!AS161</f>
        <v>1</v>
      </c>
      <c r="AT161" s="31" t="b">
        <f>貼り付け用!AT161=集計用!AT161</f>
        <v>1</v>
      </c>
      <c r="AU161" s="31" t="b">
        <f>貼り付け用!AU161=集計用!AU161</f>
        <v>1</v>
      </c>
      <c r="AV161" s="34"/>
      <c r="AW161" s="34"/>
      <c r="AX161" s="34"/>
      <c r="AY161" s="34"/>
      <c r="AZ161" s="34"/>
      <c r="BA161" s="212"/>
      <c r="BB161" s="212"/>
      <c r="BC161" s="212"/>
      <c r="BD161" s="34"/>
      <c r="BE161" s="34"/>
      <c r="BF161" s="20"/>
      <c r="BG161" s="20"/>
      <c r="BH161" s="20"/>
      <c r="BI161" s="20"/>
      <c r="BJ161" s="20"/>
    </row>
    <row r="162" spans="5:62" ht="24" customHeight="1">
      <c r="E162" s="2"/>
      <c r="F162" s="34"/>
      <c r="G162" s="34"/>
      <c r="H162" s="2"/>
      <c r="I162" s="2"/>
      <c r="J162" s="2" t="str">
        <f>IF(集計用!J162="","",集計用!J162)</f>
        <v/>
      </c>
      <c r="K162" s="2"/>
      <c r="L162" s="2"/>
      <c r="M162" s="31" t="b">
        <f>貼り付け用!M162=集計用!M162</f>
        <v>1</v>
      </c>
      <c r="N162" s="31" t="b">
        <f>貼り付け用!N162=集計用!N162</f>
        <v>1</v>
      </c>
      <c r="O162" s="31" t="b">
        <f>貼り付け用!O162=集計用!O162</f>
        <v>1</v>
      </c>
      <c r="P162" s="31" t="b">
        <f>貼り付け用!P162=集計用!P162</f>
        <v>1</v>
      </c>
      <c r="Q162" s="31" t="b">
        <f>貼り付け用!Q162=集計用!Q162</f>
        <v>1</v>
      </c>
      <c r="R162" s="31" t="b">
        <f>貼り付け用!R162=集計用!R162</f>
        <v>1</v>
      </c>
      <c r="S162" s="31" t="b">
        <f>貼り付け用!S162=集計用!S162</f>
        <v>1</v>
      </c>
      <c r="T162" s="31" t="b">
        <f>貼り付け用!T162=集計用!T162</f>
        <v>1</v>
      </c>
      <c r="U162" s="31" t="b">
        <f>貼り付け用!U162=集計用!U162</f>
        <v>1</v>
      </c>
      <c r="V162" s="31" t="b">
        <f>貼り付け用!V162=集計用!V162</f>
        <v>1</v>
      </c>
      <c r="W162" s="31" t="b">
        <f>貼り付け用!W162=集計用!W162</f>
        <v>1</v>
      </c>
      <c r="X162" s="31" t="b">
        <f>貼り付け用!X162=集計用!X162</f>
        <v>1</v>
      </c>
      <c r="Y162" s="31" t="b">
        <f>貼り付け用!Y162=集計用!Y162</f>
        <v>1</v>
      </c>
      <c r="Z162" s="31" t="b">
        <f>貼り付け用!Z162=集計用!Z162</f>
        <v>1</v>
      </c>
      <c r="AA162" s="31" t="b">
        <f>貼り付け用!AA162=集計用!AA162</f>
        <v>1</v>
      </c>
      <c r="AB162" s="31" t="b">
        <f>貼り付け用!AB162=集計用!AB162</f>
        <v>1</v>
      </c>
      <c r="AC162" s="31" t="b">
        <f>貼り付け用!AC162=集計用!AC162</f>
        <v>1</v>
      </c>
      <c r="AD162" s="31" t="b">
        <f>貼り付け用!AD162=集計用!AD162</f>
        <v>1</v>
      </c>
      <c r="AE162" s="31" t="b">
        <f>貼り付け用!AE162=集計用!AE162</f>
        <v>1</v>
      </c>
      <c r="AF162" s="31" t="b">
        <f>貼り付け用!AF162=集計用!AF162</f>
        <v>1</v>
      </c>
      <c r="AG162" s="31" t="b">
        <f>貼り付け用!AG162=集計用!AG162</f>
        <v>1</v>
      </c>
      <c r="AH162" s="31" t="b">
        <f>貼り付け用!AH162=集計用!AH162</f>
        <v>1</v>
      </c>
      <c r="AI162" s="31" t="b">
        <f>貼り付け用!AI162=集計用!AI162</f>
        <v>1</v>
      </c>
      <c r="AJ162" s="31" t="b">
        <f>貼り付け用!AJ162=集計用!AJ162</f>
        <v>1</v>
      </c>
      <c r="AK162" s="31" t="b">
        <f>貼り付け用!AK162=集計用!AK162</f>
        <v>1</v>
      </c>
      <c r="AL162" s="31" t="b">
        <f>貼り付け用!AL162=集計用!AL162</f>
        <v>1</v>
      </c>
      <c r="AM162" s="31" t="b">
        <f>貼り付け用!AM162=集計用!AM162</f>
        <v>1</v>
      </c>
      <c r="AN162" s="31" t="b">
        <f>貼り付け用!AN162=集計用!AN162</f>
        <v>1</v>
      </c>
      <c r="AO162" s="31" t="b">
        <f>貼り付け用!AO162=集計用!AO162</f>
        <v>1</v>
      </c>
      <c r="AP162" s="31" t="b">
        <f>貼り付け用!AP162=集計用!AP162</f>
        <v>1</v>
      </c>
      <c r="AQ162" s="31" t="b">
        <f>貼り付け用!AQ162=集計用!AQ162</f>
        <v>1</v>
      </c>
      <c r="AR162" s="31" t="b">
        <f>貼り付け用!AR162=集計用!AR162</f>
        <v>1</v>
      </c>
      <c r="AS162" s="31" t="b">
        <f>貼り付け用!AS162=集計用!AS162</f>
        <v>1</v>
      </c>
      <c r="AT162" s="31" t="b">
        <f>貼り付け用!AT162=集計用!AT162</f>
        <v>1</v>
      </c>
      <c r="AU162" s="31" t="b">
        <f>貼り付け用!AU162=集計用!AU162</f>
        <v>1</v>
      </c>
      <c r="AV162" s="34"/>
      <c r="AW162" s="34"/>
      <c r="AX162" s="34"/>
      <c r="AY162" s="34"/>
      <c r="AZ162" s="34"/>
      <c r="BA162" s="212"/>
      <c r="BB162" s="212"/>
      <c r="BC162" s="212"/>
      <c r="BD162" s="34"/>
      <c r="BE162" s="34"/>
      <c r="BF162" s="20"/>
      <c r="BG162" s="20"/>
      <c r="BH162" s="20"/>
      <c r="BI162" s="20"/>
      <c r="BJ162" s="20"/>
    </row>
    <row r="163" spans="5:62" ht="24" customHeight="1">
      <c r="E163" s="2"/>
      <c r="F163" s="34"/>
      <c r="G163" s="34"/>
      <c r="H163" s="2"/>
      <c r="I163" s="2"/>
      <c r="J163" s="2" t="str">
        <f>IF(集計用!J163="","",集計用!J163)</f>
        <v/>
      </c>
      <c r="K163" s="2"/>
      <c r="L163" s="2"/>
      <c r="M163" s="31" t="b">
        <f>貼り付け用!M163=集計用!M163</f>
        <v>1</v>
      </c>
      <c r="N163" s="31" t="b">
        <f>貼り付け用!N163=集計用!N163</f>
        <v>1</v>
      </c>
      <c r="O163" s="31" t="b">
        <f>貼り付け用!O163=集計用!O163</f>
        <v>1</v>
      </c>
      <c r="P163" s="31" t="b">
        <f>貼り付け用!P163=集計用!P163</f>
        <v>1</v>
      </c>
      <c r="Q163" s="31" t="b">
        <f>貼り付け用!Q163=集計用!Q163</f>
        <v>1</v>
      </c>
      <c r="R163" s="31" t="b">
        <f>貼り付け用!R163=集計用!R163</f>
        <v>1</v>
      </c>
      <c r="S163" s="31" t="b">
        <f>貼り付け用!S163=集計用!S163</f>
        <v>1</v>
      </c>
      <c r="T163" s="31" t="b">
        <f>貼り付け用!T163=集計用!T163</f>
        <v>1</v>
      </c>
      <c r="U163" s="31" t="b">
        <f>貼り付け用!U163=集計用!U163</f>
        <v>1</v>
      </c>
      <c r="V163" s="31" t="b">
        <f>貼り付け用!V163=集計用!V163</f>
        <v>1</v>
      </c>
      <c r="W163" s="31" t="b">
        <f>貼り付け用!W163=集計用!W163</f>
        <v>1</v>
      </c>
      <c r="X163" s="31" t="b">
        <f>貼り付け用!X163=集計用!X163</f>
        <v>1</v>
      </c>
      <c r="Y163" s="31" t="b">
        <f>貼り付け用!Y163=集計用!Y163</f>
        <v>1</v>
      </c>
      <c r="Z163" s="31" t="b">
        <f>貼り付け用!Z163=集計用!Z163</f>
        <v>1</v>
      </c>
      <c r="AA163" s="31" t="b">
        <f>貼り付け用!AA163=集計用!AA163</f>
        <v>1</v>
      </c>
      <c r="AB163" s="31" t="b">
        <f>貼り付け用!AB163=集計用!AB163</f>
        <v>1</v>
      </c>
      <c r="AC163" s="31" t="b">
        <f>貼り付け用!AC163=集計用!AC163</f>
        <v>1</v>
      </c>
      <c r="AD163" s="31" t="b">
        <f>貼り付け用!AD163=集計用!AD163</f>
        <v>1</v>
      </c>
      <c r="AE163" s="31" t="b">
        <f>貼り付け用!AE163=集計用!AE163</f>
        <v>1</v>
      </c>
      <c r="AF163" s="31" t="b">
        <f>貼り付け用!AF163=集計用!AF163</f>
        <v>1</v>
      </c>
      <c r="AG163" s="31" t="b">
        <f>貼り付け用!AG163=集計用!AG163</f>
        <v>1</v>
      </c>
      <c r="AH163" s="31" t="b">
        <f>貼り付け用!AH163=集計用!AH163</f>
        <v>1</v>
      </c>
      <c r="AI163" s="31" t="b">
        <f>貼り付け用!AI163=集計用!AI163</f>
        <v>1</v>
      </c>
      <c r="AJ163" s="31" t="b">
        <f>貼り付け用!AJ163=集計用!AJ163</f>
        <v>1</v>
      </c>
      <c r="AK163" s="31" t="b">
        <f>貼り付け用!AK163=集計用!AK163</f>
        <v>1</v>
      </c>
      <c r="AL163" s="31" t="b">
        <f>貼り付け用!AL163=集計用!AL163</f>
        <v>1</v>
      </c>
      <c r="AM163" s="31" t="b">
        <f>貼り付け用!AM163=集計用!AM163</f>
        <v>1</v>
      </c>
      <c r="AN163" s="31" t="b">
        <f>貼り付け用!AN163=集計用!AN163</f>
        <v>1</v>
      </c>
      <c r="AO163" s="31" t="b">
        <f>貼り付け用!AO163=集計用!AO163</f>
        <v>1</v>
      </c>
      <c r="AP163" s="31" t="b">
        <f>貼り付け用!AP163=集計用!AP163</f>
        <v>1</v>
      </c>
      <c r="AQ163" s="31" t="b">
        <f>貼り付け用!AQ163=集計用!AQ163</f>
        <v>1</v>
      </c>
      <c r="AR163" s="31" t="b">
        <f>貼り付け用!AR163=集計用!AR163</f>
        <v>1</v>
      </c>
      <c r="AS163" s="31" t="b">
        <f>貼り付け用!AS163=集計用!AS163</f>
        <v>1</v>
      </c>
      <c r="AT163" s="31" t="b">
        <f>貼り付け用!AT163=集計用!AT163</f>
        <v>1</v>
      </c>
      <c r="AU163" s="31" t="b">
        <f>貼り付け用!AU163=集計用!AU163</f>
        <v>1</v>
      </c>
      <c r="AV163" s="34"/>
      <c r="AW163" s="34"/>
      <c r="AX163" s="34"/>
      <c r="AY163" s="34"/>
      <c r="AZ163" s="34"/>
      <c r="BA163" s="212"/>
      <c r="BB163" s="212"/>
      <c r="BC163" s="212"/>
      <c r="BD163" s="34"/>
      <c r="BE163" s="34"/>
      <c r="BF163" s="20"/>
      <c r="BG163" s="20"/>
      <c r="BH163" s="20"/>
      <c r="BI163" s="20"/>
      <c r="BJ163" s="20"/>
    </row>
    <row r="164" spans="5:62" ht="24" customHeight="1">
      <c r="E164" s="2"/>
      <c r="F164" s="34"/>
      <c r="G164" s="34"/>
      <c r="H164" s="2"/>
      <c r="I164" s="2"/>
      <c r="J164" s="2" t="str">
        <f>IF(集計用!J164="","",集計用!J164)</f>
        <v/>
      </c>
      <c r="K164" s="2"/>
      <c r="L164" s="2"/>
      <c r="M164" s="31" t="b">
        <f>貼り付け用!M164=集計用!M164</f>
        <v>1</v>
      </c>
      <c r="N164" s="31" t="b">
        <f>貼り付け用!N164=集計用!N164</f>
        <v>1</v>
      </c>
      <c r="O164" s="31" t="b">
        <f>貼り付け用!O164=集計用!O164</f>
        <v>1</v>
      </c>
      <c r="P164" s="31" t="b">
        <f>貼り付け用!P164=集計用!P164</f>
        <v>1</v>
      </c>
      <c r="Q164" s="31" t="b">
        <f>貼り付け用!Q164=集計用!Q164</f>
        <v>1</v>
      </c>
      <c r="R164" s="31" t="b">
        <f>貼り付け用!R164=集計用!R164</f>
        <v>1</v>
      </c>
      <c r="S164" s="31" t="b">
        <f>貼り付け用!S164=集計用!S164</f>
        <v>1</v>
      </c>
      <c r="T164" s="31" t="b">
        <f>貼り付け用!T164=集計用!T164</f>
        <v>1</v>
      </c>
      <c r="U164" s="31" t="b">
        <f>貼り付け用!U164=集計用!U164</f>
        <v>1</v>
      </c>
      <c r="V164" s="31" t="b">
        <f>貼り付け用!V164=集計用!V164</f>
        <v>1</v>
      </c>
      <c r="W164" s="31" t="b">
        <f>貼り付け用!W164=集計用!W164</f>
        <v>1</v>
      </c>
      <c r="X164" s="31" t="b">
        <f>貼り付け用!X164=集計用!X164</f>
        <v>1</v>
      </c>
      <c r="Y164" s="31" t="b">
        <f>貼り付け用!Y164=集計用!Y164</f>
        <v>1</v>
      </c>
      <c r="Z164" s="31" t="b">
        <f>貼り付け用!Z164=集計用!Z164</f>
        <v>1</v>
      </c>
      <c r="AA164" s="31" t="b">
        <f>貼り付け用!AA164=集計用!AA164</f>
        <v>1</v>
      </c>
      <c r="AB164" s="31" t="b">
        <f>貼り付け用!AB164=集計用!AB164</f>
        <v>1</v>
      </c>
      <c r="AC164" s="31" t="b">
        <f>貼り付け用!AC164=集計用!AC164</f>
        <v>1</v>
      </c>
      <c r="AD164" s="31" t="b">
        <f>貼り付け用!AD164=集計用!AD164</f>
        <v>1</v>
      </c>
      <c r="AE164" s="31" t="b">
        <f>貼り付け用!AE164=集計用!AE164</f>
        <v>1</v>
      </c>
      <c r="AF164" s="31" t="b">
        <f>貼り付け用!AF164=集計用!AF164</f>
        <v>1</v>
      </c>
      <c r="AG164" s="31" t="b">
        <f>貼り付け用!AG164=集計用!AG164</f>
        <v>1</v>
      </c>
      <c r="AH164" s="31" t="b">
        <f>貼り付け用!AH164=集計用!AH164</f>
        <v>1</v>
      </c>
      <c r="AI164" s="31" t="b">
        <f>貼り付け用!AI164=集計用!AI164</f>
        <v>1</v>
      </c>
      <c r="AJ164" s="31" t="b">
        <f>貼り付け用!AJ164=集計用!AJ164</f>
        <v>1</v>
      </c>
      <c r="AK164" s="31" t="b">
        <f>貼り付け用!AK164=集計用!AK164</f>
        <v>1</v>
      </c>
      <c r="AL164" s="31" t="b">
        <f>貼り付け用!AL164=集計用!AL164</f>
        <v>1</v>
      </c>
      <c r="AM164" s="31" t="b">
        <f>貼り付け用!AM164=集計用!AM164</f>
        <v>1</v>
      </c>
      <c r="AN164" s="31" t="b">
        <f>貼り付け用!AN164=集計用!AN164</f>
        <v>1</v>
      </c>
      <c r="AO164" s="31" t="b">
        <f>貼り付け用!AO164=集計用!AO164</f>
        <v>1</v>
      </c>
      <c r="AP164" s="31" t="b">
        <f>貼り付け用!AP164=集計用!AP164</f>
        <v>1</v>
      </c>
      <c r="AQ164" s="31" t="b">
        <f>貼り付け用!AQ164=集計用!AQ164</f>
        <v>1</v>
      </c>
      <c r="AR164" s="31" t="b">
        <f>貼り付け用!AR164=集計用!AR164</f>
        <v>1</v>
      </c>
      <c r="AS164" s="31" t="b">
        <f>貼り付け用!AS164=集計用!AS164</f>
        <v>1</v>
      </c>
      <c r="AT164" s="31" t="b">
        <f>貼り付け用!AT164=集計用!AT164</f>
        <v>1</v>
      </c>
      <c r="AU164" s="31" t="b">
        <f>貼り付け用!AU164=集計用!AU164</f>
        <v>1</v>
      </c>
      <c r="AV164" s="34"/>
      <c r="AW164" s="34"/>
      <c r="AX164" s="34"/>
      <c r="AY164" s="34"/>
      <c r="AZ164" s="34"/>
      <c r="BA164" s="212"/>
      <c r="BB164" s="212"/>
      <c r="BC164" s="212"/>
      <c r="BD164" s="34"/>
      <c r="BE164" s="34"/>
      <c r="BF164" s="20"/>
      <c r="BG164" s="20"/>
      <c r="BH164" s="20"/>
      <c r="BI164" s="20"/>
      <c r="BJ164" s="20"/>
    </row>
    <row r="165" spans="5:62" ht="24" customHeight="1">
      <c r="E165" s="2"/>
      <c r="F165" s="34"/>
      <c r="G165" s="34"/>
      <c r="H165" s="2"/>
      <c r="I165" s="2"/>
      <c r="J165" s="2" t="str">
        <f>IF(集計用!J165="","",集計用!J165)</f>
        <v/>
      </c>
      <c r="K165" s="2"/>
      <c r="L165" s="2"/>
      <c r="M165" s="31" t="b">
        <f>貼り付け用!M165=集計用!M165</f>
        <v>1</v>
      </c>
      <c r="N165" s="31" t="b">
        <f>貼り付け用!N165=集計用!N165</f>
        <v>1</v>
      </c>
      <c r="O165" s="31" t="b">
        <f>貼り付け用!O165=集計用!O165</f>
        <v>1</v>
      </c>
      <c r="P165" s="31" t="b">
        <f>貼り付け用!P165=集計用!P165</f>
        <v>1</v>
      </c>
      <c r="Q165" s="31" t="b">
        <f>貼り付け用!Q165=集計用!Q165</f>
        <v>1</v>
      </c>
      <c r="R165" s="31" t="b">
        <f>貼り付け用!R165=集計用!R165</f>
        <v>1</v>
      </c>
      <c r="S165" s="31" t="b">
        <f>貼り付け用!S165=集計用!S165</f>
        <v>1</v>
      </c>
      <c r="T165" s="31" t="b">
        <f>貼り付け用!T165=集計用!T165</f>
        <v>1</v>
      </c>
      <c r="U165" s="31" t="b">
        <f>貼り付け用!U165=集計用!U165</f>
        <v>1</v>
      </c>
      <c r="V165" s="31" t="b">
        <f>貼り付け用!V165=集計用!V165</f>
        <v>1</v>
      </c>
      <c r="W165" s="31" t="b">
        <f>貼り付け用!W165=集計用!W165</f>
        <v>1</v>
      </c>
      <c r="X165" s="31" t="b">
        <f>貼り付け用!X165=集計用!X165</f>
        <v>1</v>
      </c>
      <c r="Y165" s="31" t="b">
        <f>貼り付け用!Y165=集計用!Y165</f>
        <v>1</v>
      </c>
      <c r="Z165" s="31" t="b">
        <f>貼り付け用!Z165=集計用!Z165</f>
        <v>1</v>
      </c>
      <c r="AA165" s="31" t="b">
        <f>貼り付け用!AA165=集計用!AA165</f>
        <v>1</v>
      </c>
      <c r="AB165" s="31" t="b">
        <f>貼り付け用!AB165=集計用!AB165</f>
        <v>1</v>
      </c>
      <c r="AC165" s="31" t="b">
        <f>貼り付け用!AC165=集計用!AC165</f>
        <v>1</v>
      </c>
      <c r="AD165" s="31" t="b">
        <f>貼り付け用!AD165=集計用!AD165</f>
        <v>1</v>
      </c>
      <c r="AE165" s="31" t="b">
        <f>貼り付け用!AE165=集計用!AE165</f>
        <v>1</v>
      </c>
      <c r="AF165" s="31" t="b">
        <f>貼り付け用!AF165=集計用!AF165</f>
        <v>1</v>
      </c>
      <c r="AG165" s="31" t="b">
        <f>貼り付け用!AG165=集計用!AG165</f>
        <v>1</v>
      </c>
      <c r="AH165" s="31" t="b">
        <f>貼り付け用!AH165=集計用!AH165</f>
        <v>1</v>
      </c>
      <c r="AI165" s="31" t="b">
        <f>貼り付け用!AI165=集計用!AI165</f>
        <v>1</v>
      </c>
      <c r="AJ165" s="31" t="b">
        <f>貼り付け用!AJ165=集計用!AJ165</f>
        <v>1</v>
      </c>
      <c r="AK165" s="31" t="b">
        <f>貼り付け用!AK165=集計用!AK165</f>
        <v>1</v>
      </c>
      <c r="AL165" s="31" t="b">
        <f>貼り付け用!AL165=集計用!AL165</f>
        <v>1</v>
      </c>
      <c r="AM165" s="31" t="b">
        <f>貼り付け用!AM165=集計用!AM165</f>
        <v>1</v>
      </c>
      <c r="AN165" s="31" t="b">
        <f>貼り付け用!AN165=集計用!AN165</f>
        <v>1</v>
      </c>
      <c r="AO165" s="31" t="b">
        <f>貼り付け用!AO165=集計用!AO165</f>
        <v>1</v>
      </c>
      <c r="AP165" s="31" t="b">
        <f>貼り付け用!AP165=集計用!AP165</f>
        <v>1</v>
      </c>
      <c r="AQ165" s="31" t="b">
        <f>貼り付け用!AQ165=集計用!AQ165</f>
        <v>1</v>
      </c>
      <c r="AR165" s="31" t="b">
        <f>貼り付け用!AR165=集計用!AR165</f>
        <v>1</v>
      </c>
      <c r="AS165" s="31" t="b">
        <f>貼り付け用!AS165=集計用!AS165</f>
        <v>1</v>
      </c>
      <c r="AT165" s="31" t="b">
        <f>貼り付け用!AT165=集計用!AT165</f>
        <v>1</v>
      </c>
      <c r="AU165" s="31" t="b">
        <f>貼り付け用!AU165=集計用!AU165</f>
        <v>1</v>
      </c>
      <c r="AV165" s="34"/>
      <c r="AW165" s="34"/>
      <c r="AX165" s="34"/>
      <c r="AY165" s="34"/>
      <c r="AZ165" s="34"/>
      <c r="BA165" s="212"/>
      <c r="BB165" s="212"/>
      <c r="BC165" s="212"/>
      <c r="BD165" s="34"/>
      <c r="BE165" s="34"/>
      <c r="BF165" s="20"/>
      <c r="BG165" s="20"/>
      <c r="BH165" s="20"/>
      <c r="BI165" s="20"/>
      <c r="BJ165" s="20"/>
    </row>
    <row r="166" spans="5:62" ht="24" customHeight="1">
      <c r="E166" s="2"/>
      <c r="F166" s="34"/>
      <c r="G166" s="34"/>
      <c r="H166" s="2"/>
      <c r="I166" s="2"/>
      <c r="J166" s="2" t="str">
        <f>IF(集計用!J166="","",集計用!J166)</f>
        <v/>
      </c>
      <c r="K166" s="2"/>
      <c r="L166" s="2"/>
      <c r="M166" s="31" t="b">
        <f>貼り付け用!M166=集計用!M166</f>
        <v>1</v>
      </c>
      <c r="N166" s="31" t="b">
        <f>貼り付け用!N166=集計用!N166</f>
        <v>1</v>
      </c>
      <c r="O166" s="31" t="b">
        <f>貼り付け用!O166=集計用!O166</f>
        <v>1</v>
      </c>
      <c r="P166" s="31" t="b">
        <f>貼り付け用!P166=集計用!P166</f>
        <v>1</v>
      </c>
      <c r="Q166" s="31" t="b">
        <f>貼り付け用!Q166=集計用!Q166</f>
        <v>1</v>
      </c>
      <c r="R166" s="31" t="b">
        <f>貼り付け用!R166=集計用!R166</f>
        <v>1</v>
      </c>
      <c r="S166" s="31" t="b">
        <f>貼り付け用!S166=集計用!S166</f>
        <v>1</v>
      </c>
      <c r="T166" s="31" t="b">
        <f>貼り付け用!T166=集計用!T166</f>
        <v>1</v>
      </c>
      <c r="U166" s="31" t="b">
        <f>貼り付け用!U166=集計用!U166</f>
        <v>1</v>
      </c>
      <c r="V166" s="31" t="b">
        <f>貼り付け用!V166=集計用!V166</f>
        <v>1</v>
      </c>
      <c r="W166" s="31" t="b">
        <f>貼り付け用!W166=集計用!W166</f>
        <v>1</v>
      </c>
      <c r="X166" s="31" t="b">
        <f>貼り付け用!X166=集計用!X166</f>
        <v>1</v>
      </c>
      <c r="Y166" s="31" t="b">
        <f>貼り付け用!Y166=集計用!Y166</f>
        <v>1</v>
      </c>
      <c r="Z166" s="31" t="b">
        <f>貼り付け用!Z166=集計用!Z166</f>
        <v>1</v>
      </c>
      <c r="AA166" s="31" t="b">
        <f>貼り付け用!AA166=集計用!AA166</f>
        <v>1</v>
      </c>
      <c r="AB166" s="31" t="b">
        <f>貼り付け用!AB166=集計用!AB166</f>
        <v>1</v>
      </c>
      <c r="AC166" s="31" t="b">
        <f>貼り付け用!AC166=集計用!AC166</f>
        <v>1</v>
      </c>
      <c r="AD166" s="31" t="b">
        <f>貼り付け用!AD166=集計用!AD166</f>
        <v>1</v>
      </c>
      <c r="AE166" s="31" t="b">
        <f>貼り付け用!AE166=集計用!AE166</f>
        <v>1</v>
      </c>
      <c r="AF166" s="31" t="b">
        <f>貼り付け用!AF166=集計用!AF166</f>
        <v>1</v>
      </c>
      <c r="AG166" s="31" t="b">
        <f>貼り付け用!AG166=集計用!AG166</f>
        <v>1</v>
      </c>
      <c r="AH166" s="31" t="b">
        <f>貼り付け用!AH166=集計用!AH166</f>
        <v>1</v>
      </c>
      <c r="AI166" s="31" t="b">
        <f>貼り付け用!AI166=集計用!AI166</f>
        <v>1</v>
      </c>
      <c r="AJ166" s="31" t="b">
        <f>貼り付け用!AJ166=集計用!AJ166</f>
        <v>1</v>
      </c>
      <c r="AK166" s="31" t="b">
        <f>貼り付け用!AK166=集計用!AK166</f>
        <v>1</v>
      </c>
      <c r="AL166" s="31" t="b">
        <f>貼り付け用!AL166=集計用!AL166</f>
        <v>1</v>
      </c>
      <c r="AM166" s="31" t="b">
        <f>貼り付け用!AM166=集計用!AM166</f>
        <v>1</v>
      </c>
      <c r="AN166" s="31" t="b">
        <f>貼り付け用!AN166=集計用!AN166</f>
        <v>1</v>
      </c>
      <c r="AO166" s="31" t="b">
        <f>貼り付け用!AO166=集計用!AO166</f>
        <v>1</v>
      </c>
      <c r="AP166" s="31" t="b">
        <f>貼り付け用!AP166=集計用!AP166</f>
        <v>1</v>
      </c>
      <c r="AQ166" s="31" t="b">
        <f>貼り付け用!AQ166=集計用!AQ166</f>
        <v>1</v>
      </c>
      <c r="AR166" s="31" t="b">
        <f>貼り付け用!AR166=集計用!AR166</f>
        <v>1</v>
      </c>
      <c r="AS166" s="31" t="b">
        <f>貼り付け用!AS166=集計用!AS166</f>
        <v>1</v>
      </c>
      <c r="AT166" s="31" t="b">
        <f>貼り付け用!AT166=集計用!AT166</f>
        <v>1</v>
      </c>
      <c r="AU166" s="31" t="b">
        <f>貼り付け用!AU166=集計用!AU166</f>
        <v>1</v>
      </c>
      <c r="AV166" s="34"/>
      <c r="AW166" s="34"/>
      <c r="AX166" s="34"/>
      <c r="AY166" s="34"/>
      <c r="AZ166" s="34"/>
      <c r="BA166" s="212"/>
      <c r="BB166" s="212"/>
      <c r="BC166" s="212"/>
      <c r="BD166" s="34"/>
      <c r="BE166" s="34"/>
      <c r="BF166" s="20"/>
      <c r="BG166" s="20"/>
      <c r="BH166" s="20"/>
      <c r="BI166" s="20"/>
      <c r="BJ166" s="20"/>
    </row>
    <row r="167" spans="5:62" ht="24" customHeight="1">
      <c r="E167" s="2"/>
      <c r="F167" s="34"/>
      <c r="G167" s="34"/>
      <c r="H167" s="2"/>
      <c r="I167" s="2"/>
      <c r="J167" s="2" t="str">
        <f>IF(集計用!J167="","",集計用!J167)</f>
        <v/>
      </c>
      <c r="K167" s="2"/>
      <c r="L167" s="2"/>
      <c r="M167" s="31" t="b">
        <f>貼り付け用!M167=集計用!M167</f>
        <v>1</v>
      </c>
      <c r="N167" s="31" t="b">
        <f>貼り付け用!N167=集計用!N167</f>
        <v>1</v>
      </c>
      <c r="O167" s="31" t="b">
        <f>貼り付け用!O167=集計用!O167</f>
        <v>1</v>
      </c>
      <c r="P167" s="31" t="b">
        <f>貼り付け用!P167=集計用!P167</f>
        <v>1</v>
      </c>
      <c r="Q167" s="31" t="b">
        <f>貼り付け用!Q167=集計用!Q167</f>
        <v>1</v>
      </c>
      <c r="R167" s="31" t="b">
        <f>貼り付け用!R167=集計用!R167</f>
        <v>1</v>
      </c>
      <c r="S167" s="31" t="b">
        <f>貼り付け用!S167=集計用!S167</f>
        <v>1</v>
      </c>
      <c r="T167" s="31" t="b">
        <f>貼り付け用!T167=集計用!T167</f>
        <v>1</v>
      </c>
      <c r="U167" s="31" t="b">
        <f>貼り付け用!U167=集計用!U167</f>
        <v>1</v>
      </c>
      <c r="V167" s="31" t="b">
        <f>貼り付け用!V167=集計用!V167</f>
        <v>1</v>
      </c>
      <c r="W167" s="31" t="b">
        <f>貼り付け用!W167=集計用!W167</f>
        <v>1</v>
      </c>
      <c r="X167" s="31" t="b">
        <f>貼り付け用!X167=集計用!X167</f>
        <v>1</v>
      </c>
      <c r="Y167" s="31" t="b">
        <f>貼り付け用!Y167=集計用!Y167</f>
        <v>1</v>
      </c>
      <c r="Z167" s="31" t="b">
        <f>貼り付け用!Z167=集計用!Z167</f>
        <v>1</v>
      </c>
      <c r="AA167" s="31" t="b">
        <f>貼り付け用!AA167=集計用!AA167</f>
        <v>1</v>
      </c>
      <c r="AB167" s="31" t="b">
        <f>貼り付け用!AB167=集計用!AB167</f>
        <v>1</v>
      </c>
      <c r="AC167" s="31" t="b">
        <f>貼り付け用!AC167=集計用!AC167</f>
        <v>1</v>
      </c>
      <c r="AD167" s="31" t="b">
        <f>貼り付け用!AD167=集計用!AD167</f>
        <v>1</v>
      </c>
      <c r="AE167" s="31" t="b">
        <f>貼り付け用!AE167=集計用!AE167</f>
        <v>1</v>
      </c>
      <c r="AF167" s="31" t="b">
        <f>貼り付け用!AF167=集計用!AF167</f>
        <v>1</v>
      </c>
      <c r="AG167" s="31" t="b">
        <f>貼り付け用!AG167=集計用!AG167</f>
        <v>1</v>
      </c>
      <c r="AH167" s="31" t="b">
        <f>貼り付け用!AH167=集計用!AH167</f>
        <v>1</v>
      </c>
      <c r="AI167" s="31" t="b">
        <f>貼り付け用!AI167=集計用!AI167</f>
        <v>1</v>
      </c>
      <c r="AJ167" s="31" t="b">
        <f>貼り付け用!AJ167=集計用!AJ167</f>
        <v>1</v>
      </c>
      <c r="AK167" s="31" t="b">
        <f>貼り付け用!AK167=集計用!AK167</f>
        <v>1</v>
      </c>
      <c r="AL167" s="31" t="b">
        <f>貼り付け用!AL167=集計用!AL167</f>
        <v>1</v>
      </c>
      <c r="AM167" s="31" t="b">
        <f>貼り付け用!AM167=集計用!AM167</f>
        <v>1</v>
      </c>
      <c r="AN167" s="31" t="b">
        <f>貼り付け用!AN167=集計用!AN167</f>
        <v>1</v>
      </c>
      <c r="AO167" s="31" t="b">
        <f>貼り付け用!AO167=集計用!AO167</f>
        <v>1</v>
      </c>
      <c r="AP167" s="31" t="b">
        <f>貼り付け用!AP167=集計用!AP167</f>
        <v>1</v>
      </c>
      <c r="AQ167" s="31" t="b">
        <f>貼り付け用!AQ167=集計用!AQ167</f>
        <v>1</v>
      </c>
      <c r="AR167" s="31" t="b">
        <f>貼り付け用!AR167=集計用!AR167</f>
        <v>1</v>
      </c>
      <c r="AS167" s="31" t="b">
        <f>貼り付け用!AS167=集計用!AS167</f>
        <v>1</v>
      </c>
      <c r="AT167" s="31" t="b">
        <f>貼り付け用!AT167=集計用!AT167</f>
        <v>1</v>
      </c>
      <c r="AU167" s="31" t="b">
        <f>貼り付け用!AU167=集計用!AU167</f>
        <v>1</v>
      </c>
      <c r="AV167" s="34"/>
      <c r="AW167" s="34"/>
      <c r="AX167" s="34"/>
      <c r="AY167" s="34"/>
      <c r="AZ167" s="34"/>
      <c r="BA167" s="212"/>
      <c r="BB167" s="212"/>
      <c r="BC167" s="212"/>
      <c r="BD167" s="34"/>
      <c r="BE167" s="34"/>
      <c r="BF167" s="20"/>
      <c r="BG167" s="20"/>
      <c r="BH167" s="20"/>
      <c r="BI167" s="20"/>
      <c r="BJ167" s="20"/>
    </row>
    <row r="168" spans="5:62" ht="24" customHeight="1">
      <c r="E168" s="2"/>
      <c r="F168" s="34"/>
      <c r="G168" s="34"/>
      <c r="H168" s="2"/>
      <c r="I168" s="2"/>
      <c r="J168" s="2" t="str">
        <f>IF(集計用!J168="","",集計用!J168)</f>
        <v/>
      </c>
      <c r="K168" s="2"/>
      <c r="L168" s="2"/>
      <c r="M168" s="31" t="b">
        <f>貼り付け用!M168=集計用!M168</f>
        <v>1</v>
      </c>
      <c r="N168" s="31" t="b">
        <f>貼り付け用!N168=集計用!N168</f>
        <v>1</v>
      </c>
      <c r="O168" s="31" t="b">
        <f>貼り付け用!O168=集計用!O168</f>
        <v>1</v>
      </c>
      <c r="P168" s="31" t="b">
        <f>貼り付け用!P168=集計用!P168</f>
        <v>1</v>
      </c>
      <c r="Q168" s="31" t="b">
        <f>貼り付け用!Q168=集計用!Q168</f>
        <v>1</v>
      </c>
      <c r="R168" s="31" t="b">
        <f>貼り付け用!R168=集計用!R168</f>
        <v>1</v>
      </c>
      <c r="S168" s="31" t="b">
        <f>貼り付け用!S168=集計用!S168</f>
        <v>1</v>
      </c>
      <c r="T168" s="31" t="b">
        <f>貼り付け用!T168=集計用!T168</f>
        <v>1</v>
      </c>
      <c r="U168" s="31" t="b">
        <f>貼り付け用!U168=集計用!U168</f>
        <v>1</v>
      </c>
      <c r="V168" s="31" t="b">
        <f>貼り付け用!V168=集計用!V168</f>
        <v>1</v>
      </c>
      <c r="W168" s="31" t="b">
        <f>貼り付け用!W168=集計用!W168</f>
        <v>1</v>
      </c>
      <c r="X168" s="31" t="b">
        <f>貼り付け用!X168=集計用!X168</f>
        <v>1</v>
      </c>
      <c r="Y168" s="31" t="b">
        <f>貼り付け用!Y168=集計用!Y168</f>
        <v>1</v>
      </c>
      <c r="Z168" s="31" t="b">
        <f>貼り付け用!Z168=集計用!Z168</f>
        <v>1</v>
      </c>
      <c r="AA168" s="31" t="b">
        <f>貼り付け用!AA168=集計用!AA168</f>
        <v>1</v>
      </c>
      <c r="AB168" s="31" t="b">
        <f>貼り付け用!AB168=集計用!AB168</f>
        <v>1</v>
      </c>
      <c r="AC168" s="31" t="b">
        <f>貼り付け用!AC168=集計用!AC168</f>
        <v>1</v>
      </c>
      <c r="AD168" s="31" t="b">
        <f>貼り付け用!AD168=集計用!AD168</f>
        <v>1</v>
      </c>
      <c r="AE168" s="31" t="b">
        <f>貼り付け用!AE168=集計用!AE168</f>
        <v>1</v>
      </c>
      <c r="AF168" s="31" t="b">
        <f>貼り付け用!AF168=集計用!AF168</f>
        <v>1</v>
      </c>
      <c r="AG168" s="31" t="b">
        <f>貼り付け用!AG168=集計用!AG168</f>
        <v>1</v>
      </c>
      <c r="AH168" s="31" t="b">
        <f>貼り付け用!AH168=集計用!AH168</f>
        <v>1</v>
      </c>
      <c r="AI168" s="31" t="b">
        <f>貼り付け用!AI168=集計用!AI168</f>
        <v>1</v>
      </c>
      <c r="AJ168" s="31" t="b">
        <f>貼り付け用!AJ168=集計用!AJ168</f>
        <v>1</v>
      </c>
      <c r="AK168" s="31" t="b">
        <f>貼り付け用!AK168=集計用!AK168</f>
        <v>1</v>
      </c>
      <c r="AL168" s="31" t="b">
        <f>貼り付け用!AL168=集計用!AL168</f>
        <v>1</v>
      </c>
      <c r="AM168" s="31" t="b">
        <f>貼り付け用!AM168=集計用!AM168</f>
        <v>1</v>
      </c>
      <c r="AN168" s="31" t="b">
        <f>貼り付け用!AN168=集計用!AN168</f>
        <v>1</v>
      </c>
      <c r="AO168" s="31" t="b">
        <f>貼り付け用!AO168=集計用!AO168</f>
        <v>1</v>
      </c>
      <c r="AP168" s="31" t="b">
        <f>貼り付け用!AP168=集計用!AP168</f>
        <v>1</v>
      </c>
      <c r="AQ168" s="31" t="b">
        <f>貼り付け用!AQ168=集計用!AQ168</f>
        <v>1</v>
      </c>
      <c r="AR168" s="31" t="b">
        <f>貼り付け用!AR168=集計用!AR168</f>
        <v>1</v>
      </c>
      <c r="AS168" s="31" t="b">
        <f>貼り付け用!AS168=集計用!AS168</f>
        <v>1</v>
      </c>
      <c r="AT168" s="31" t="b">
        <f>貼り付け用!AT168=集計用!AT168</f>
        <v>1</v>
      </c>
      <c r="AU168" s="31" t="b">
        <f>貼り付け用!AU168=集計用!AU168</f>
        <v>1</v>
      </c>
      <c r="AV168" s="34"/>
      <c r="AW168" s="34"/>
      <c r="AX168" s="34"/>
      <c r="AY168" s="34"/>
      <c r="AZ168" s="34"/>
      <c r="BA168" s="212"/>
      <c r="BB168" s="212"/>
      <c r="BC168" s="212"/>
      <c r="BD168" s="34"/>
      <c r="BE168" s="34"/>
      <c r="BF168" s="20"/>
      <c r="BG168" s="20"/>
      <c r="BH168" s="20"/>
      <c r="BI168" s="20"/>
      <c r="BJ168" s="20"/>
    </row>
    <row r="169" spans="5:62" ht="24" customHeight="1">
      <c r="E169" s="2"/>
      <c r="F169" s="34"/>
      <c r="G169" s="34"/>
      <c r="H169" s="2"/>
      <c r="I169" s="2"/>
      <c r="J169" s="2" t="str">
        <f>IF(集計用!J169="","",集計用!J169)</f>
        <v/>
      </c>
      <c r="K169" s="2"/>
      <c r="L169" s="2"/>
      <c r="M169" s="31" t="b">
        <f>貼り付け用!M169=集計用!M169</f>
        <v>1</v>
      </c>
      <c r="N169" s="31" t="b">
        <f>貼り付け用!N169=集計用!N169</f>
        <v>1</v>
      </c>
      <c r="O169" s="31" t="b">
        <f>貼り付け用!O169=集計用!O169</f>
        <v>1</v>
      </c>
      <c r="P169" s="31" t="b">
        <f>貼り付け用!P169=集計用!P169</f>
        <v>1</v>
      </c>
      <c r="Q169" s="31" t="b">
        <f>貼り付け用!Q169=集計用!Q169</f>
        <v>1</v>
      </c>
      <c r="R169" s="31" t="b">
        <f>貼り付け用!R169=集計用!R169</f>
        <v>1</v>
      </c>
      <c r="S169" s="31" t="b">
        <f>貼り付け用!S169=集計用!S169</f>
        <v>1</v>
      </c>
      <c r="T169" s="31" t="b">
        <f>貼り付け用!T169=集計用!T169</f>
        <v>1</v>
      </c>
      <c r="U169" s="31" t="b">
        <f>貼り付け用!U169=集計用!U169</f>
        <v>1</v>
      </c>
      <c r="V169" s="31" t="b">
        <f>貼り付け用!V169=集計用!V169</f>
        <v>1</v>
      </c>
      <c r="W169" s="31" t="b">
        <f>貼り付け用!W169=集計用!W169</f>
        <v>1</v>
      </c>
      <c r="X169" s="31" t="b">
        <f>貼り付け用!X169=集計用!X169</f>
        <v>1</v>
      </c>
      <c r="Y169" s="31" t="b">
        <f>貼り付け用!Y169=集計用!Y169</f>
        <v>1</v>
      </c>
      <c r="Z169" s="31" t="b">
        <f>貼り付け用!Z169=集計用!Z169</f>
        <v>1</v>
      </c>
      <c r="AA169" s="31" t="b">
        <f>貼り付け用!AA169=集計用!AA169</f>
        <v>1</v>
      </c>
      <c r="AB169" s="31" t="b">
        <f>貼り付け用!AB169=集計用!AB169</f>
        <v>1</v>
      </c>
      <c r="AC169" s="31" t="b">
        <f>貼り付け用!AC169=集計用!AC169</f>
        <v>1</v>
      </c>
      <c r="AD169" s="31" t="b">
        <f>貼り付け用!AD169=集計用!AD169</f>
        <v>1</v>
      </c>
      <c r="AE169" s="31" t="b">
        <f>貼り付け用!AE169=集計用!AE169</f>
        <v>1</v>
      </c>
      <c r="AF169" s="31" t="b">
        <f>貼り付け用!AF169=集計用!AF169</f>
        <v>1</v>
      </c>
      <c r="AG169" s="31" t="b">
        <f>貼り付け用!AG169=集計用!AG169</f>
        <v>1</v>
      </c>
      <c r="AH169" s="31" t="b">
        <f>貼り付け用!AH169=集計用!AH169</f>
        <v>1</v>
      </c>
      <c r="AI169" s="31" t="b">
        <f>貼り付け用!AI169=集計用!AI169</f>
        <v>1</v>
      </c>
      <c r="AJ169" s="31" t="b">
        <f>貼り付け用!AJ169=集計用!AJ169</f>
        <v>1</v>
      </c>
      <c r="AK169" s="31" t="b">
        <f>貼り付け用!AK169=集計用!AK169</f>
        <v>1</v>
      </c>
      <c r="AL169" s="31" t="b">
        <f>貼り付け用!AL169=集計用!AL169</f>
        <v>1</v>
      </c>
      <c r="AM169" s="31" t="b">
        <f>貼り付け用!AM169=集計用!AM169</f>
        <v>1</v>
      </c>
      <c r="AN169" s="31" t="b">
        <f>貼り付け用!AN169=集計用!AN169</f>
        <v>1</v>
      </c>
      <c r="AO169" s="31" t="b">
        <f>貼り付け用!AO169=集計用!AO169</f>
        <v>1</v>
      </c>
      <c r="AP169" s="31" t="b">
        <f>貼り付け用!AP169=集計用!AP169</f>
        <v>1</v>
      </c>
      <c r="AQ169" s="31" t="b">
        <f>貼り付け用!AQ169=集計用!AQ169</f>
        <v>1</v>
      </c>
      <c r="AR169" s="31" t="b">
        <f>貼り付け用!AR169=集計用!AR169</f>
        <v>1</v>
      </c>
      <c r="AS169" s="31" t="b">
        <f>貼り付け用!AS169=集計用!AS169</f>
        <v>1</v>
      </c>
      <c r="AT169" s="31" t="b">
        <f>貼り付け用!AT169=集計用!AT169</f>
        <v>1</v>
      </c>
      <c r="AU169" s="31" t="b">
        <f>貼り付け用!AU169=集計用!AU169</f>
        <v>1</v>
      </c>
      <c r="AV169" s="34"/>
      <c r="AW169" s="34"/>
      <c r="AX169" s="34"/>
      <c r="AY169" s="34"/>
      <c r="AZ169" s="34"/>
      <c r="BA169" s="212"/>
      <c r="BB169" s="212"/>
      <c r="BC169" s="212"/>
      <c r="BD169" s="34"/>
      <c r="BE169" s="34"/>
      <c r="BF169" s="20"/>
      <c r="BG169" s="20"/>
      <c r="BH169" s="20"/>
      <c r="BI169" s="20"/>
      <c r="BJ169" s="20"/>
    </row>
    <row r="170" spans="5:62" ht="24" customHeight="1">
      <c r="E170" s="2"/>
      <c r="F170" s="34"/>
      <c r="G170" s="34"/>
      <c r="H170" s="2"/>
      <c r="I170" s="2"/>
      <c r="J170" s="2" t="str">
        <f>IF(集計用!J170="","",集計用!J170)</f>
        <v/>
      </c>
      <c r="K170" s="2"/>
      <c r="L170" s="2"/>
      <c r="M170" s="31" t="b">
        <f>貼り付け用!M170=集計用!M170</f>
        <v>1</v>
      </c>
      <c r="N170" s="31" t="b">
        <f>貼り付け用!N170=集計用!N170</f>
        <v>1</v>
      </c>
      <c r="O170" s="31" t="b">
        <f>貼り付け用!O170=集計用!O170</f>
        <v>1</v>
      </c>
      <c r="P170" s="31" t="b">
        <f>貼り付け用!P170=集計用!P170</f>
        <v>1</v>
      </c>
      <c r="Q170" s="31" t="b">
        <f>貼り付け用!Q170=集計用!Q170</f>
        <v>1</v>
      </c>
      <c r="R170" s="31" t="b">
        <f>貼り付け用!R170=集計用!R170</f>
        <v>1</v>
      </c>
      <c r="S170" s="31" t="b">
        <f>貼り付け用!S170=集計用!S170</f>
        <v>1</v>
      </c>
      <c r="T170" s="31" t="b">
        <f>貼り付け用!T170=集計用!T170</f>
        <v>1</v>
      </c>
      <c r="U170" s="31" t="b">
        <f>貼り付け用!U170=集計用!U170</f>
        <v>1</v>
      </c>
      <c r="V170" s="31" t="b">
        <f>貼り付け用!V170=集計用!V170</f>
        <v>1</v>
      </c>
      <c r="W170" s="31" t="b">
        <f>貼り付け用!W170=集計用!W170</f>
        <v>1</v>
      </c>
      <c r="X170" s="31" t="b">
        <f>貼り付け用!X170=集計用!X170</f>
        <v>1</v>
      </c>
      <c r="Y170" s="31" t="b">
        <f>貼り付け用!Y170=集計用!Y170</f>
        <v>1</v>
      </c>
      <c r="Z170" s="31" t="b">
        <f>貼り付け用!Z170=集計用!Z170</f>
        <v>1</v>
      </c>
      <c r="AA170" s="31" t="b">
        <f>貼り付け用!AA170=集計用!AA170</f>
        <v>1</v>
      </c>
      <c r="AB170" s="31" t="b">
        <f>貼り付け用!AB170=集計用!AB170</f>
        <v>1</v>
      </c>
      <c r="AC170" s="31" t="b">
        <f>貼り付け用!AC170=集計用!AC170</f>
        <v>1</v>
      </c>
      <c r="AD170" s="31" t="b">
        <f>貼り付け用!AD170=集計用!AD170</f>
        <v>1</v>
      </c>
      <c r="AE170" s="31" t="b">
        <f>貼り付け用!AE170=集計用!AE170</f>
        <v>1</v>
      </c>
      <c r="AF170" s="31" t="b">
        <f>貼り付け用!AF170=集計用!AF170</f>
        <v>1</v>
      </c>
      <c r="AG170" s="31" t="b">
        <f>貼り付け用!AG170=集計用!AG170</f>
        <v>1</v>
      </c>
      <c r="AH170" s="31" t="b">
        <f>貼り付け用!AH170=集計用!AH170</f>
        <v>1</v>
      </c>
      <c r="AI170" s="31" t="b">
        <f>貼り付け用!AI170=集計用!AI170</f>
        <v>1</v>
      </c>
      <c r="AJ170" s="31" t="b">
        <f>貼り付け用!AJ170=集計用!AJ170</f>
        <v>1</v>
      </c>
      <c r="AK170" s="31" t="b">
        <f>貼り付け用!AK170=集計用!AK170</f>
        <v>1</v>
      </c>
      <c r="AL170" s="31" t="b">
        <f>貼り付け用!AL170=集計用!AL170</f>
        <v>1</v>
      </c>
      <c r="AM170" s="31" t="b">
        <f>貼り付け用!AM170=集計用!AM170</f>
        <v>1</v>
      </c>
      <c r="AN170" s="31" t="b">
        <f>貼り付け用!AN170=集計用!AN170</f>
        <v>1</v>
      </c>
      <c r="AO170" s="31" t="b">
        <f>貼り付け用!AO170=集計用!AO170</f>
        <v>1</v>
      </c>
      <c r="AP170" s="31" t="b">
        <f>貼り付け用!AP170=集計用!AP170</f>
        <v>1</v>
      </c>
      <c r="AQ170" s="31" t="b">
        <f>貼り付け用!AQ170=集計用!AQ170</f>
        <v>1</v>
      </c>
      <c r="AR170" s="31" t="b">
        <f>貼り付け用!AR170=集計用!AR170</f>
        <v>1</v>
      </c>
      <c r="AS170" s="31" t="b">
        <f>貼り付け用!AS170=集計用!AS170</f>
        <v>1</v>
      </c>
      <c r="AT170" s="31" t="b">
        <f>貼り付け用!AT170=集計用!AT170</f>
        <v>1</v>
      </c>
      <c r="AU170" s="31" t="b">
        <f>貼り付け用!AU170=集計用!AU170</f>
        <v>1</v>
      </c>
      <c r="AV170" s="34"/>
      <c r="AW170" s="34"/>
      <c r="AX170" s="34"/>
      <c r="AY170" s="34"/>
      <c r="AZ170" s="34"/>
      <c r="BA170" s="212"/>
      <c r="BB170" s="212"/>
      <c r="BC170" s="212"/>
      <c r="BD170" s="34"/>
      <c r="BE170" s="34"/>
      <c r="BF170" s="20"/>
      <c r="BG170" s="20"/>
      <c r="BH170" s="20"/>
      <c r="BI170" s="20"/>
      <c r="BJ170" s="20"/>
    </row>
    <row r="171" spans="5:62" ht="24" customHeight="1">
      <c r="E171" s="2"/>
      <c r="F171" s="34"/>
      <c r="G171" s="34"/>
      <c r="H171" s="2"/>
      <c r="I171" s="2"/>
      <c r="J171" s="2" t="str">
        <f>IF(集計用!J171="","",集計用!J171)</f>
        <v/>
      </c>
      <c r="K171" s="2"/>
      <c r="L171" s="2"/>
      <c r="M171" s="31" t="b">
        <f>貼り付け用!M171=集計用!M171</f>
        <v>1</v>
      </c>
      <c r="N171" s="31" t="b">
        <f>貼り付け用!N171=集計用!N171</f>
        <v>1</v>
      </c>
      <c r="O171" s="31" t="b">
        <f>貼り付け用!O171=集計用!O171</f>
        <v>1</v>
      </c>
      <c r="P171" s="31" t="b">
        <f>貼り付け用!P171=集計用!P171</f>
        <v>1</v>
      </c>
      <c r="Q171" s="31" t="b">
        <f>貼り付け用!Q171=集計用!Q171</f>
        <v>1</v>
      </c>
      <c r="R171" s="31" t="b">
        <f>貼り付け用!R171=集計用!R171</f>
        <v>1</v>
      </c>
      <c r="S171" s="31" t="b">
        <f>貼り付け用!S171=集計用!S171</f>
        <v>1</v>
      </c>
      <c r="T171" s="31" t="b">
        <f>貼り付け用!T171=集計用!T171</f>
        <v>1</v>
      </c>
      <c r="U171" s="31" t="b">
        <f>貼り付け用!U171=集計用!U171</f>
        <v>1</v>
      </c>
      <c r="V171" s="31" t="b">
        <f>貼り付け用!V171=集計用!V171</f>
        <v>1</v>
      </c>
      <c r="W171" s="31" t="b">
        <f>貼り付け用!W171=集計用!W171</f>
        <v>1</v>
      </c>
      <c r="X171" s="31" t="b">
        <f>貼り付け用!X171=集計用!X171</f>
        <v>1</v>
      </c>
      <c r="Y171" s="31" t="b">
        <f>貼り付け用!Y171=集計用!Y171</f>
        <v>1</v>
      </c>
      <c r="Z171" s="31" t="b">
        <f>貼り付け用!Z171=集計用!Z171</f>
        <v>1</v>
      </c>
      <c r="AA171" s="31" t="b">
        <f>貼り付け用!AA171=集計用!AA171</f>
        <v>1</v>
      </c>
      <c r="AB171" s="31" t="b">
        <f>貼り付け用!AB171=集計用!AB171</f>
        <v>1</v>
      </c>
      <c r="AC171" s="31" t="b">
        <f>貼り付け用!AC171=集計用!AC171</f>
        <v>1</v>
      </c>
      <c r="AD171" s="31" t="b">
        <f>貼り付け用!AD171=集計用!AD171</f>
        <v>1</v>
      </c>
      <c r="AE171" s="31" t="b">
        <f>貼り付け用!AE171=集計用!AE171</f>
        <v>1</v>
      </c>
      <c r="AF171" s="31" t="b">
        <f>貼り付け用!AF171=集計用!AF171</f>
        <v>1</v>
      </c>
      <c r="AG171" s="31" t="b">
        <f>貼り付け用!AG171=集計用!AG171</f>
        <v>1</v>
      </c>
      <c r="AH171" s="31" t="b">
        <f>貼り付け用!AH171=集計用!AH171</f>
        <v>1</v>
      </c>
      <c r="AI171" s="31" t="b">
        <f>貼り付け用!AI171=集計用!AI171</f>
        <v>1</v>
      </c>
      <c r="AJ171" s="31" t="b">
        <f>貼り付け用!AJ171=集計用!AJ171</f>
        <v>1</v>
      </c>
      <c r="AK171" s="31" t="b">
        <f>貼り付け用!AK171=集計用!AK171</f>
        <v>1</v>
      </c>
      <c r="AL171" s="31" t="b">
        <f>貼り付け用!AL171=集計用!AL171</f>
        <v>1</v>
      </c>
      <c r="AM171" s="31" t="b">
        <f>貼り付け用!AM171=集計用!AM171</f>
        <v>1</v>
      </c>
      <c r="AN171" s="31" t="b">
        <f>貼り付け用!AN171=集計用!AN171</f>
        <v>1</v>
      </c>
      <c r="AO171" s="31" t="b">
        <f>貼り付け用!AO171=集計用!AO171</f>
        <v>1</v>
      </c>
      <c r="AP171" s="31" t="b">
        <f>貼り付け用!AP171=集計用!AP171</f>
        <v>1</v>
      </c>
      <c r="AQ171" s="31" t="b">
        <f>貼り付け用!AQ171=集計用!AQ171</f>
        <v>1</v>
      </c>
      <c r="AR171" s="31" t="b">
        <f>貼り付け用!AR171=集計用!AR171</f>
        <v>1</v>
      </c>
      <c r="AS171" s="31" t="b">
        <f>貼り付け用!AS171=集計用!AS171</f>
        <v>1</v>
      </c>
      <c r="AT171" s="31" t="b">
        <f>貼り付け用!AT171=集計用!AT171</f>
        <v>1</v>
      </c>
      <c r="AU171" s="31" t="b">
        <f>貼り付け用!AU171=集計用!AU171</f>
        <v>1</v>
      </c>
      <c r="AV171" s="34"/>
      <c r="AW171" s="34"/>
      <c r="AX171" s="34"/>
      <c r="AY171" s="34"/>
      <c r="AZ171" s="34"/>
      <c r="BA171" s="212"/>
      <c r="BB171" s="212"/>
      <c r="BC171" s="212"/>
      <c r="BD171" s="34"/>
      <c r="BE171" s="34"/>
      <c r="BF171" s="20"/>
      <c r="BG171" s="20"/>
      <c r="BH171" s="20"/>
      <c r="BI171" s="20"/>
      <c r="BJ171" s="20"/>
    </row>
    <row r="172" spans="5:62" ht="24" customHeight="1">
      <c r="E172" s="2"/>
      <c r="F172" s="34"/>
      <c r="G172" s="34"/>
      <c r="H172" s="2"/>
      <c r="I172" s="2"/>
      <c r="J172" s="2" t="str">
        <f>IF(集計用!J172="","",集計用!J172)</f>
        <v/>
      </c>
      <c r="K172" s="2"/>
      <c r="L172" s="2"/>
      <c r="M172" s="31" t="b">
        <f>貼り付け用!M172=集計用!M172</f>
        <v>1</v>
      </c>
      <c r="N172" s="31" t="b">
        <f>貼り付け用!N172=集計用!N172</f>
        <v>1</v>
      </c>
      <c r="O172" s="31" t="b">
        <f>貼り付け用!O172=集計用!O172</f>
        <v>1</v>
      </c>
      <c r="P172" s="31" t="b">
        <f>貼り付け用!P172=集計用!P172</f>
        <v>1</v>
      </c>
      <c r="Q172" s="31" t="b">
        <f>貼り付け用!Q172=集計用!Q172</f>
        <v>1</v>
      </c>
      <c r="R172" s="31" t="b">
        <f>貼り付け用!R172=集計用!R172</f>
        <v>1</v>
      </c>
      <c r="S172" s="31" t="b">
        <f>貼り付け用!S172=集計用!S172</f>
        <v>1</v>
      </c>
      <c r="T172" s="31" t="b">
        <f>貼り付け用!T172=集計用!T172</f>
        <v>1</v>
      </c>
      <c r="U172" s="31" t="b">
        <f>貼り付け用!U172=集計用!U172</f>
        <v>1</v>
      </c>
      <c r="V172" s="31" t="b">
        <f>貼り付け用!V172=集計用!V172</f>
        <v>1</v>
      </c>
      <c r="W172" s="31" t="b">
        <f>貼り付け用!W172=集計用!W172</f>
        <v>1</v>
      </c>
      <c r="X172" s="31" t="b">
        <f>貼り付け用!X172=集計用!X172</f>
        <v>1</v>
      </c>
      <c r="Y172" s="31" t="b">
        <f>貼り付け用!Y172=集計用!Y172</f>
        <v>1</v>
      </c>
      <c r="Z172" s="31" t="b">
        <f>貼り付け用!Z172=集計用!Z172</f>
        <v>1</v>
      </c>
      <c r="AA172" s="31" t="b">
        <f>貼り付け用!AA172=集計用!AA172</f>
        <v>1</v>
      </c>
      <c r="AB172" s="31" t="b">
        <f>貼り付け用!AB172=集計用!AB172</f>
        <v>1</v>
      </c>
      <c r="AC172" s="31" t="b">
        <f>貼り付け用!AC172=集計用!AC172</f>
        <v>1</v>
      </c>
      <c r="AD172" s="31" t="b">
        <f>貼り付け用!AD172=集計用!AD172</f>
        <v>1</v>
      </c>
      <c r="AE172" s="31" t="b">
        <f>貼り付け用!AE172=集計用!AE172</f>
        <v>1</v>
      </c>
      <c r="AF172" s="31" t="b">
        <f>貼り付け用!AF172=集計用!AF172</f>
        <v>1</v>
      </c>
      <c r="AG172" s="31" t="b">
        <f>貼り付け用!AG172=集計用!AG172</f>
        <v>1</v>
      </c>
      <c r="AH172" s="31" t="b">
        <f>貼り付け用!AH172=集計用!AH172</f>
        <v>1</v>
      </c>
      <c r="AI172" s="31" t="b">
        <f>貼り付け用!AI172=集計用!AI172</f>
        <v>1</v>
      </c>
      <c r="AJ172" s="31" t="b">
        <f>貼り付け用!AJ172=集計用!AJ172</f>
        <v>1</v>
      </c>
      <c r="AK172" s="31" t="b">
        <f>貼り付け用!AK172=集計用!AK172</f>
        <v>1</v>
      </c>
      <c r="AL172" s="31" t="b">
        <f>貼り付け用!AL172=集計用!AL172</f>
        <v>1</v>
      </c>
      <c r="AM172" s="31" t="b">
        <f>貼り付け用!AM172=集計用!AM172</f>
        <v>1</v>
      </c>
      <c r="AN172" s="31" t="b">
        <f>貼り付け用!AN172=集計用!AN172</f>
        <v>1</v>
      </c>
      <c r="AO172" s="31" t="b">
        <f>貼り付け用!AO172=集計用!AO172</f>
        <v>1</v>
      </c>
      <c r="AP172" s="31" t="b">
        <f>貼り付け用!AP172=集計用!AP172</f>
        <v>1</v>
      </c>
      <c r="AQ172" s="31" t="b">
        <f>貼り付け用!AQ172=集計用!AQ172</f>
        <v>1</v>
      </c>
      <c r="AR172" s="31" t="b">
        <f>貼り付け用!AR172=集計用!AR172</f>
        <v>1</v>
      </c>
      <c r="AS172" s="31" t="b">
        <f>貼り付け用!AS172=集計用!AS172</f>
        <v>1</v>
      </c>
      <c r="AT172" s="31" t="b">
        <f>貼り付け用!AT172=集計用!AT172</f>
        <v>1</v>
      </c>
      <c r="AU172" s="31" t="b">
        <f>貼り付け用!AU172=集計用!AU172</f>
        <v>1</v>
      </c>
      <c r="AV172" s="34"/>
      <c r="AW172" s="34"/>
      <c r="AX172" s="34"/>
      <c r="AY172" s="34"/>
      <c r="AZ172" s="34"/>
      <c r="BA172" s="212"/>
      <c r="BB172" s="212"/>
      <c r="BC172" s="212"/>
      <c r="BD172" s="34"/>
      <c r="BE172" s="34"/>
      <c r="BF172" s="20"/>
      <c r="BG172" s="20"/>
      <c r="BH172" s="20"/>
      <c r="BI172" s="20"/>
      <c r="BJ172" s="20"/>
    </row>
    <row r="173" spans="5:62" ht="24" customHeight="1">
      <c r="E173" s="2"/>
      <c r="F173" s="34"/>
      <c r="G173" s="34"/>
      <c r="H173" s="2"/>
      <c r="I173" s="2"/>
      <c r="J173" s="2" t="str">
        <f>IF(集計用!J173="","",集計用!J173)</f>
        <v/>
      </c>
      <c r="K173" s="2"/>
      <c r="L173" s="2"/>
      <c r="M173" s="31" t="b">
        <f>貼り付け用!M173=集計用!M173</f>
        <v>1</v>
      </c>
      <c r="N173" s="31" t="b">
        <f>貼り付け用!N173=集計用!N173</f>
        <v>1</v>
      </c>
      <c r="O173" s="31" t="b">
        <f>貼り付け用!O173=集計用!O173</f>
        <v>1</v>
      </c>
      <c r="P173" s="31" t="b">
        <f>貼り付け用!P173=集計用!P173</f>
        <v>1</v>
      </c>
      <c r="Q173" s="31" t="b">
        <f>貼り付け用!Q173=集計用!Q173</f>
        <v>1</v>
      </c>
      <c r="R173" s="31" t="b">
        <f>貼り付け用!R173=集計用!R173</f>
        <v>1</v>
      </c>
      <c r="S173" s="31" t="b">
        <f>貼り付け用!S173=集計用!S173</f>
        <v>1</v>
      </c>
      <c r="T173" s="31" t="b">
        <f>貼り付け用!T173=集計用!T173</f>
        <v>1</v>
      </c>
      <c r="U173" s="31" t="b">
        <f>貼り付け用!U173=集計用!U173</f>
        <v>1</v>
      </c>
      <c r="V173" s="31" t="b">
        <f>貼り付け用!V173=集計用!V173</f>
        <v>1</v>
      </c>
      <c r="W173" s="31" t="b">
        <f>貼り付け用!W173=集計用!W173</f>
        <v>1</v>
      </c>
      <c r="X173" s="31" t="b">
        <f>貼り付け用!X173=集計用!X173</f>
        <v>1</v>
      </c>
      <c r="Y173" s="31" t="b">
        <f>貼り付け用!Y173=集計用!Y173</f>
        <v>1</v>
      </c>
      <c r="Z173" s="31" t="b">
        <f>貼り付け用!Z173=集計用!Z173</f>
        <v>1</v>
      </c>
      <c r="AA173" s="31" t="b">
        <f>貼り付け用!AA173=集計用!AA173</f>
        <v>1</v>
      </c>
      <c r="AB173" s="31" t="b">
        <f>貼り付け用!AB173=集計用!AB173</f>
        <v>1</v>
      </c>
      <c r="AC173" s="31" t="b">
        <f>貼り付け用!AC173=集計用!AC173</f>
        <v>1</v>
      </c>
      <c r="AD173" s="31" t="b">
        <f>貼り付け用!AD173=集計用!AD173</f>
        <v>1</v>
      </c>
      <c r="AE173" s="31" t="b">
        <f>貼り付け用!AE173=集計用!AE173</f>
        <v>1</v>
      </c>
      <c r="AF173" s="31" t="b">
        <f>貼り付け用!AF173=集計用!AF173</f>
        <v>1</v>
      </c>
      <c r="AG173" s="31" t="b">
        <f>貼り付け用!AG173=集計用!AG173</f>
        <v>1</v>
      </c>
      <c r="AH173" s="31" t="b">
        <f>貼り付け用!AH173=集計用!AH173</f>
        <v>1</v>
      </c>
      <c r="AI173" s="31" t="b">
        <f>貼り付け用!AI173=集計用!AI173</f>
        <v>1</v>
      </c>
      <c r="AJ173" s="31" t="b">
        <f>貼り付け用!AJ173=集計用!AJ173</f>
        <v>1</v>
      </c>
      <c r="AK173" s="31" t="b">
        <f>貼り付け用!AK173=集計用!AK173</f>
        <v>1</v>
      </c>
      <c r="AL173" s="31" t="b">
        <f>貼り付け用!AL173=集計用!AL173</f>
        <v>1</v>
      </c>
      <c r="AM173" s="31" t="b">
        <f>貼り付け用!AM173=集計用!AM173</f>
        <v>1</v>
      </c>
      <c r="AN173" s="31" t="b">
        <f>貼り付け用!AN173=集計用!AN173</f>
        <v>1</v>
      </c>
      <c r="AO173" s="31" t="b">
        <f>貼り付け用!AO173=集計用!AO173</f>
        <v>1</v>
      </c>
      <c r="AP173" s="31" t="b">
        <f>貼り付け用!AP173=集計用!AP173</f>
        <v>1</v>
      </c>
      <c r="AQ173" s="31" t="b">
        <f>貼り付け用!AQ173=集計用!AQ173</f>
        <v>1</v>
      </c>
      <c r="AR173" s="31" t="b">
        <f>貼り付け用!AR173=集計用!AR173</f>
        <v>1</v>
      </c>
      <c r="AS173" s="31" t="b">
        <f>貼り付け用!AS173=集計用!AS173</f>
        <v>1</v>
      </c>
      <c r="AT173" s="31" t="b">
        <f>貼り付け用!AT173=集計用!AT173</f>
        <v>1</v>
      </c>
      <c r="AU173" s="31" t="b">
        <f>貼り付け用!AU173=集計用!AU173</f>
        <v>1</v>
      </c>
      <c r="AV173" s="34"/>
      <c r="AW173" s="34"/>
      <c r="AX173" s="34"/>
      <c r="AY173" s="34"/>
      <c r="AZ173" s="34"/>
      <c r="BA173" s="212"/>
      <c r="BB173" s="212"/>
      <c r="BC173" s="212"/>
      <c r="BD173" s="34"/>
      <c r="BE173" s="34"/>
      <c r="BF173" s="20"/>
      <c r="BG173" s="20"/>
      <c r="BH173" s="20"/>
      <c r="BI173" s="20"/>
      <c r="BJ173" s="20"/>
    </row>
    <row r="174" spans="5:62" ht="24" customHeight="1">
      <c r="E174" s="2"/>
      <c r="F174" s="34"/>
      <c r="G174" s="34"/>
      <c r="H174" s="2"/>
      <c r="I174" s="2"/>
      <c r="J174" s="2" t="str">
        <f>IF(集計用!J174="","",集計用!J174)</f>
        <v/>
      </c>
      <c r="K174" s="2"/>
      <c r="L174" s="2"/>
      <c r="M174" s="31" t="b">
        <f>貼り付け用!M174=集計用!M174</f>
        <v>1</v>
      </c>
      <c r="N174" s="31" t="b">
        <f>貼り付け用!N174=集計用!N174</f>
        <v>1</v>
      </c>
      <c r="O174" s="31" t="b">
        <f>貼り付け用!O174=集計用!O174</f>
        <v>1</v>
      </c>
      <c r="P174" s="31" t="b">
        <f>貼り付け用!P174=集計用!P174</f>
        <v>1</v>
      </c>
      <c r="Q174" s="31" t="b">
        <f>貼り付け用!Q174=集計用!Q174</f>
        <v>1</v>
      </c>
      <c r="R174" s="31" t="b">
        <f>貼り付け用!R174=集計用!R174</f>
        <v>1</v>
      </c>
      <c r="S174" s="31" t="b">
        <f>貼り付け用!S174=集計用!S174</f>
        <v>1</v>
      </c>
      <c r="T174" s="31" t="b">
        <f>貼り付け用!T174=集計用!T174</f>
        <v>1</v>
      </c>
      <c r="U174" s="31" t="b">
        <f>貼り付け用!U174=集計用!U174</f>
        <v>1</v>
      </c>
      <c r="V174" s="31" t="b">
        <f>貼り付け用!V174=集計用!V174</f>
        <v>1</v>
      </c>
      <c r="W174" s="31" t="b">
        <f>貼り付け用!W174=集計用!W174</f>
        <v>1</v>
      </c>
      <c r="X174" s="31" t="b">
        <f>貼り付け用!X174=集計用!X174</f>
        <v>1</v>
      </c>
      <c r="Y174" s="31" t="b">
        <f>貼り付け用!Y174=集計用!Y174</f>
        <v>1</v>
      </c>
      <c r="Z174" s="31" t="b">
        <f>貼り付け用!Z174=集計用!Z174</f>
        <v>1</v>
      </c>
      <c r="AA174" s="31" t="b">
        <f>貼り付け用!AA174=集計用!AA174</f>
        <v>1</v>
      </c>
      <c r="AB174" s="31" t="b">
        <f>貼り付け用!AB174=集計用!AB174</f>
        <v>1</v>
      </c>
      <c r="AC174" s="31" t="b">
        <f>貼り付け用!AC174=集計用!AC174</f>
        <v>1</v>
      </c>
      <c r="AD174" s="31" t="b">
        <f>貼り付け用!AD174=集計用!AD174</f>
        <v>1</v>
      </c>
      <c r="AE174" s="31" t="b">
        <f>貼り付け用!AE174=集計用!AE174</f>
        <v>1</v>
      </c>
      <c r="AF174" s="31" t="b">
        <f>貼り付け用!AF174=集計用!AF174</f>
        <v>1</v>
      </c>
      <c r="AG174" s="31" t="b">
        <f>貼り付け用!AG174=集計用!AG174</f>
        <v>1</v>
      </c>
      <c r="AH174" s="31" t="b">
        <f>貼り付け用!AH174=集計用!AH174</f>
        <v>1</v>
      </c>
      <c r="AI174" s="31" t="b">
        <f>貼り付け用!AI174=集計用!AI174</f>
        <v>1</v>
      </c>
      <c r="AJ174" s="31" t="b">
        <f>貼り付け用!AJ174=集計用!AJ174</f>
        <v>1</v>
      </c>
      <c r="AK174" s="31" t="b">
        <f>貼り付け用!AK174=集計用!AK174</f>
        <v>1</v>
      </c>
      <c r="AL174" s="31" t="b">
        <f>貼り付け用!AL174=集計用!AL174</f>
        <v>1</v>
      </c>
      <c r="AM174" s="31" t="b">
        <f>貼り付け用!AM174=集計用!AM174</f>
        <v>1</v>
      </c>
      <c r="AN174" s="31" t="b">
        <f>貼り付け用!AN174=集計用!AN174</f>
        <v>1</v>
      </c>
      <c r="AO174" s="31" t="b">
        <f>貼り付け用!AO174=集計用!AO174</f>
        <v>1</v>
      </c>
      <c r="AP174" s="31" t="b">
        <f>貼り付け用!AP174=集計用!AP174</f>
        <v>1</v>
      </c>
      <c r="AQ174" s="31" t="b">
        <f>貼り付け用!AQ174=集計用!AQ174</f>
        <v>1</v>
      </c>
      <c r="AR174" s="31" t="b">
        <f>貼り付け用!AR174=集計用!AR174</f>
        <v>1</v>
      </c>
      <c r="AS174" s="31" t="b">
        <f>貼り付け用!AS174=集計用!AS174</f>
        <v>1</v>
      </c>
      <c r="AT174" s="31" t="b">
        <f>貼り付け用!AT174=集計用!AT174</f>
        <v>1</v>
      </c>
      <c r="AU174" s="31" t="b">
        <f>貼り付け用!AU174=集計用!AU174</f>
        <v>1</v>
      </c>
      <c r="AV174" s="34"/>
      <c r="AW174" s="34"/>
      <c r="AX174" s="34"/>
      <c r="AY174" s="34"/>
      <c r="AZ174" s="34"/>
      <c r="BA174" s="212"/>
      <c r="BB174" s="212"/>
      <c r="BC174" s="212"/>
      <c r="BD174" s="34"/>
      <c r="BE174" s="34"/>
      <c r="BF174" s="20"/>
      <c r="BG174" s="20"/>
      <c r="BH174" s="20"/>
      <c r="BI174" s="20"/>
      <c r="BJ174" s="20"/>
    </row>
    <row r="175" spans="5:62" ht="24" customHeight="1">
      <c r="E175" s="2"/>
      <c r="F175" s="34"/>
      <c r="G175" s="34"/>
      <c r="H175" s="2"/>
      <c r="I175" s="2"/>
      <c r="J175" s="2" t="str">
        <f>IF(集計用!J175="","",集計用!J175)</f>
        <v/>
      </c>
      <c r="K175" s="2"/>
      <c r="L175" s="2"/>
      <c r="M175" s="31" t="b">
        <f>貼り付け用!M175=集計用!M175</f>
        <v>1</v>
      </c>
      <c r="N175" s="31" t="b">
        <f>貼り付け用!N175=集計用!N175</f>
        <v>1</v>
      </c>
      <c r="O175" s="31" t="b">
        <f>貼り付け用!O175=集計用!O175</f>
        <v>1</v>
      </c>
      <c r="P175" s="31" t="b">
        <f>貼り付け用!P175=集計用!P175</f>
        <v>1</v>
      </c>
      <c r="Q175" s="31" t="b">
        <f>貼り付け用!Q175=集計用!Q175</f>
        <v>1</v>
      </c>
      <c r="R175" s="31" t="b">
        <f>貼り付け用!R175=集計用!R175</f>
        <v>1</v>
      </c>
      <c r="S175" s="31" t="b">
        <f>貼り付け用!S175=集計用!S175</f>
        <v>1</v>
      </c>
      <c r="T175" s="31" t="b">
        <f>貼り付け用!T175=集計用!T175</f>
        <v>1</v>
      </c>
      <c r="U175" s="31" t="b">
        <f>貼り付け用!U175=集計用!U175</f>
        <v>1</v>
      </c>
      <c r="V175" s="31" t="b">
        <f>貼り付け用!V175=集計用!V175</f>
        <v>1</v>
      </c>
      <c r="W175" s="31" t="b">
        <f>貼り付け用!W175=集計用!W175</f>
        <v>1</v>
      </c>
      <c r="X175" s="31" t="b">
        <f>貼り付け用!X175=集計用!X175</f>
        <v>1</v>
      </c>
      <c r="Y175" s="31" t="b">
        <f>貼り付け用!Y175=集計用!Y175</f>
        <v>1</v>
      </c>
      <c r="Z175" s="31" t="b">
        <f>貼り付け用!Z175=集計用!Z175</f>
        <v>1</v>
      </c>
      <c r="AA175" s="31" t="b">
        <f>貼り付け用!AA175=集計用!AA175</f>
        <v>1</v>
      </c>
      <c r="AB175" s="31" t="b">
        <f>貼り付け用!AB175=集計用!AB175</f>
        <v>1</v>
      </c>
      <c r="AC175" s="31" t="b">
        <f>貼り付け用!AC175=集計用!AC175</f>
        <v>1</v>
      </c>
      <c r="AD175" s="31" t="b">
        <f>貼り付け用!AD175=集計用!AD175</f>
        <v>1</v>
      </c>
      <c r="AE175" s="31" t="b">
        <f>貼り付け用!AE175=集計用!AE175</f>
        <v>1</v>
      </c>
      <c r="AF175" s="31" t="b">
        <f>貼り付け用!AF175=集計用!AF175</f>
        <v>1</v>
      </c>
      <c r="AG175" s="31" t="b">
        <f>貼り付け用!AG175=集計用!AG175</f>
        <v>1</v>
      </c>
      <c r="AH175" s="31" t="b">
        <f>貼り付け用!AH175=集計用!AH175</f>
        <v>1</v>
      </c>
      <c r="AI175" s="31" t="b">
        <f>貼り付け用!AI175=集計用!AI175</f>
        <v>1</v>
      </c>
      <c r="AJ175" s="31" t="b">
        <f>貼り付け用!AJ175=集計用!AJ175</f>
        <v>1</v>
      </c>
      <c r="AK175" s="31" t="b">
        <f>貼り付け用!AK175=集計用!AK175</f>
        <v>1</v>
      </c>
      <c r="AL175" s="31" t="b">
        <f>貼り付け用!AL175=集計用!AL175</f>
        <v>1</v>
      </c>
      <c r="AM175" s="31" t="b">
        <f>貼り付け用!AM175=集計用!AM175</f>
        <v>1</v>
      </c>
      <c r="AN175" s="31" t="b">
        <f>貼り付け用!AN175=集計用!AN175</f>
        <v>1</v>
      </c>
      <c r="AO175" s="31" t="b">
        <f>貼り付け用!AO175=集計用!AO175</f>
        <v>1</v>
      </c>
      <c r="AP175" s="31" t="b">
        <f>貼り付け用!AP175=集計用!AP175</f>
        <v>1</v>
      </c>
      <c r="AQ175" s="31" t="b">
        <f>貼り付け用!AQ175=集計用!AQ175</f>
        <v>1</v>
      </c>
      <c r="AR175" s="31" t="b">
        <f>貼り付け用!AR175=集計用!AR175</f>
        <v>1</v>
      </c>
      <c r="AS175" s="31" t="b">
        <f>貼り付け用!AS175=集計用!AS175</f>
        <v>1</v>
      </c>
      <c r="AT175" s="31" t="b">
        <f>貼り付け用!AT175=集計用!AT175</f>
        <v>1</v>
      </c>
      <c r="AU175" s="31" t="b">
        <f>貼り付け用!AU175=集計用!AU175</f>
        <v>1</v>
      </c>
      <c r="AV175" s="34"/>
      <c r="AW175" s="34"/>
      <c r="AX175" s="34"/>
      <c r="AY175" s="34"/>
      <c r="AZ175" s="34"/>
      <c r="BA175" s="212"/>
      <c r="BB175" s="212"/>
      <c r="BC175" s="212"/>
      <c r="BD175" s="34"/>
      <c r="BE175" s="34"/>
      <c r="BF175" s="20"/>
      <c r="BG175" s="20"/>
      <c r="BH175" s="20"/>
      <c r="BI175" s="20"/>
      <c r="BJ175" s="20"/>
    </row>
    <row r="176" spans="5:62" ht="24" customHeight="1">
      <c r="E176" s="2"/>
      <c r="F176" s="34"/>
      <c r="G176" s="34"/>
      <c r="H176" s="2"/>
      <c r="I176" s="2"/>
      <c r="J176" s="2" t="str">
        <f>IF(集計用!J176="","",集計用!J176)</f>
        <v/>
      </c>
      <c r="K176" s="2"/>
      <c r="L176" s="2"/>
      <c r="M176" s="31" t="b">
        <f>貼り付け用!M176=集計用!M176</f>
        <v>1</v>
      </c>
      <c r="N176" s="31" t="b">
        <f>貼り付け用!N176=集計用!N176</f>
        <v>1</v>
      </c>
      <c r="O176" s="31" t="b">
        <f>貼り付け用!O176=集計用!O176</f>
        <v>1</v>
      </c>
      <c r="P176" s="31" t="b">
        <f>貼り付け用!P176=集計用!P176</f>
        <v>1</v>
      </c>
      <c r="Q176" s="31" t="b">
        <f>貼り付け用!Q176=集計用!Q176</f>
        <v>1</v>
      </c>
      <c r="R176" s="31" t="b">
        <f>貼り付け用!R176=集計用!R176</f>
        <v>1</v>
      </c>
      <c r="S176" s="31" t="b">
        <f>貼り付け用!S176=集計用!S176</f>
        <v>1</v>
      </c>
      <c r="T176" s="31" t="b">
        <f>貼り付け用!T176=集計用!T176</f>
        <v>1</v>
      </c>
      <c r="U176" s="31" t="b">
        <f>貼り付け用!U176=集計用!U176</f>
        <v>1</v>
      </c>
      <c r="V176" s="31" t="b">
        <f>貼り付け用!V176=集計用!V176</f>
        <v>1</v>
      </c>
      <c r="W176" s="31" t="b">
        <f>貼り付け用!W176=集計用!W176</f>
        <v>1</v>
      </c>
      <c r="X176" s="31" t="b">
        <f>貼り付け用!X176=集計用!X176</f>
        <v>1</v>
      </c>
      <c r="Y176" s="31" t="b">
        <f>貼り付け用!Y176=集計用!Y176</f>
        <v>1</v>
      </c>
      <c r="Z176" s="31" t="b">
        <f>貼り付け用!Z176=集計用!Z176</f>
        <v>1</v>
      </c>
      <c r="AA176" s="31" t="b">
        <f>貼り付け用!AA176=集計用!AA176</f>
        <v>1</v>
      </c>
      <c r="AB176" s="31" t="b">
        <f>貼り付け用!AB176=集計用!AB176</f>
        <v>1</v>
      </c>
      <c r="AC176" s="31" t="b">
        <f>貼り付け用!AC176=集計用!AC176</f>
        <v>1</v>
      </c>
      <c r="AD176" s="31" t="b">
        <f>貼り付け用!AD176=集計用!AD176</f>
        <v>1</v>
      </c>
      <c r="AE176" s="31" t="b">
        <f>貼り付け用!AE176=集計用!AE176</f>
        <v>1</v>
      </c>
      <c r="AF176" s="31" t="b">
        <f>貼り付け用!AF176=集計用!AF176</f>
        <v>1</v>
      </c>
      <c r="AG176" s="31" t="b">
        <f>貼り付け用!AG176=集計用!AG176</f>
        <v>1</v>
      </c>
      <c r="AH176" s="31" t="b">
        <f>貼り付け用!AH176=集計用!AH176</f>
        <v>1</v>
      </c>
      <c r="AI176" s="31" t="b">
        <f>貼り付け用!AI176=集計用!AI176</f>
        <v>1</v>
      </c>
      <c r="AJ176" s="31" t="b">
        <f>貼り付け用!AJ176=集計用!AJ176</f>
        <v>1</v>
      </c>
      <c r="AK176" s="31" t="b">
        <f>貼り付け用!AK176=集計用!AK176</f>
        <v>1</v>
      </c>
      <c r="AL176" s="31" t="b">
        <f>貼り付け用!AL176=集計用!AL176</f>
        <v>1</v>
      </c>
      <c r="AM176" s="31" t="b">
        <f>貼り付け用!AM176=集計用!AM176</f>
        <v>1</v>
      </c>
      <c r="AN176" s="31" t="b">
        <f>貼り付け用!AN176=集計用!AN176</f>
        <v>1</v>
      </c>
      <c r="AO176" s="31" t="b">
        <f>貼り付け用!AO176=集計用!AO176</f>
        <v>1</v>
      </c>
      <c r="AP176" s="31" t="b">
        <f>貼り付け用!AP176=集計用!AP176</f>
        <v>1</v>
      </c>
      <c r="AQ176" s="31" t="b">
        <f>貼り付け用!AQ176=集計用!AQ176</f>
        <v>1</v>
      </c>
      <c r="AR176" s="31" t="b">
        <f>貼り付け用!AR176=集計用!AR176</f>
        <v>1</v>
      </c>
      <c r="AS176" s="31" t="b">
        <f>貼り付け用!AS176=集計用!AS176</f>
        <v>1</v>
      </c>
      <c r="AT176" s="31" t="b">
        <f>貼り付け用!AT176=集計用!AT176</f>
        <v>1</v>
      </c>
      <c r="AU176" s="31" t="b">
        <f>貼り付け用!AU176=集計用!AU176</f>
        <v>1</v>
      </c>
      <c r="AV176" s="34"/>
      <c r="AW176" s="34"/>
      <c r="AX176" s="34"/>
      <c r="AY176" s="34"/>
      <c r="AZ176" s="34"/>
      <c r="BA176" s="212"/>
      <c r="BB176" s="212"/>
      <c r="BC176" s="212"/>
      <c r="BD176" s="34"/>
      <c r="BE176" s="34"/>
      <c r="BF176" s="20"/>
      <c r="BG176" s="20"/>
      <c r="BH176" s="20"/>
      <c r="BI176" s="20"/>
      <c r="BJ176" s="20"/>
    </row>
    <row r="177" spans="5:62" ht="24" customHeight="1">
      <c r="E177" s="2"/>
      <c r="F177" s="34"/>
      <c r="G177" s="34"/>
      <c r="H177" s="2"/>
      <c r="I177" s="2"/>
      <c r="J177" s="2" t="str">
        <f>IF(集計用!J177="","",集計用!J177)</f>
        <v/>
      </c>
      <c r="K177" s="2"/>
      <c r="L177" s="2"/>
      <c r="M177" s="31" t="b">
        <f>貼り付け用!M177=集計用!M177</f>
        <v>1</v>
      </c>
      <c r="N177" s="31" t="b">
        <f>貼り付け用!N177=集計用!N177</f>
        <v>1</v>
      </c>
      <c r="O177" s="31" t="b">
        <f>貼り付け用!O177=集計用!O177</f>
        <v>1</v>
      </c>
      <c r="P177" s="31" t="b">
        <f>貼り付け用!P177=集計用!P177</f>
        <v>1</v>
      </c>
      <c r="Q177" s="31" t="b">
        <f>貼り付け用!Q177=集計用!Q177</f>
        <v>1</v>
      </c>
      <c r="R177" s="31" t="b">
        <f>貼り付け用!R177=集計用!R177</f>
        <v>1</v>
      </c>
      <c r="S177" s="31" t="b">
        <f>貼り付け用!S177=集計用!S177</f>
        <v>1</v>
      </c>
      <c r="T177" s="31" t="b">
        <f>貼り付け用!T177=集計用!T177</f>
        <v>1</v>
      </c>
      <c r="U177" s="31" t="b">
        <f>貼り付け用!U177=集計用!U177</f>
        <v>1</v>
      </c>
      <c r="V177" s="31" t="b">
        <f>貼り付け用!V177=集計用!V177</f>
        <v>1</v>
      </c>
      <c r="W177" s="31" t="b">
        <f>貼り付け用!W177=集計用!W177</f>
        <v>1</v>
      </c>
      <c r="X177" s="31" t="b">
        <f>貼り付け用!X177=集計用!X177</f>
        <v>1</v>
      </c>
      <c r="Y177" s="31" t="b">
        <f>貼り付け用!Y177=集計用!Y177</f>
        <v>1</v>
      </c>
      <c r="Z177" s="31" t="b">
        <f>貼り付け用!Z177=集計用!Z177</f>
        <v>1</v>
      </c>
      <c r="AA177" s="31" t="b">
        <f>貼り付け用!AA177=集計用!AA177</f>
        <v>1</v>
      </c>
      <c r="AB177" s="31" t="b">
        <f>貼り付け用!AB177=集計用!AB177</f>
        <v>1</v>
      </c>
      <c r="AC177" s="31" t="b">
        <f>貼り付け用!AC177=集計用!AC177</f>
        <v>1</v>
      </c>
      <c r="AD177" s="31" t="b">
        <f>貼り付け用!AD177=集計用!AD177</f>
        <v>1</v>
      </c>
      <c r="AE177" s="31" t="b">
        <f>貼り付け用!AE177=集計用!AE177</f>
        <v>1</v>
      </c>
      <c r="AF177" s="31" t="b">
        <f>貼り付け用!AF177=集計用!AF177</f>
        <v>1</v>
      </c>
      <c r="AG177" s="31" t="b">
        <f>貼り付け用!AG177=集計用!AG177</f>
        <v>1</v>
      </c>
      <c r="AH177" s="31" t="b">
        <f>貼り付け用!AH177=集計用!AH177</f>
        <v>1</v>
      </c>
      <c r="AI177" s="31" t="b">
        <f>貼り付け用!AI177=集計用!AI177</f>
        <v>1</v>
      </c>
      <c r="AJ177" s="31" t="b">
        <f>貼り付け用!AJ177=集計用!AJ177</f>
        <v>1</v>
      </c>
      <c r="AK177" s="31" t="b">
        <f>貼り付け用!AK177=集計用!AK177</f>
        <v>1</v>
      </c>
      <c r="AL177" s="31" t="b">
        <f>貼り付け用!AL177=集計用!AL177</f>
        <v>1</v>
      </c>
      <c r="AM177" s="31" t="b">
        <f>貼り付け用!AM177=集計用!AM177</f>
        <v>1</v>
      </c>
      <c r="AN177" s="31" t="b">
        <f>貼り付け用!AN177=集計用!AN177</f>
        <v>1</v>
      </c>
      <c r="AO177" s="31" t="b">
        <f>貼り付け用!AO177=集計用!AO177</f>
        <v>1</v>
      </c>
      <c r="AP177" s="31" t="b">
        <f>貼り付け用!AP177=集計用!AP177</f>
        <v>1</v>
      </c>
      <c r="AQ177" s="31" t="b">
        <f>貼り付け用!AQ177=集計用!AQ177</f>
        <v>1</v>
      </c>
      <c r="AR177" s="31" t="b">
        <f>貼り付け用!AR177=集計用!AR177</f>
        <v>1</v>
      </c>
      <c r="AS177" s="31" t="b">
        <f>貼り付け用!AS177=集計用!AS177</f>
        <v>1</v>
      </c>
      <c r="AT177" s="31" t="b">
        <f>貼り付け用!AT177=集計用!AT177</f>
        <v>1</v>
      </c>
      <c r="AU177" s="31" t="b">
        <f>貼り付け用!AU177=集計用!AU177</f>
        <v>1</v>
      </c>
      <c r="AV177" s="34"/>
      <c r="AW177" s="34"/>
      <c r="AX177" s="34"/>
      <c r="AY177" s="34"/>
      <c r="AZ177" s="34"/>
      <c r="BA177" s="212"/>
      <c r="BB177" s="212"/>
      <c r="BC177" s="212"/>
      <c r="BD177" s="34"/>
      <c r="BE177" s="34"/>
      <c r="BF177" s="20"/>
      <c r="BG177" s="20"/>
      <c r="BH177" s="20"/>
      <c r="BI177" s="20"/>
      <c r="BJ177" s="20"/>
    </row>
    <row r="178" spans="5:62" ht="24" customHeight="1">
      <c r="E178" s="2"/>
      <c r="F178" s="34"/>
      <c r="G178" s="34"/>
      <c r="H178" s="2"/>
      <c r="I178" s="2"/>
      <c r="J178" s="2" t="str">
        <f>IF(集計用!J178="","",集計用!J178)</f>
        <v/>
      </c>
      <c r="K178" s="2"/>
      <c r="L178" s="2"/>
      <c r="M178" s="31" t="b">
        <f>貼り付け用!M178=集計用!M178</f>
        <v>1</v>
      </c>
      <c r="N178" s="31" t="b">
        <f>貼り付け用!N178=集計用!N178</f>
        <v>1</v>
      </c>
      <c r="O178" s="31" t="b">
        <f>貼り付け用!O178=集計用!O178</f>
        <v>1</v>
      </c>
      <c r="P178" s="31" t="b">
        <f>貼り付け用!P178=集計用!P178</f>
        <v>1</v>
      </c>
      <c r="Q178" s="31" t="b">
        <f>貼り付け用!Q178=集計用!Q178</f>
        <v>1</v>
      </c>
      <c r="R178" s="31" t="b">
        <f>貼り付け用!R178=集計用!R178</f>
        <v>1</v>
      </c>
      <c r="S178" s="31" t="b">
        <f>貼り付け用!S178=集計用!S178</f>
        <v>1</v>
      </c>
      <c r="T178" s="31" t="b">
        <f>貼り付け用!T178=集計用!T178</f>
        <v>1</v>
      </c>
      <c r="U178" s="31" t="b">
        <f>貼り付け用!U178=集計用!U178</f>
        <v>1</v>
      </c>
      <c r="V178" s="31" t="b">
        <f>貼り付け用!V178=集計用!V178</f>
        <v>1</v>
      </c>
      <c r="W178" s="31" t="b">
        <f>貼り付け用!W178=集計用!W178</f>
        <v>1</v>
      </c>
      <c r="X178" s="31" t="b">
        <f>貼り付け用!X178=集計用!X178</f>
        <v>1</v>
      </c>
      <c r="Y178" s="31" t="b">
        <f>貼り付け用!Y178=集計用!Y178</f>
        <v>1</v>
      </c>
      <c r="Z178" s="31" t="b">
        <f>貼り付け用!Z178=集計用!Z178</f>
        <v>1</v>
      </c>
      <c r="AA178" s="31" t="b">
        <f>貼り付け用!AA178=集計用!AA178</f>
        <v>1</v>
      </c>
      <c r="AB178" s="31" t="b">
        <f>貼り付け用!AB178=集計用!AB178</f>
        <v>1</v>
      </c>
      <c r="AC178" s="31" t="b">
        <f>貼り付け用!AC178=集計用!AC178</f>
        <v>1</v>
      </c>
      <c r="AD178" s="31" t="b">
        <f>貼り付け用!AD178=集計用!AD178</f>
        <v>1</v>
      </c>
      <c r="AE178" s="31" t="b">
        <f>貼り付け用!AE178=集計用!AE178</f>
        <v>1</v>
      </c>
      <c r="AF178" s="31" t="b">
        <f>貼り付け用!AF178=集計用!AF178</f>
        <v>1</v>
      </c>
      <c r="AG178" s="31" t="b">
        <f>貼り付け用!AG178=集計用!AG178</f>
        <v>1</v>
      </c>
      <c r="AH178" s="31" t="b">
        <f>貼り付け用!AH178=集計用!AH178</f>
        <v>1</v>
      </c>
      <c r="AI178" s="31" t="b">
        <f>貼り付け用!AI178=集計用!AI178</f>
        <v>1</v>
      </c>
      <c r="AJ178" s="31" t="b">
        <f>貼り付け用!AJ178=集計用!AJ178</f>
        <v>1</v>
      </c>
      <c r="AK178" s="31" t="b">
        <f>貼り付け用!AK178=集計用!AK178</f>
        <v>1</v>
      </c>
      <c r="AL178" s="31" t="b">
        <f>貼り付け用!AL178=集計用!AL178</f>
        <v>1</v>
      </c>
      <c r="AM178" s="31" t="b">
        <f>貼り付け用!AM178=集計用!AM178</f>
        <v>1</v>
      </c>
      <c r="AN178" s="31" t="b">
        <f>貼り付け用!AN178=集計用!AN178</f>
        <v>1</v>
      </c>
      <c r="AO178" s="31" t="b">
        <f>貼り付け用!AO178=集計用!AO178</f>
        <v>1</v>
      </c>
      <c r="AP178" s="31" t="b">
        <f>貼り付け用!AP178=集計用!AP178</f>
        <v>1</v>
      </c>
      <c r="AQ178" s="31" t="b">
        <f>貼り付け用!AQ178=集計用!AQ178</f>
        <v>1</v>
      </c>
      <c r="AR178" s="31" t="b">
        <f>貼り付け用!AR178=集計用!AR178</f>
        <v>1</v>
      </c>
      <c r="AS178" s="31" t="b">
        <f>貼り付け用!AS178=集計用!AS178</f>
        <v>1</v>
      </c>
      <c r="AT178" s="31" t="b">
        <f>貼り付け用!AT178=集計用!AT178</f>
        <v>1</v>
      </c>
      <c r="AU178" s="31" t="b">
        <f>貼り付け用!AU178=集計用!AU178</f>
        <v>1</v>
      </c>
      <c r="AV178" s="34"/>
      <c r="AW178" s="34"/>
      <c r="AX178" s="34"/>
      <c r="AY178" s="34"/>
      <c r="AZ178" s="34"/>
      <c r="BA178" s="212"/>
      <c r="BB178" s="212"/>
      <c r="BC178" s="212"/>
      <c r="BD178" s="34"/>
      <c r="BE178" s="34"/>
      <c r="BF178" s="20"/>
      <c r="BG178" s="20"/>
      <c r="BH178" s="20"/>
      <c r="BI178" s="20"/>
      <c r="BJ178" s="20"/>
    </row>
    <row r="179" spans="5:62" ht="24" customHeight="1">
      <c r="E179" s="2"/>
      <c r="F179" s="34"/>
      <c r="G179" s="34"/>
      <c r="H179" s="2"/>
      <c r="I179" s="2"/>
      <c r="J179" s="2" t="str">
        <f>IF(集計用!J179="","",集計用!J179)</f>
        <v/>
      </c>
      <c r="K179" s="2"/>
      <c r="L179" s="2"/>
      <c r="M179" s="31" t="b">
        <f>貼り付け用!M179=集計用!M179</f>
        <v>1</v>
      </c>
      <c r="N179" s="31" t="b">
        <f>貼り付け用!N179=集計用!N179</f>
        <v>1</v>
      </c>
      <c r="O179" s="31" t="b">
        <f>貼り付け用!O179=集計用!O179</f>
        <v>1</v>
      </c>
      <c r="P179" s="31" t="b">
        <f>貼り付け用!P179=集計用!P179</f>
        <v>1</v>
      </c>
      <c r="Q179" s="31" t="b">
        <f>貼り付け用!Q179=集計用!Q179</f>
        <v>1</v>
      </c>
      <c r="R179" s="31" t="b">
        <f>貼り付け用!R179=集計用!R179</f>
        <v>1</v>
      </c>
      <c r="S179" s="31" t="b">
        <f>貼り付け用!S179=集計用!S179</f>
        <v>1</v>
      </c>
      <c r="T179" s="31" t="b">
        <f>貼り付け用!T179=集計用!T179</f>
        <v>1</v>
      </c>
      <c r="U179" s="31" t="b">
        <f>貼り付け用!U179=集計用!U179</f>
        <v>1</v>
      </c>
      <c r="V179" s="31" t="b">
        <f>貼り付け用!V179=集計用!V179</f>
        <v>1</v>
      </c>
      <c r="W179" s="31" t="b">
        <f>貼り付け用!W179=集計用!W179</f>
        <v>1</v>
      </c>
      <c r="X179" s="31" t="b">
        <f>貼り付け用!X179=集計用!X179</f>
        <v>1</v>
      </c>
      <c r="Y179" s="31" t="b">
        <f>貼り付け用!Y179=集計用!Y179</f>
        <v>1</v>
      </c>
      <c r="Z179" s="31" t="b">
        <f>貼り付け用!Z179=集計用!Z179</f>
        <v>1</v>
      </c>
      <c r="AA179" s="31" t="b">
        <f>貼り付け用!AA179=集計用!AA179</f>
        <v>1</v>
      </c>
      <c r="AB179" s="31" t="b">
        <f>貼り付け用!AB179=集計用!AB179</f>
        <v>1</v>
      </c>
      <c r="AC179" s="31" t="b">
        <f>貼り付け用!AC179=集計用!AC179</f>
        <v>1</v>
      </c>
      <c r="AD179" s="31" t="b">
        <f>貼り付け用!AD179=集計用!AD179</f>
        <v>1</v>
      </c>
      <c r="AE179" s="31" t="b">
        <f>貼り付け用!AE179=集計用!AE179</f>
        <v>1</v>
      </c>
      <c r="AF179" s="31" t="b">
        <f>貼り付け用!AF179=集計用!AF179</f>
        <v>1</v>
      </c>
      <c r="AG179" s="31" t="b">
        <f>貼り付け用!AG179=集計用!AG179</f>
        <v>1</v>
      </c>
      <c r="AH179" s="31" t="b">
        <f>貼り付け用!AH179=集計用!AH179</f>
        <v>1</v>
      </c>
      <c r="AI179" s="31" t="b">
        <f>貼り付け用!AI179=集計用!AI179</f>
        <v>1</v>
      </c>
      <c r="AJ179" s="31" t="b">
        <f>貼り付け用!AJ179=集計用!AJ179</f>
        <v>1</v>
      </c>
      <c r="AK179" s="31" t="b">
        <f>貼り付け用!AK179=集計用!AK179</f>
        <v>1</v>
      </c>
      <c r="AL179" s="31" t="b">
        <f>貼り付け用!AL179=集計用!AL179</f>
        <v>1</v>
      </c>
      <c r="AM179" s="31" t="b">
        <f>貼り付け用!AM179=集計用!AM179</f>
        <v>1</v>
      </c>
      <c r="AN179" s="31" t="b">
        <f>貼り付け用!AN179=集計用!AN179</f>
        <v>1</v>
      </c>
      <c r="AO179" s="31" t="b">
        <f>貼り付け用!AO179=集計用!AO179</f>
        <v>1</v>
      </c>
      <c r="AP179" s="31" t="b">
        <f>貼り付け用!AP179=集計用!AP179</f>
        <v>1</v>
      </c>
      <c r="AQ179" s="31" t="b">
        <f>貼り付け用!AQ179=集計用!AQ179</f>
        <v>1</v>
      </c>
      <c r="AR179" s="31" t="b">
        <f>貼り付け用!AR179=集計用!AR179</f>
        <v>1</v>
      </c>
      <c r="AS179" s="31" t="b">
        <f>貼り付け用!AS179=集計用!AS179</f>
        <v>1</v>
      </c>
      <c r="AT179" s="31" t="b">
        <f>貼り付け用!AT179=集計用!AT179</f>
        <v>1</v>
      </c>
      <c r="AU179" s="31" t="b">
        <f>貼り付け用!AU179=集計用!AU179</f>
        <v>1</v>
      </c>
      <c r="AV179" s="34"/>
      <c r="AW179" s="34"/>
      <c r="AX179" s="34"/>
      <c r="AY179" s="34"/>
      <c r="AZ179" s="34"/>
      <c r="BA179" s="212"/>
      <c r="BB179" s="212"/>
      <c r="BC179" s="212"/>
      <c r="BD179" s="34"/>
      <c r="BE179" s="34"/>
      <c r="BF179" s="20"/>
      <c r="BG179" s="20"/>
      <c r="BH179" s="20"/>
      <c r="BI179" s="20"/>
      <c r="BJ179" s="20"/>
    </row>
    <row r="180" spans="5:62" ht="24" customHeight="1">
      <c r="E180" s="2"/>
      <c r="F180" s="34"/>
      <c r="G180" s="34"/>
      <c r="H180" s="2"/>
      <c r="I180" s="2"/>
      <c r="J180" s="2" t="str">
        <f>IF(集計用!J180="","",集計用!J180)</f>
        <v/>
      </c>
      <c r="K180" s="2"/>
      <c r="L180" s="2"/>
      <c r="M180" s="31" t="b">
        <f>貼り付け用!M180=集計用!M180</f>
        <v>1</v>
      </c>
      <c r="N180" s="31" t="b">
        <f>貼り付け用!N180=集計用!N180</f>
        <v>1</v>
      </c>
      <c r="O180" s="31" t="b">
        <f>貼り付け用!O180=集計用!O180</f>
        <v>1</v>
      </c>
      <c r="P180" s="31" t="b">
        <f>貼り付け用!P180=集計用!P180</f>
        <v>1</v>
      </c>
      <c r="Q180" s="31" t="b">
        <f>貼り付け用!Q180=集計用!Q180</f>
        <v>1</v>
      </c>
      <c r="R180" s="31" t="b">
        <f>貼り付け用!R180=集計用!R180</f>
        <v>1</v>
      </c>
      <c r="S180" s="31" t="b">
        <f>貼り付け用!S180=集計用!S180</f>
        <v>1</v>
      </c>
      <c r="T180" s="31" t="b">
        <f>貼り付け用!T180=集計用!T180</f>
        <v>1</v>
      </c>
      <c r="U180" s="31" t="b">
        <f>貼り付け用!U180=集計用!U180</f>
        <v>1</v>
      </c>
      <c r="V180" s="31" t="b">
        <f>貼り付け用!V180=集計用!V180</f>
        <v>1</v>
      </c>
      <c r="W180" s="31" t="b">
        <f>貼り付け用!W180=集計用!W180</f>
        <v>1</v>
      </c>
      <c r="X180" s="31" t="b">
        <f>貼り付け用!X180=集計用!X180</f>
        <v>1</v>
      </c>
      <c r="Y180" s="31" t="b">
        <f>貼り付け用!Y180=集計用!Y180</f>
        <v>1</v>
      </c>
      <c r="Z180" s="31" t="b">
        <f>貼り付け用!Z180=集計用!Z180</f>
        <v>1</v>
      </c>
      <c r="AA180" s="31" t="b">
        <f>貼り付け用!AA180=集計用!AA180</f>
        <v>1</v>
      </c>
      <c r="AB180" s="31" t="b">
        <f>貼り付け用!AB180=集計用!AB180</f>
        <v>1</v>
      </c>
      <c r="AC180" s="31" t="b">
        <f>貼り付け用!AC180=集計用!AC180</f>
        <v>1</v>
      </c>
      <c r="AD180" s="31" t="b">
        <f>貼り付け用!AD180=集計用!AD180</f>
        <v>1</v>
      </c>
      <c r="AE180" s="31" t="b">
        <f>貼り付け用!AE180=集計用!AE180</f>
        <v>1</v>
      </c>
      <c r="AF180" s="31" t="b">
        <f>貼り付け用!AF180=集計用!AF180</f>
        <v>1</v>
      </c>
      <c r="AG180" s="31" t="b">
        <f>貼り付け用!AG180=集計用!AG180</f>
        <v>1</v>
      </c>
      <c r="AH180" s="31" t="b">
        <f>貼り付け用!AH180=集計用!AH180</f>
        <v>1</v>
      </c>
      <c r="AI180" s="31" t="b">
        <f>貼り付け用!AI180=集計用!AI180</f>
        <v>1</v>
      </c>
      <c r="AJ180" s="31" t="b">
        <f>貼り付け用!AJ180=集計用!AJ180</f>
        <v>1</v>
      </c>
      <c r="AK180" s="31" t="b">
        <f>貼り付け用!AK180=集計用!AK180</f>
        <v>1</v>
      </c>
      <c r="AL180" s="31" t="b">
        <f>貼り付け用!AL180=集計用!AL180</f>
        <v>1</v>
      </c>
      <c r="AM180" s="31" t="b">
        <f>貼り付け用!AM180=集計用!AM180</f>
        <v>1</v>
      </c>
      <c r="AN180" s="31" t="b">
        <f>貼り付け用!AN180=集計用!AN180</f>
        <v>1</v>
      </c>
      <c r="AO180" s="31" t="b">
        <f>貼り付け用!AO180=集計用!AO180</f>
        <v>1</v>
      </c>
      <c r="AP180" s="31" t="b">
        <f>貼り付け用!AP180=集計用!AP180</f>
        <v>1</v>
      </c>
      <c r="AQ180" s="31" t="b">
        <f>貼り付け用!AQ180=集計用!AQ180</f>
        <v>1</v>
      </c>
      <c r="AR180" s="31" t="b">
        <f>貼り付け用!AR180=集計用!AR180</f>
        <v>1</v>
      </c>
      <c r="AS180" s="31" t="b">
        <f>貼り付け用!AS180=集計用!AS180</f>
        <v>1</v>
      </c>
      <c r="AT180" s="31" t="b">
        <f>貼り付け用!AT180=集計用!AT180</f>
        <v>1</v>
      </c>
      <c r="AU180" s="31" t="b">
        <f>貼り付け用!AU180=集計用!AU180</f>
        <v>1</v>
      </c>
      <c r="AV180" s="34"/>
      <c r="AW180" s="34"/>
      <c r="AX180" s="34"/>
      <c r="AY180" s="34"/>
      <c r="AZ180" s="34"/>
      <c r="BA180" s="212"/>
      <c r="BB180" s="212"/>
      <c r="BC180" s="212"/>
      <c r="BD180" s="34"/>
      <c r="BE180" s="34"/>
      <c r="BF180" s="20"/>
      <c r="BG180" s="20"/>
      <c r="BH180" s="20"/>
      <c r="BI180" s="20"/>
      <c r="BJ180" s="20"/>
    </row>
    <row r="181" spans="5:62" ht="24" customHeight="1">
      <c r="E181" s="2"/>
      <c r="F181" s="34"/>
      <c r="G181" s="34"/>
      <c r="H181" s="2"/>
      <c r="I181" s="2"/>
      <c r="J181" s="2" t="str">
        <f>IF(集計用!J181="","",集計用!J181)</f>
        <v/>
      </c>
      <c r="K181" s="2"/>
      <c r="L181" s="2"/>
      <c r="M181" s="31" t="b">
        <f>貼り付け用!M181=集計用!M181</f>
        <v>1</v>
      </c>
      <c r="N181" s="31" t="b">
        <f>貼り付け用!N181=集計用!N181</f>
        <v>1</v>
      </c>
      <c r="O181" s="31" t="b">
        <f>貼り付け用!O181=集計用!O181</f>
        <v>1</v>
      </c>
      <c r="P181" s="31" t="b">
        <f>貼り付け用!P181=集計用!P181</f>
        <v>1</v>
      </c>
      <c r="Q181" s="31" t="b">
        <f>貼り付け用!Q181=集計用!Q181</f>
        <v>1</v>
      </c>
      <c r="R181" s="31" t="b">
        <f>貼り付け用!R181=集計用!R181</f>
        <v>1</v>
      </c>
      <c r="S181" s="31" t="b">
        <f>貼り付け用!S181=集計用!S181</f>
        <v>1</v>
      </c>
      <c r="T181" s="31" t="b">
        <f>貼り付け用!T181=集計用!T181</f>
        <v>1</v>
      </c>
      <c r="U181" s="31" t="b">
        <f>貼り付け用!U181=集計用!U181</f>
        <v>1</v>
      </c>
      <c r="V181" s="31" t="b">
        <f>貼り付け用!V181=集計用!V181</f>
        <v>1</v>
      </c>
      <c r="W181" s="31" t="b">
        <f>貼り付け用!W181=集計用!W181</f>
        <v>1</v>
      </c>
      <c r="X181" s="31" t="b">
        <f>貼り付け用!X181=集計用!X181</f>
        <v>1</v>
      </c>
      <c r="Y181" s="31" t="b">
        <f>貼り付け用!Y181=集計用!Y181</f>
        <v>1</v>
      </c>
      <c r="Z181" s="31" t="b">
        <f>貼り付け用!Z181=集計用!Z181</f>
        <v>1</v>
      </c>
      <c r="AA181" s="31" t="b">
        <f>貼り付け用!AA181=集計用!AA181</f>
        <v>1</v>
      </c>
      <c r="AB181" s="31" t="b">
        <f>貼り付け用!AB181=集計用!AB181</f>
        <v>1</v>
      </c>
      <c r="AC181" s="31" t="b">
        <f>貼り付け用!AC181=集計用!AC181</f>
        <v>1</v>
      </c>
      <c r="AD181" s="31" t="b">
        <f>貼り付け用!AD181=集計用!AD181</f>
        <v>1</v>
      </c>
      <c r="AE181" s="31" t="b">
        <f>貼り付け用!AE181=集計用!AE181</f>
        <v>1</v>
      </c>
      <c r="AF181" s="31" t="b">
        <f>貼り付け用!AF181=集計用!AF181</f>
        <v>1</v>
      </c>
      <c r="AG181" s="31" t="b">
        <f>貼り付け用!AG181=集計用!AG181</f>
        <v>1</v>
      </c>
      <c r="AH181" s="31" t="b">
        <f>貼り付け用!AH181=集計用!AH181</f>
        <v>1</v>
      </c>
      <c r="AI181" s="31" t="b">
        <f>貼り付け用!AI181=集計用!AI181</f>
        <v>1</v>
      </c>
      <c r="AJ181" s="31" t="b">
        <f>貼り付け用!AJ181=集計用!AJ181</f>
        <v>1</v>
      </c>
      <c r="AK181" s="31" t="b">
        <f>貼り付け用!AK181=集計用!AK181</f>
        <v>1</v>
      </c>
      <c r="AL181" s="31" t="b">
        <f>貼り付け用!AL181=集計用!AL181</f>
        <v>1</v>
      </c>
      <c r="AM181" s="31" t="b">
        <f>貼り付け用!AM181=集計用!AM181</f>
        <v>1</v>
      </c>
      <c r="AN181" s="31" t="b">
        <f>貼り付け用!AN181=集計用!AN181</f>
        <v>1</v>
      </c>
      <c r="AO181" s="31" t="b">
        <f>貼り付け用!AO181=集計用!AO181</f>
        <v>1</v>
      </c>
      <c r="AP181" s="31" t="b">
        <f>貼り付け用!AP181=集計用!AP181</f>
        <v>1</v>
      </c>
      <c r="AQ181" s="31" t="b">
        <f>貼り付け用!AQ181=集計用!AQ181</f>
        <v>1</v>
      </c>
      <c r="AR181" s="31" t="b">
        <f>貼り付け用!AR181=集計用!AR181</f>
        <v>1</v>
      </c>
      <c r="AS181" s="31" t="b">
        <f>貼り付け用!AS181=集計用!AS181</f>
        <v>1</v>
      </c>
      <c r="AT181" s="31" t="b">
        <f>貼り付け用!AT181=集計用!AT181</f>
        <v>1</v>
      </c>
      <c r="AU181" s="31" t="b">
        <f>貼り付け用!AU181=集計用!AU181</f>
        <v>1</v>
      </c>
      <c r="AV181" s="34"/>
      <c r="AW181" s="34"/>
      <c r="AX181" s="34"/>
      <c r="AY181" s="34"/>
      <c r="AZ181" s="34"/>
      <c r="BA181" s="212"/>
      <c r="BB181" s="212"/>
      <c r="BC181" s="212"/>
      <c r="BD181" s="34"/>
      <c r="BE181" s="34"/>
      <c r="BF181" s="20"/>
      <c r="BG181" s="20"/>
      <c r="BH181" s="20"/>
      <c r="BI181" s="20"/>
      <c r="BJ181" s="20"/>
    </row>
    <row r="182" spans="5:62" ht="24" customHeight="1">
      <c r="E182" s="2"/>
      <c r="F182" s="34"/>
      <c r="G182" s="34"/>
      <c r="H182" s="2"/>
      <c r="I182" s="2"/>
      <c r="J182" s="2" t="str">
        <f>IF(集計用!J182="","",集計用!J182)</f>
        <v/>
      </c>
      <c r="K182" s="2"/>
      <c r="L182" s="2"/>
      <c r="M182" s="31" t="b">
        <f>貼り付け用!M182=集計用!M182</f>
        <v>1</v>
      </c>
      <c r="N182" s="31" t="b">
        <f>貼り付け用!N182=集計用!N182</f>
        <v>1</v>
      </c>
      <c r="O182" s="31" t="b">
        <f>貼り付け用!O182=集計用!O182</f>
        <v>1</v>
      </c>
      <c r="P182" s="31" t="b">
        <f>貼り付け用!P182=集計用!P182</f>
        <v>1</v>
      </c>
      <c r="Q182" s="31" t="b">
        <f>貼り付け用!Q182=集計用!Q182</f>
        <v>1</v>
      </c>
      <c r="R182" s="31" t="b">
        <f>貼り付け用!R182=集計用!R182</f>
        <v>1</v>
      </c>
      <c r="S182" s="31" t="b">
        <f>貼り付け用!S182=集計用!S182</f>
        <v>1</v>
      </c>
      <c r="T182" s="31" t="b">
        <f>貼り付け用!T182=集計用!T182</f>
        <v>1</v>
      </c>
      <c r="U182" s="31" t="b">
        <f>貼り付け用!U182=集計用!U182</f>
        <v>1</v>
      </c>
      <c r="V182" s="31" t="b">
        <f>貼り付け用!V182=集計用!V182</f>
        <v>1</v>
      </c>
      <c r="W182" s="31" t="b">
        <f>貼り付け用!W182=集計用!W182</f>
        <v>1</v>
      </c>
      <c r="X182" s="31" t="b">
        <f>貼り付け用!X182=集計用!X182</f>
        <v>1</v>
      </c>
      <c r="Y182" s="31" t="b">
        <f>貼り付け用!Y182=集計用!Y182</f>
        <v>1</v>
      </c>
      <c r="Z182" s="31" t="b">
        <f>貼り付け用!Z182=集計用!Z182</f>
        <v>1</v>
      </c>
      <c r="AA182" s="31" t="b">
        <f>貼り付け用!AA182=集計用!AA182</f>
        <v>1</v>
      </c>
      <c r="AB182" s="31" t="b">
        <f>貼り付け用!AB182=集計用!AB182</f>
        <v>1</v>
      </c>
      <c r="AC182" s="31" t="b">
        <f>貼り付け用!AC182=集計用!AC182</f>
        <v>1</v>
      </c>
      <c r="AD182" s="31" t="b">
        <f>貼り付け用!AD182=集計用!AD182</f>
        <v>1</v>
      </c>
      <c r="AE182" s="31" t="b">
        <f>貼り付け用!AE182=集計用!AE182</f>
        <v>1</v>
      </c>
      <c r="AF182" s="31" t="b">
        <f>貼り付け用!AF182=集計用!AF182</f>
        <v>1</v>
      </c>
      <c r="AG182" s="31" t="b">
        <f>貼り付け用!AG182=集計用!AG182</f>
        <v>1</v>
      </c>
      <c r="AH182" s="31" t="b">
        <f>貼り付け用!AH182=集計用!AH182</f>
        <v>1</v>
      </c>
      <c r="AI182" s="31" t="b">
        <f>貼り付け用!AI182=集計用!AI182</f>
        <v>1</v>
      </c>
      <c r="AJ182" s="31" t="b">
        <f>貼り付け用!AJ182=集計用!AJ182</f>
        <v>1</v>
      </c>
      <c r="AK182" s="31" t="b">
        <f>貼り付け用!AK182=集計用!AK182</f>
        <v>1</v>
      </c>
      <c r="AL182" s="31" t="b">
        <f>貼り付け用!AL182=集計用!AL182</f>
        <v>1</v>
      </c>
      <c r="AM182" s="31" t="b">
        <f>貼り付け用!AM182=集計用!AM182</f>
        <v>1</v>
      </c>
      <c r="AN182" s="31" t="b">
        <f>貼り付け用!AN182=集計用!AN182</f>
        <v>1</v>
      </c>
      <c r="AO182" s="31" t="b">
        <f>貼り付け用!AO182=集計用!AO182</f>
        <v>1</v>
      </c>
      <c r="AP182" s="31" t="b">
        <f>貼り付け用!AP182=集計用!AP182</f>
        <v>1</v>
      </c>
      <c r="AQ182" s="31" t="b">
        <f>貼り付け用!AQ182=集計用!AQ182</f>
        <v>1</v>
      </c>
      <c r="AR182" s="31" t="b">
        <f>貼り付け用!AR182=集計用!AR182</f>
        <v>1</v>
      </c>
      <c r="AS182" s="31" t="b">
        <f>貼り付け用!AS182=集計用!AS182</f>
        <v>1</v>
      </c>
      <c r="AT182" s="31" t="b">
        <f>貼り付け用!AT182=集計用!AT182</f>
        <v>1</v>
      </c>
      <c r="AU182" s="31" t="b">
        <f>貼り付け用!AU182=集計用!AU182</f>
        <v>1</v>
      </c>
      <c r="AV182" s="34"/>
      <c r="AW182" s="34"/>
      <c r="AX182" s="34"/>
      <c r="AY182" s="34"/>
      <c r="AZ182" s="34"/>
      <c r="BA182" s="212"/>
      <c r="BB182" s="212"/>
      <c r="BC182" s="212"/>
      <c r="BD182" s="34"/>
      <c r="BE182" s="34"/>
      <c r="BF182" s="20"/>
      <c r="BG182" s="20"/>
      <c r="BH182" s="20"/>
      <c r="BI182" s="20"/>
      <c r="BJ182" s="20"/>
    </row>
    <row r="183" spans="5:62" ht="24" customHeight="1">
      <c r="E183" s="2"/>
      <c r="F183" s="34"/>
      <c r="G183" s="34"/>
      <c r="H183" s="2"/>
      <c r="I183" s="2"/>
      <c r="J183" s="2" t="str">
        <f>IF(集計用!J183="","",集計用!J183)</f>
        <v/>
      </c>
      <c r="K183" s="2"/>
      <c r="L183" s="2"/>
      <c r="M183" s="31" t="b">
        <f>貼り付け用!M183=集計用!M183</f>
        <v>1</v>
      </c>
      <c r="N183" s="31" t="b">
        <f>貼り付け用!N183=集計用!N183</f>
        <v>1</v>
      </c>
      <c r="O183" s="31" t="b">
        <f>貼り付け用!O183=集計用!O183</f>
        <v>1</v>
      </c>
      <c r="P183" s="31" t="b">
        <f>貼り付け用!P183=集計用!P183</f>
        <v>1</v>
      </c>
      <c r="Q183" s="31" t="b">
        <f>貼り付け用!Q183=集計用!Q183</f>
        <v>1</v>
      </c>
      <c r="R183" s="31" t="b">
        <f>貼り付け用!R183=集計用!R183</f>
        <v>1</v>
      </c>
      <c r="S183" s="31" t="b">
        <f>貼り付け用!S183=集計用!S183</f>
        <v>1</v>
      </c>
      <c r="T183" s="31" t="b">
        <f>貼り付け用!T183=集計用!T183</f>
        <v>1</v>
      </c>
      <c r="U183" s="31" t="b">
        <f>貼り付け用!U183=集計用!U183</f>
        <v>1</v>
      </c>
      <c r="V183" s="31" t="b">
        <f>貼り付け用!V183=集計用!V183</f>
        <v>1</v>
      </c>
      <c r="W183" s="31" t="b">
        <f>貼り付け用!W183=集計用!W183</f>
        <v>1</v>
      </c>
      <c r="X183" s="31" t="b">
        <f>貼り付け用!X183=集計用!X183</f>
        <v>1</v>
      </c>
      <c r="Y183" s="31" t="b">
        <f>貼り付け用!Y183=集計用!Y183</f>
        <v>1</v>
      </c>
      <c r="Z183" s="31" t="b">
        <f>貼り付け用!Z183=集計用!Z183</f>
        <v>1</v>
      </c>
      <c r="AA183" s="31" t="b">
        <f>貼り付け用!AA183=集計用!AA183</f>
        <v>1</v>
      </c>
      <c r="AB183" s="31" t="b">
        <f>貼り付け用!AB183=集計用!AB183</f>
        <v>1</v>
      </c>
      <c r="AC183" s="31" t="b">
        <f>貼り付け用!AC183=集計用!AC183</f>
        <v>1</v>
      </c>
      <c r="AD183" s="31" t="b">
        <f>貼り付け用!AD183=集計用!AD183</f>
        <v>1</v>
      </c>
      <c r="AE183" s="31" t="b">
        <f>貼り付け用!AE183=集計用!AE183</f>
        <v>1</v>
      </c>
      <c r="AF183" s="31" t="b">
        <f>貼り付け用!AF183=集計用!AF183</f>
        <v>1</v>
      </c>
      <c r="AG183" s="31" t="b">
        <f>貼り付け用!AG183=集計用!AG183</f>
        <v>1</v>
      </c>
      <c r="AH183" s="31" t="b">
        <f>貼り付け用!AH183=集計用!AH183</f>
        <v>1</v>
      </c>
      <c r="AI183" s="31" t="b">
        <f>貼り付け用!AI183=集計用!AI183</f>
        <v>1</v>
      </c>
      <c r="AJ183" s="31" t="b">
        <f>貼り付け用!AJ183=集計用!AJ183</f>
        <v>1</v>
      </c>
      <c r="AK183" s="31" t="b">
        <f>貼り付け用!AK183=集計用!AK183</f>
        <v>1</v>
      </c>
      <c r="AL183" s="31" t="b">
        <f>貼り付け用!AL183=集計用!AL183</f>
        <v>1</v>
      </c>
      <c r="AM183" s="31" t="b">
        <f>貼り付け用!AM183=集計用!AM183</f>
        <v>1</v>
      </c>
      <c r="AN183" s="31" t="b">
        <f>貼り付け用!AN183=集計用!AN183</f>
        <v>1</v>
      </c>
      <c r="AO183" s="31" t="b">
        <f>貼り付け用!AO183=集計用!AO183</f>
        <v>1</v>
      </c>
      <c r="AP183" s="31" t="b">
        <f>貼り付け用!AP183=集計用!AP183</f>
        <v>1</v>
      </c>
      <c r="AQ183" s="31" t="b">
        <f>貼り付け用!AQ183=集計用!AQ183</f>
        <v>1</v>
      </c>
      <c r="AR183" s="31" t="b">
        <f>貼り付け用!AR183=集計用!AR183</f>
        <v>1</v>
      </c>
      <c r="AS183" s="31" t="b">
        <f>貼り付け用!AS183=集計用!AS183</f>
        <v>1</v>
      </c>
      <c r="AT183" s="31" t="b">
        <f>貼り付け用!AT183=集計用!AT183</f>
        <v>1</v>
      </c>
      <c r="AU183" s="31" t="b">
        <f>貼り付け用!AU183=集計用!AU183</f>
        <v>1</v>
      </c>
      <c r="AV183" s="34"/>
      <c r="AW183" s="34"/>
      <c r="AX183" s="34"/>
      <c r="AY183" s="34"/>
      <c r="AZ183" s="34"/>
      <c r="BA183" s="212"/>
      <c r="BB183" s="212"/>
      <c r="BC183" s="212"/>
      <c r="BD183" s="34"/>
      <c r="BE183" s="34"/>
      <c r="BF183" s="20"/>
      <c r="BG183" s="20"/>
      <c r="BH183" s="20"/>
      <c r="BI183" s="20"/>
      <c r="BJ183" s="20"/>
    </row>
    <row r="184" spans="5:62" ht="24" customHeight="1">
      <c r="E184" s="2"/>
      <c r="F184" s="34"/>
      <c r="G184" s="34"/>
      <c r="H184" s="2"/>
      <c r="I184" s="2"/>
      <c r="J184" s="2" t="str">
        <f>IF(集計用!J184="","",集計用!J184)</f>
        <v/>
      </c>
      <c r="K184" s="2"/>
      <c r="L184" s="2"/>
      <c r="M184" s="31" t="b">
        <f>貼り付け用!M184=集計用!M184</f>
        <v>1</v>
      </c>
      <c r="N184" s="31" t="b">
        <f>貼り付け用!N184=集計用!N184</f>
        <v>1</v>
      </c>
      <c r="O184" s="31" t="b">
        <f>貼り付け用!O184=集計用!O184</f>
        <v>1</v>
      </c>
      <c r="P184" s="31" t="b">
        <f>貼り付け用!P184=集計用!P184</f>
        <v>1</v>
      </c>
      <c r="Q184" s="31" t="b">
        <f>貼り付け用!Q184=集計用!Q184</f>
        <v>1</v>
      </c>
      <c r="R184" s="31" t="b">
        <f>貼り付け用!R184=集計用!R184</f>
        <v>1</v>
      </c>
      <c r="S184" s="31" t="b">
        <f>貼り付け用!S184=集計用!S184</f>
        <v>1</v>
      </c>
      <c r="T184" s="31" t="b">
        <f>貼り付け用!T184=集計用!T184</f>
        <v>1</v>
      </c>
      <c r="U184" s="31" t="b">
        <f>貼り付け用!U184=集計用!U184</f>
        <v>1</v>
      </c>
      <c r="V184" s="31" t="b">
        <f>貼り付け用!V184=集計用!V184</f>
        <v>1</v>
      </c>
      <c r="W184" s="31" t="b">
        <f>貼り付け用!W184=集計用!W184</f>
        <v>1</v>
      </c>
      <c r="X184" s="31" t="b">
        <f>貼り付け用!X184=集計用!X184</f>
        <v>1</v>
      </c>
      <c r="Y184" s="31" t="b">
        <f>貼り付け用!Y184=集計用!Y184</f>
        <v>1</v>
      </c>
      <c r="Z184" s="31" t="b">
        <f>貼り付け用!Z184=集計用!Z184</f>
        <v>1</v>
      </c>
      <c r="AA184" s="31" t="b">
        <f>貼り付け用!AA184=集計用!AA184</f>
        <v>1</v>
      </c>
      <c r="AB184" s="31" t="b">
        <f>貼り付け用!AB184=集計用!AB184</f>
        <v>1</v>
      </c>
      <c r="AC184" s="31" t="b">
        <f>貼り付け用!AC184=集計用!AC184</f>
        <v>1</v>
      </c>
      <c r="AD184" s="31" t="b">
        <f>貼り付け用!AD184=集計用!AD184</f>
        <v>1</v>
      </c>
      <c r="AE184" s="31" t="b">
        <f>貼り付け用!AE184=集計用!AE184</f>
        <v>1</v>
      </c>
      <c r="AF184" s="31" t="b">
        <f>貼り付け用!AF184=集計用!AF184</f>
        <v>1</v>
      </c>
      <c r="AG184" s="31" t="b">
        <f>貼り付け用!AG184=集計用!AG184</f>
        <v>1</v>
      </c>
      <c r="AH184" s="31" t="b">
        <f>貼り付け用!AH184=集計用!AH184</f>
        <v>1</v>
      </c>
      <c r="AI184" s="31" t="b">
        <f>貼り付け用!AI184=集計用!AI184</f>
        <v>1</v>
      </c>
      <c r="AJ184" s="31" t="b">
        <f>貼り付け用!AJ184=集計用!AJ184</f>
        <v>1</v>
      </c>
      <c r="AK184" s="31" t="b">
        <f>貼り付け用!AK184=集計用!AK184</f>
        <v>1</v>
      </c>
      <c r="AL184" s="31" t="b">
        <f>貼り付け用!AL184=集計用!AL184</f>
        <v>1</v>
      </c>
      <c r="AM184" s="31" t="b">
        <f>貼り付け用!AM184=集計用!AM184</f>
        <v>1</v>
      </c>
      <c r="AN184" s="31" t="b">
        <f>貼り付け用!AN184=集計用!AN184</f>
        <v>1</v>
      </c>
      <c r="AO184" s="31" t="b">
        <f>貼り付け用!AO184=集計用!AO184</f>
        <v>1</v>
      </c>
      <c r="AP184" s="31" t="b">
        <f>貼り付け用!AP184=集計用!AP184</f>
        <v>1</v>
      </c>
      <c r="AQ184" s="31" t="b">
        <f>貼り付け用!AQ184=集計用!AQ184</f>
        <v>1</v>
      </c>
      <c r="AR184" s="31" t="b">
        <f>貼り付け用!AR184=集計用!AR184</f>
        <v>1</v>
      </c>
      <c r="AS184" s="31" t="b">
        <f>貼り付け用!AS184=集計用!AS184</f>
        <v>1</v>
      </c>
      <c r="AT184" s="31" t="b">
        <f>貼り付け用!AT184=集計用!AT184</f>
        <v>1</v>
      </c>
      <c r="AU184" s="31" t="b">
        <f>貼り付け用!AU184=集計用!AU184</f>
        <v>1</v>
      </c>
      <c r="AV184" s="34"/>
      <c r="AW184" s="34"/>
      <c r="AX184" s="34"/>
      <c r="AY184" s="34"/>
      <c r="AZ184" s="34"/>
      <c r="BA184" s="212"/>
      <c r="BB184" s="212"/>
      <c r="BC184" s="212"/>
      <c r="BD184" s="34"/>
      <c r="BE184" s="34"/>
      <c r="BF184" s="20"/>
      <c r="BG184" s="20"/>
      <c r="BH184" s="20"/>
      <c r="BI184" s="20"/>
      <c r="BJ184" s="20"/>
    </row>
    <row r="185" spans="5:62" ht="24" customHeight="1">
      <c r="E185" s="2"/>
      <c r="F185" s="34"/>
      <c r="G185" s="34"/>
      <c r="H185" s="2"/>
      <c r="I185" s="2"/>
      <c r="J185" s="2" t="str">
        <f>IF(集計用!J185="","",集計用!J185)</f>
        <v/>
      </c>
      <c r="K185" s="2"/>
      <c r="L185" s="2"/>
      <c r="M185" s="31" t="b">
        <f>貼り付け用!M185=集計用!M185</f>
        <v>1</v>
      </c>
      <c r="N185" s="31" t="b">
        <f>貼り付け用!N185=集計用!N185</f>
        <v>1</v>
      </c>
      <c r="O185" s="31" t="b">
        <f>貼り付け用!O185=集計用!O185</f>
        <v>1</v>
      </c>
      <c r="P185" s="31" t="b">
        <f>貼り付け用!P185=集計用!P185</f>
        <v>1</v>
      </c>
      <c r="Q185" s="31" t="b">
        <f>貼り付け用!Q185=集計用!Q185</f>
        <v>1</v>
      </c>
      <c r="R185" s="31" t="b">
        <f>貼り付け用!R185=集計用!R185</f>
        <v>1</v>
      </c>
      <c r="S185" s="31" t="b">
        <f>貼り付け用!S185=集計用!S185</f>
        <v>1</v>
      </c>
      <c r="T185" s="31" t="b">
        <f>貼り付け用!T185=集計用!T185</f>
        <v>1</v>
      </c>
      <c r="U185" s="31" t="b">
        <f>貼り付け用!U185=集計用!U185</f>
        <v>1</v>
      </c>
      <c r="V185" s="31" t="b">
        <f>貼り付け用!V185=集計用!V185</f>
        <v>1</v>
      </c>
      <c r="W185" s="31" t="b">
        <f>貼り付け用!W185=集計用!W185</f>
        <v>1</v>
      </c>
      <c r="X185" s="31" t="b">
        <f>貼り付け用!X185=集計用!X185</f>
        <v>1</v>
      </c>
      <c r="Y185" s="31" t="b">
        <f>貼り付け用!Y185=集計用!Y185</f>
        <v>1</v>
      </c>
      <c r="Z185" s="31" t="b">
        <f>貼り付け用!Z185=集計用!Z185</f>
        <v>1</v>
      </c>
      <c r="AA185" s="31" t="b">
        <f>貼り付け用!AA185=集計用!AA185</f>
        <v>1</v>
      </c>
      <c r="AB185" s="31" t="b">
        <f>貼り付け用!AB185=集計用!AB185</f>
        <v>1</v>
      </c>
      <c r="AC185" s="31" t="b">
        <f>貼り付け用!AC185=集計用!AC185</f>
        <v>1</v>
      </c>
      <c r="AD185" s="31" t="b">
        <f>貼り付け用!AD185=集計用!AD185</f>
        <v>1</v>
      </c>
      <c r="AE185" s="31" t="b">
        <f>貼り付け用!AE185=集計用!AE185</f>
        <v>1</v>
      </c>
      <c r="AF185" s="31" t="b">
        <f>貼り付け用!AF185=集計用!AF185</f>
        <v>1</v>
      </c>
      <c r="AG185" s="31" t="b">
        <f>貼り付け用!AG185=集計用!AG185</f>
        <v>1</v>
      </c>
      <c r="AH185" s="31" t="b">
        <f>貼り付け用!AH185=集計用!AH185</f>
        <v>1</v>
      </c>
      <c r="AI185" s="31" t="b">
        <f>貼り付け用!AI185=集計用!AI185</f>
        <v>1</v>
      </c>
      <c r="AJ185" s="31" t="b">
        <f>貼り付け用!AJ185=集計用!AJ185</f>
        <v>1</v>
      </c>
      <c r="AK185" s="31" t="b">
        <f>貼り付け用!AK185=集計用!AK185</f>
        <v>1</v>
      </c>
      <c r="AL185" s="31" t="b">
        <f>貼り付け用!AL185=集計用!AL185</f>
        <v>1</v>
      </c>
      <c r="AM185" s="31" t="b">
        <f>貼り付け用!AM185=集計用!AM185</f>
        <v>1</v>
      </c>
      <c r="AN185" s="31" t="b">
        <f>貼り付け用!AN185=集計用!AN185</f>
        <v>1</v>
      </c>
      <c r="AO185" s="31" t="b">
        <f>貼り付け用!AO185=集計用!AO185</f>
        <v>1</v>
      </c>
      <c r="AP185" s="31" t="b">
        <f>貼り付け用!AP185=集計用!AP185</f>
        <v>1</v>
      </c>
      <c r="AQ185" s="31" t="b">
        <f>貼り付け用!AQ185=集計用!AQ185</f>
        <v>1</v>
      </c>
      <c r="AR185" s="31" t="b">
        <f>貼り付け用!AR185=集計用!AR185</f>
        <v>1</v>
      </c>
      <c r="AS185" s="31" t="b">
        <f>貼り付け用!AS185=集計用!AS185</f>
        <v>1</v>
      </c>
      <c r="AT185" s="31" t="b">
        <f>貼り付け用!AT185=集計用!AT185</f>
        <v>1</v>
      </c>
      <c r="AU185" s="31" t="b">
        <f>貼り付け用!AU185=集計用!AU185</f>
        <v>1</v>
      </c>
      <c r="AV185" s="34"/>
      <c r="AW185" s="34"/>
      <c r="AX185" s="34"/>
      <c r="AY185" s="34"/>
      <c r="AZ185" s="34"/>
      <c r="BA185" s="212"/>
      <c r="BB185" s="212"/>
      <c r="BC185" s="212"/>
      <c r="BD185" s="34"/>
      <c r="BE185" s="34"/>
      <c r="BF185" s="20"/>
      <c r="BG185" s="20"/>
      <c r="BH185" s="20"/>
      <c r="BI185" s="20"/>
      <c r="BJ185" s="20"/>
    </row>
    <row r="186" spans="5:62" ht="24" customHeight="1">
      <c r="E186" s="2"/>
      <c r="F186" s="34"/>
      <c r="G186" s="34"/>
      <c r="H186" s="2"/>
      <c r="I186" s="2"/>
      <c r="J186" s="2" t="str">
        <f>IF(集計用!J186="","",集計用!J186)</f>
        <v/>
      </c>
      <c r="K186" s="2"/>
      <c r="L186" s="2"/>
      <c r="M186" s="31" t="b">
        <f>貼り付け用!M186=集計用!M186</f>
        <v>1</v>
      </c>
      <c r="N186" s="31" t="b">
        <f>貼り付け用!N186=集計用!N186</f>
        <v>1</v>
      </c>
      <c r="O186" s="31" t="b">
        <f>貼り付け用!O186=集計用!O186</f>
        <v>1</v>
      </c>
      <c r="P186" s="31" t="b">
        <f>貼り付け用!P186=集計用!P186</f>
        <v>1</v>
      </c>
      <c r="Q186" s="31" t="b">
        <f>貼り付け用!Q186=集計用!Q186</f>
        <v>1</v>
      </c>
      <c r="R186" s="31" t="b">
        <f>貼り付け用!R186=集計用!R186</f>
        <v>1</v>
      </c>
      <c r="S186" s="31" t="b">
        <f>貼り付け用!S186=集計用!S186</f>
        <v>1</v>
      </c>
      <c r="T186" s="31" t="b">
        <f>貼り付け用!T186=集計用!T186</f>
        <v>1</v>
      </c>
      <c r="U186" s="31" t="b">
        <f>貼り付け用!U186=集計用!U186</f>
        <v>1</v>
      </c>
      <c r="V186" s="31" t="b">
        <f>貼り付け用!V186=集計用!V186</f>
        <v>1</v>
      </c>
      <c r="W186" s="31" t="b">
        <f>貼り付け用!W186=集計用!W186</f>
        <v>1</v>
      </c>
      <c r="X186" s="31" t="b">
        <f>貼り付け用!X186=集計用!X186</f>
        <v>1</v>
      </c>
      <c r="Y186" s="31" t="b">
        <f>貼り付け用!Y186=集計用!Y186</f>
        <v>1</v>
      </c>
      <c r="Z186" s="31" t="b">
        <f>貼り付け用!Z186=集計用!Z186</f>
        <v>1</v>
      </c>
      <c r="AA186" s="31" t="b">
        <f>貼り付け用!AA186=集計用!AA186</f>
        <v>1</v>
      </c>
      <c r="AB186" s="31" t="b">
        <f>貼り付け用!AB186=集計用!AB186</f>
        <v>1</v>
      </c>
      <c r="AC186" s="31" t="b">
        <f>貼り付け用!AC186=集計用!AC186</f>
        <v>1</v>
      </c>
      <c r="AD186" s="31" t="b">
        <f>貼り付け用!AD186=集計用!AD186</f>
        <v>1</v>
      </c>
      <c r="AE186" s="31" t="b">
        <f>貼り付け用!AE186=集計用!AE186</f>
        <v>1</v>
      </c>
      <c r="AF186" s="31" t="b">
        <f>貼り付け用!AF186=集計用!AF186</f>
        <v>1</v>
      </c>
      <c r="AG186" s="31" t="b">
        <f>貼り付け用!AG186=集計用!AG186</f>
        <v>1</v>
      </c>
      <c r="AH186" s="31" t="b">
        <f>貼り付け用!AH186=集計用!AH186</f>
        <v>1</v>
      </c>
      <c r="AI186" s="31" t="b">
        <f>貼り付け用!AI186=集計用!AI186</f>
        <v>1</v>
      </c>
      <c r="AJ186" s="31" t="b">
        <f>貼り付け用!AJ186=集計用!AJ186</f>
        <v>1</v>
      </c>
      <c r="AK186" s="31" t="b">
        <f>貼り付け用!AK186=集計用!AK186</f>
        <v>1</v>
      </c>
      <c r="AL186" s="31" t="b">
        <f>貼り付け用!AL186=集計用!AL186</f>
        <v>1</v>
      </c>
      <c r="AM186" s="31" t="b">
        <f>貼り付け用!AM186=集計用!AM186</f>
        <v>1</v>
      </c>
      <c r="AN186" s="31" t="b">
        <f>貼り付け用!AN186=集計用!AN186</f>
        <v>1</v>
      </c>
      <c r="AO186" s="31" t="b">
        <f>貼り付け用!AO186=集計用!AO186</f>
        <v>1</v>
      </c>
      <c r="AP186" s="31" t="b">
        <f>貼り付け用!AP186=集計用!AP186</f>
        <v>1</v>
      </c>
      <c r="AQ186" s="31" t="b">
        <f>貼り付け用!AQ186=集計用!AQ186</f>
        <v>1</v>
      </c>
      <c r="AR186" s="31" t="b">
        <f>貼り付け用!AR186=集計用!AR186</f>
        <v>1</v>
      </c>
      <c r="AS186" s="31" t="b">
        <f>貼り付け用!AS186=集計用!AS186</f>
        <v>1</v>
      </c>
      <c r="AT186" s="31" t="b">
        <f>貼り付け用!AT186=集計用!AT186</f>
        <v>1</v>
      </c>
      <c r="AU186" s="31" t="b">
        <f>貼り付け用!AU186=集計用!AU186</f>
        <v>1</v>
      </c>
      <c r="AV186" s="34"/>
      <c r="AW186" s="34"/>
      <c r="AX186" s="34"/>
      <c r="AY186" s="34"/>
      <c r="AZ186" s="34"/>
      <c r="BA186" s="212"/>
      <c r="BB186" s="212"/>
      <c r="BC186" s="212"/>
      <c r="BD186" s="34"/>
      <c r="BE186" s="34"/>
      <c r="BF186" s="20"/>
      <c r="BG186" s="20"/>
      <c r="BH186" s="20"/>
      <c r="BI186" s="20"/>
      <c r="BJ186" s="20"/>
    </row>
    <row r="187" spans="5:62" ht="24" customHeight="1">
      <c r="E187" s="2"/>
      <c r="F187" s="34"/>
      <c r="G187" s="34"/>
      <c r="H187" s="2"/>
      <c r="I187" s="2"/>
      <c r="J187" s="2" t="str">
        <f>IF(集計用!J187="","",集計用!J187)</f>
        <v/>
      </c>
      <c r="K187" s="2"/>
      <c r="L187" s="2"/>
      <c r="M187" s="31" t="b">
        <f>貼り付け用!M187=集計用!M187</f>
        <v>1</v>
      </c>
      <c r="N187" s="31" t="b">
        <f>貼り付け用!N187=集計用!N187</f>
        <v>1</v>
      </c>
      <c r="O187" s="31" t="b">
        <f>貼り付け用!O187=集計用!O187</f>
        <v>1</v>
      </c>
      <c r="P187" s="31" t="b">
        <f>貼り付け用!P187=集計用!P187</f>
        <v>1</v>
      </c>
      <c r="Q187" s="31" t="b">
        <f>貼り付け用!Q187=集計用!Q187</f>
        <v>1</v>
      </c>
      <c r="R187" s="31" t="b">
        <f>貼り付け用!R187=集計用!R187</f>
        <v>1</v>
      </c>
      <c r="S187" s="31" t="b">
        <f>貼り付け用!S187=集計用!S187</f>
        <v>1</v>
      </c>
      <c r="T187" s="31" t="b">
        <f>貼り付け用!T187=集計用!T187</f>
        <v>1</v>
      </c>
      <c r="U187" s="31" t="b">
        <f>貼り付け用!U187=集計用!U187</f>
        <v>1</v>
      </c>
      <c r="V187" s="31" t="b">
        <f>貼り付け用!V187=集計用!V187</f>
        <v>1</v>
      </c>
      <c r="W187" s="31" t="b">
        <f>貼り付け用!W187=集計用!W187</f>
        <v>1</v>
      </c>
      <c r="X187" s="31" t="b">
        <f>貼り付け用!X187=集計用!X187</f>
        <v>1</v>
      </c>
      <c r="Y187" s="31" t="b">
        <f>貼り付け用!Y187=集計用!Y187</f>
        <v>1</v>
      </c>
      <c r="Z187" s="31" t="b">
        <f>貼り付け用!Z187=集計用!Z187</f>
        <v>1</v>
      </c>
      <c r="AA187" s="31" t="b">
        <f>貼り付け用!AA187=集計用!AA187</f>
        <v>1</v>
      </c>
      <c r="AB187" s="31" t="b">
        <f>貼り付け用!AB187=集計用!AB187</f>
        <v>1</v>
      </c>
      <c r="AC187" s="31" t="b">
        <f>貼り付け用!AC187=集計用!AC187</f>
        <v>1</v>
      </c>
      <c r="AD187" s="31" t="b">
        <f>貼り付け用!AD187=集計用!AD187</f>
        <v>1</v>
      </c>
      <c r="AE187" s="31" t="b">
        <f>貼り付け用!AE187=集計用!AE187</f>
        <v>1</v>
      </c>
      <c r="AF187" s="31" t="b">
        <f>貼り付け用!AF187=集計用!AF187</f>
        <v>1</v>
      </c>
      <c r="AG187" s="31" t="b">
        <f>貼り付け用!AG187=集計用!AG187</f>
        <v>1</v>
      </c>
      <c r="AH187" s="31" t="b">
        <f>貼り付け用!AH187=集計用!AH187</f>
        <v>1</v>
      </c>
      <c r="AI187" s="31" t="b">
        <f>貼り付け用!AI187=集計用!AI187</f>
        <v>1</v>
      </c>
      <c r="AJ187" s="31" t="b">
        <f>貼り付け用!AJ187=集計用!AJ187</f>
        <v>1</v>
      </c>
      <c r="AK187" s="31" t="b">
        <f>貼り付け用!AK187=集計用!AK187</f>
        <v>1</v>
      </c>
      <c r="AL187" s="31" t="b">
        <f>貼り付け用!AL187=集計用!AL187</f>
        <v>1</v>
      </c>
      <c r="AM187" s="31" t="b">
        <f>貼り付け用!AM187=集計用!AM187</f>
        <v>1</v>
      </c>
      <c r="AN187" s="31" t="b">
        <f>貼り付け用!AN187=集計用!AN187</f>
        <v>1</v>
      </c>
      <c r="AO187" s="31" t="b">
        <f>貼り付け用!AO187=集計用!AO187</f>
        <v>1</v>
      </c>
      <c r="AP187" s="31" t="b">
        <f>貼り付け用!AP187=集計用!AP187</f>
        <v>1</v>
      </c>
      <c r="AQ187" s="31" t="b">
        <f>貼り付け用!AQ187=集計用!AQ187</f>
        <v>1</v>
      </c>
      <c r="AR187" s="31" t="b">
        <f>貼り付け用!AR187=集計用!AR187</f>
        <v>1</v>
      </c>
      <c r="AS187" s="31" t="b">
        <f>貼り付け用!AS187=集計用!AS187</f>
        <v>1</v>
      </c>
      <c r="AT187" s="31" t="b">
        <f>貼り付け用!AT187=集計用!AT187</f>
        <v>1</v>
      </c>
      <c r="AU187" s="31" t="b">
        <f>貼り付け用!AU187=集計用!AU187</f>
        <v>1</v>
      </c>
      <c r="AV187" s="34"/>
      <c r="AW187" s="34"/>
      <c r="AX187" s="34"/>
      <c r="AY187" s="34"/>
      <c r="AZ187" s="34"/>
      <c r="BA187" s="212"/>
      <c r="BB187" s="212"/>
      <c r="BC187" s="212"/>
      <c r="BD187" s="34"/>
      <c r="BE187" s="34"/>
      <c r="BF187" s="20"/>
      <c r="BG187" s="20"/>
      <c r="BH187" s="20"/>
      <c r="BI187" s="20"/>
      <c r="BJ187" s="20"/>
    </row>
    <row r="188" spans="5:62" ht="24" customHeight="1">
      <c r="E188" s="2"/>
      <c r="F188" s="34"/>
      <c r="G188" s="34"/>
      <c r="H188" s="2"/>
      <c r="I188" s="2"/>
      <c r="J188" s="2" t="str">
        <f>IF(集計用!J188="","",集計用!J188)</f>
        <v/>
      </c>
      <c r="K188" s="2"/>
      <c r="L188" s="2"/>
      <c r="M188" s="31" t="b">
        <f>貼り付け用!M188=集計用!M188</f>
        <v>1</v>
      </c>
      <c r="N188" s="31" t="b">
        <f>貼り付け用!N188=集計用!N188</f>
        <v>1</v>
      </c>
      <c r="O188" s="31" t="b">
        <f>貼り付け用!O188=集計用!O188</f>
        <v>1</v>
      </c>
      <c r="P188" s="31" t="b">
        <f>貼り付け用!P188=集計用!P188</f>
        <v>1</v>
      </c>
      <c r="Q188" s="31" t="b">
        <f>貼り付け用!Q188=集計用!Q188</f>
        <v>1</v>
      </c>
      <c r="R188" s="31" t="b">
        <f>貼り付け用!R188=集計用!R188</f>
        <v>1</v>
      </c>
      <c r="S188" s="31" t="b">
        <f>貼り付け用!S188=集計用!S188</f>
        <v>1</v>
      </c>
      <c r="T188" s="31" t="b">
        <f>貼り付け用!T188=集計用!T188</f>
        <v>1</v>
      </c>
      <c r="U188" s="31" t="b">
        <f>貼り付け用!U188=集計用!U188</f>
        <v>1</v>
      </c>
      <c r="V188" s="31" t="b">
        <f>貼り付け用!V188=集計用!V188</f>
        <v>1</v>
      </c>
      <c r="W188" s="31" t="b">
        <f>貼り付け用!W188=集計用!W188</f>
        <v>1</v>
      </c>
      <c r="X188" s="31" t="b">
        <f>貼り付け用!X188=集計用!X188</f>
        <v>1</v>
      </c>
      <c r="Y188" s="31" t="b">
        <f>貼り付け用!Y188=集計用!Y188</f>
        <v>1</v>
      </c>
      <c r="Z188" s="31" t="b">
        <f>貼り付け用!Z188=集計用!Z188</f>
        <v>1</v>
      </c>
      <c r="AA188" s="31" t="b">
        <f>貼り付け用!AA188=集計用!AA188</f>
        <v>1</v>
      </c>
      <c r="AB188" s="31" t="b">
        <f>貼り付け用!AB188=集計用!AB188</f>
        <v>1</v>
      </c>
      <c r="AC188" s="31" t="b">
        <f>貼り付け用!AC188=集計用!AC188</f>
        <v>1</v>
      </c>
      <c r="AD188" s="31" t="b">
        <f>貼り付け用!AD188=集計用!AD188</f>
        <v>1</v>
      </c>
      <c r="AE188" s="31" t="b">
        <f>貼り付け用!AE188=集計用!AE188</f>
        <v>1</v>
      </c>
      <c r="AF188" s="31" t="b">
        <f>貼り付け用!AF188=集計用!AF188</f>
        <v>1</v>
      </c>
      <c r="AG188" s="31" t="b">
        <f>貼り付け用!AG188=集計用!AG188</f>
        <v>1</v>
      </c>
      <c r="AH188" s="31" t="b">
        <f>貼り付け用!AH188=集計用!AH188</f>
        <v>1</v>
      </c>
      <c r="AI188" s="31" t="b">
        <f>貼り付け用!AI188=集計用!AI188</f>
        <v>1</v>
      </c>
      <c r="AJ188" s="31" t="b">
        <f>貼り付け用!AJ188=集計用!AJ188</f>
        <v>1</v>
      </c>
      <c r="AK188" s="31" t="b">
        <f>貼り付け用!AK188=集計用!AK188</f>
        <v>1</v>
      </c>
      <c r="AL188" s="31" t="b">
        <f>貼り付け用!AL188=集計用!AL188</f>
        <v>1</v>
      </c>
      <c r="AM188" s="31" t="b">
        <f>貼り付け用!AM188=集計用!AM188</f>
        <v>1</v>
      </c>
      <c r="AN188" s="31" t="b">
        <f>貼り付け用!AN188=集計用!AN188</f>
        <v>1</v>
      </c>
      <c r="AO188" s="31" t="b">
        <f>貼り付け用!AO188=集計用!AO188</f>
        <v>1</v>
      </c>
      <c r="AP188" s="31" t="b">
        <f>貼り付け用!AP188=集計用!AP188</f>
        <v>1</v>
      </c>
      <c r="AQ188" s="31" t="b">
        <f>貼り付け用!AQ188=集計用!AQ188</f>
        <v>1</v>
      </c>
      <c r="AR188" s="31" t="b">
        <f>貼り付け用!AR188=集計用!AR188</f>
        <v>1</v>
      </c>
      <c r="AS188" s="31" t="b">
        <f>貼り付け用!AS188=集計用!AS188</f>
        <v>1</v>
      </c>
      <c r="AT188" s="31" t="b">
        <f>貼り付け用!AT188=集計用!AT188</f>
        <v>1</v>
      </c>
      <c r="AU188" s="31" t="b">
        <f>貼り付け用!AU188=集計用!AU188</f>
        <v>1</v>
      </c>
      <c r="AV188" s="34"/>
      <c r="AW188" s="34"/>
      <c r="AX188" s="34"/>
      <c r="AY188" s="34"/>
      <c r="AZ188" s="34"/>
      <c r="BA188" s="212"/>
      <c r="BB188" s="212"/>
      <c r="BC188" s="212"/>
      <c r="BD188" s="34"/>
      <c r="BE188" s="34"/>
      <c r="BF188" s="20"/>
      <c r="BG188" s="20"/>
      <c r="BH188" s="20"/>
      <c r="BI188" s="20"/>
      <c r="BJ188" s="20"/>
    </row>
    <row r="189" spans="5:62" ht="24" customHeight="1">
      <c r="E189" s="2"/>
      <c r="F189" s="34"/>
      <c r="G189" s="34"/>
      <c r="H189" s="2"/>
      <c r="I189" s="2"/>
      <c r="J189" s="2" t="str">
        <f>IF(集計用!J189="","",集計用!J189)</f>
        <v/>
      </c>
      <c r="K189" s="2"/>
      <c r="L189" s="2"/>
      <c r="M189" s="31" t="b">
        <f>貼り付け用!M189=集計用!M189</f>
        <v>1</v>
      </c>
      <c r="N189" s="31" t="b">
        <f>貼り付け用!N189=集計用!N189</f>
        <v>1</v>
      </c>
      <c r="O189" s="31" t="b">
        <f>貼り付け用!O189=集計用!O189</f>
        <v>1</v>
      </c>
      <c r="P189" s="31" t="b">
        <f>貼り付け用!P189=集計用!P189</f>
        <v>1</v>
      </c>
      <c r="Q189" s="31" t="b">
        <f>貼り付け用!Q189=集計用!Q189</f>
        <v>1</v>
      </c>
      <c r="R189" s="31" t="b">
        <f>貼り付け用!R189=集計用!R189</f>
        <v>1</v>
      </c>
      <c r="S189" s="31" t="b">
        <f>貼り付け用!S189=集計用!S189</f>
        <v>1</v>
      </c>
      <c r="T189" s="31" t="b">
        <f>貼り付け用!T189=集計用!T189</f>
        <v>1</v>
      </c>
      <c r="U189" s="31" t="b">
        <f>貼り付け用!U189=集計用!U189</f>
        <v>1</v>
      </c>
      <c r="V189" s="31" t="b">
        <f>貼り付け用!V189=集計用!V189</f>
        <v>1</v>
      </c>
      <c r="W189" s="31" t="b">
        <f>貼り付け用!W189=集計用!W189</f>
        <v>1</v>
      </c>
      <c r="X189" s="31" t="b">
        <f>貼り付け用!X189=集計用!X189</f>
        <v>1</v>
      </c>
      <c r="Y189" s="31" t="b">
        <f>貼り付け用!Y189=集計用!Y189</f>
        <v>1</v>
      </c>
      <c r="Z189" s="31" t="b">
        <f>貼り付け用!Z189=集計用!Z189</f>
        <v>1</v>
      </c>
      <c r="AA189" s="31" t="b">
        <f>貼り付け用!AA189=集計用!AA189</f>
        <v>1</v>
      </c>
      <c r="AB189" s="31" t="b">
        <f>貼り付け用!AB189=集計用!AB189</f>
        <v>1</v>
      </c>
      <c r="AC189" s="31" t="b">
        <f>貼り付け用!AC189=集計用!AC189</f>
        <v>1</v>
      </c>
      <c r="AD189" s="31" t="b">
        <f>貼り付け用!AD189=集計用!AD189</f>
        <v>1</v>
      </c>
      <c r="AE189" s="31" t="b">
        <f>貼り付け用!AE189=集計用!AE189</f>
        <v>1</v>
      </c>
      <c r="AF189" s="31" t="b">
        <f>貼り付け用!AF189=集計用!AF189</f>
        <v>1</v>
      </c>
      <c r="AG189" s="31" t="b">
        <f>貼り付け用!AG189=集計用!AG189</f>
        <v>1</v>
      </c>
      <c r="AH189" s="31" t="b">
        <f>貼り付け用!AH189=集計用!AH189</f>
        <v>1</v>
      </c>
      <c r="AI189" s="31" t="b">
        <f>貼り付け用!AI189=集計用!AI189</f>
        <v>1</v>
      </c>
      <c r="AJ189" s="31" t="b">
        <f>貼り付け用!AJ189=集計用!AJ189</f>
        <v>1</v>
      </c>
      <c r="AK189" s="31" t="b">
        <f>貼り付け用!AK189=集計用!AK189</f>
        <v>1</v>
      </c>
      <c r="AL189" s="31" t="b">
        <f>貼り付け用!AL189=集計用!AL189</f>
        <v>1</v>
      </c>
      <c r="AM189" s="31" t="b">
        <f>貼り付け用!AM189=集計用!AM189</f>
        <v>1</v>
      </c>
      <c r="AN189" s="31" t="b">
        <f>貼り付け用!AN189=集計用!AN189</f>
        <v>1</v>
      </c>
      <c r="AO189" s="31" t="b">
        <f>貼り付け用!AO189=集計用!AO189</f>
        <v>1</v>
      </c>
      <c r="AP189" s="31" t="b">
        <f>貼り付け用!AP189=集計用!AP189</f>
        <v>1</v>
      </c>
      <c r="AQ189" s="31" t="b">
        <f>貼り付け用!AQ189=集計用!AQ189</f>
        <v>1</v>
      </c>
      <c r="AR189" s="31" t="b">
        <f>貼り付け用!AR189=集計用!AR189</f>
        <v>1</v>
      </c>
      <c r="AS189" s="31" t="b">
        <f>貼り付け用!AS189=集計用!AS189</f>
        <v>1</v>
      </c>
      <c r="AT189" s="31" t="b">
        <f>貼り付け用!AT189=集計用!AT189</f>
        <v>1</v>
      </c>
      <c r="AU189" s="31" t="b">
        <f>貼り付け用!AU189=集計用!AU189</f>
        <v>1</v>
      </c>
      <c r="AV189" s="34"/>
      <c r="AW189" s="34"/>
      <c r="AX189" s="34"/>
      <c r="AY189" s="34"/>
      <c r="AZ189" s="34"/>
      <c r="BA189" s="212"/>
      <c r="BB189" s="212"/>
      <c r="BC189" s="212"/>
      <c r="BD189" s="34"/>
      <c r="BE189" s="34"/>
      <c r="BF189" s="20"/>
      <c r="BG189" s="20"/>
      <c r="BH189" s="20"/>
      <c r="BI189" s="20"/>
      <c r="BJ189" s="20"/>
    </row>
    <row r="190" spans="5:62" ht="24" customHeight="1">
      <c r="E190" s="2"/>
      <c r="F190" s="34"/>
      <c r="G190" s="34"/>
      <c r="H190" s="2"/>
      <c r="I190" s="2"/>
      <c r="J190" s="2" t="str">
        <f>IF(集計用!J190="","",集計用!J190)</f>
        <v/>
      </c>
      <c r="K190" s="2"/>
      <c r="L190" s="2"/>
      <c r="M190" s="31" t="b">
        <f>貼り付け用!M190=集計用!M190</f>
        <v>1</v>
      </c>
      <c r="N190" s="31" t="b">
        <f>貼り付け用!N190=集計用!N190</f>
        <v>1</v>
      </c>
      <c r="O190" s="31" t="b">
        <f>貼り付け用!O190=集計用!O190</f>
        <v>1</v>
      </c>
      <c r="P190" s="31" t="b">
        <f>貼り付け用!P190=集計用!P190</f>
        <v>1</v>
      </c>
      <c r="Q190" s="31" t="b">
        <f>貼り付け用!Q190=集計用!Q190</f>
        <v>1</v>
      </c>
      <c r="R190" s="31" t="b">
        <f>貼り付け用!R190=集計用!R190</f>
        <v>1</v>
      </c>
      <c r="S190" s="31" t="b">
        <f>貼り付け用!S190=集計用!S190</f>
        <v>1</v>
      </c>
      <c r="T190" s="31" t="b">
        <f>貼り付け用!T190=集計用!T190</f>
        <v>1</v>
      </c>
      <c r="U190" s="31" t="b">
        <f>貼り付け用!U190=集計用!U190</f>
        <v>1</v>
      </c>
      <c r="V190" s="31" t="b">
        <f>貼り付け用!V190=集計用!V190</f>
        <v>1</v>
      </c>
      <c r="W190" s="31" t="b">
        <f>貼り付け用!W190=集計用!W190</f>
        <v>1</v>
      </c>
      <c r="X190" s="31" t="b">
        <f>貼り付け用!X190=集計用!X190</f>
        <v>1</v>
      </c>
      <c r="Y190" s="31" t="b">
        <f>貼り付け用!Y190=集計用!Y190</f>
        <v>1</v>
      </c>
      <c r="Z190" s="31" t="b">
        <f>貼り付け用!Z190=集計用!Z190</f>
        <v>1</v>
      </c>
      <c r="AA190" s="31" t="b">
        <f>貼り付け用!AA190=集計用!AA190</f>
        <v>1</v>
      </c>
      <c r="AB190" s="31" t="b">
        <f>貼り付け用!AB190=集計用!AB190</f>
        <v>1</v>
      </c>
      <c r="AC190" s="31" t="b">
        <f>貼り付け用!AC190=集計用!AC190</f>
        <v>1</v>
      </c>
      <c r="AD190" s="31" t="b">
        <f>貼り付け用!AD190=集計用!AD190</f>
        <v>1</v>
      </c>
      <c r="AE190" s="31" t="b">
        <f>貼り付け用!AE190=集計用!AE190</f>
        <v>1</v>
      </c>
      <c r="AF190" s="31" t="b">
        <f>貼り付け用!AF190=集計用!AF190</f>
        <v>1</v>
      </c>
      <c r="AG190" s="31" t="b">
        <f>貼り付け用!AG190=集計用!AG190</f>
        <v>1</v>
      </c>
      <c r="AH190" s="31" t="b">
        <f>貼り付け用!AH190=集計用!AH190</f>
        <v>1</v>
      </c>
      <c r="AI190" s="31" t="b">
        <f>貼り付け用!AI190=集計用!AI190</f>
        <v>1</v>
      </c>
      <c r="AJ190" s="31" t="b">
        <f>貼り付け用!AJ190=集計用!AJ190</f>
        <v>1</v>
      </c>
      <c r="AK190" s="31" t="b">
        <f>貼り付け用!AK190=集計用!AK190</f>
        <v>1</v>
      </c>
      <c r="AL190" s="31" t="b">
        <f>貼り付け用!AL190=集計用!AL190</f>
        <v>1</v>
      </c>
      <c r="AM190" s="31" t="b">
        <f>貼り付け用!AM190=集計用!AM190</f>
        <v>1</v>
      </c>
      <c r="AN190" s="31" t="b">
        <f>貼り付け用!AN190=集計用!AN190</f>
        <v>1</v>
      </c>
      <c r="AO190" s="31" t="b">
        <f>貼り付け用!AO190=集計用!AO190</f>
        <v>1</v>
      </c>
      <c r="AP190" s="31" t="b">
        <f>貼り付け用!AP190=集計用!AP190</f>
        <v>1</v>
      </c>
      <c r="AQ190" s="31" t="b">
        <f>貼り付け用!AQ190=集計用!AQ190</f>
        <v>1</v>
      </c>
      <c r="AR190" s="31" t="b">
        <f>貼り付け用!AR190=集計用!AR190</f>
        <v>1</v>
      </c>
      <c r="AS190" s="31" t="b">
        <f>貼り付け用!AS190=集計用!AS190</f>
        <v>1</v>
      </c>
      <c r="AT190" s="31" t="b">
        <f>貼り付け用!AT190=集計用!AT190</f>
        <v>1</v>
      </c>
      <c r="AU190" s="31" t="b">
        <f>貼り付け用!AU190=集計用!AU190</f>
        <v>1</v>
      </c>
      <c r="AV190" s="34"/>
      <c r="AW190" s="34"/>
      <c r="AX190" s="34"/>
      <c r="AY190" s="34"/>
      <c r="AZ190" s="34"/>
      <c r="BA190" s="212"/>
      <c r="BB190" s="212"/>
      <c r="BC190" s="212"/>
      <c r="BD190" s="34"/>
      <c r="BE190" s="34"/>
      <c r="BF190" s="20"/>
      <c r="BG190" s="20"/>
      <c r="BH190" s="20"/>
      <c r="BI190" s="20"/>
      <c r="BJ190" s="20"/>
    </row>
    <row r="191" spans="5:62" ht="24" customHeight="1">
      <c r="E191" s="2"/>
      <c r="F191" s="34"/>
      <c r="G191" s="34"/>
      <c r="H191" s="2"/>
      <c r="I191" s="2"/>
      <c r="J191" s="2" t="str">
        <f>IF(集計用!J191="","",集計用!J191)</f>
        <v/>
      </c>
      <c r="K191" s="2"/>
      <c r="L191" s="2"/>
      <c r="M191" s="31" t="b">
        <f>貼り付け用!M191=集計用!M191</f>
        <v>1</v>
      </c>
      <c r="N191" s="31" t="b">
        <f>貼り付け用!N191=集計用!N191</f>
        <v>1</v>
      </c>
      <c r="O191" s="31" t="b">
        <f>貼り付け用!O191=集計用!O191</f>
        <v>1</v>
      </c>
      <c r="P191" s="31" t="b">
        <f>貼り付け用!P191=集計用!P191</f>
        <v>1</v>
      </c>
      <c r="Q191" s="31" t="b">
        <f>貼り付け用!Q191=集計用!Q191</f>
        <v>1</v>
      </c>
      <c r="R191" s="31" t="b">
        <f>貼り付け用!R191=集計用!R191</f>
        <v>1</v>
      </c>
      <c r="S191" s="31" t="b">
        <f>貼り付け用!S191=集計用!S191</f>
        <v>1</v>
      </c>
      <c r="T191" s="31" t="b">
        <f>貼り付け用!T191=集計用!T191</f>
        <v>1</v>
      </c>
      <c r="U191" s="31" t="b">
        <f>貼り付け用!U191=集計用!U191</f>
        <v>1</v>
      </c>
      <c r="V191" s="31" t="b">
        <f>貼り付け用!V191=集計用!V191</f>
        <v>1</v>
      </c>
      <c r="W191" s="31" t="b">
        <f>貼り付け用!W191=集計用!W191</f>
        <v>1</v>
      </c>
      <c r="X191" s="31" t="b">
        <f>貼り付け用!X191=集計用!X191</f>
        <v>1</v>
      </c>
      <c r="Y191" s="31" t="b">
        <f>貼り付け用!Y191=集計用!Y191</f>
        <v>1</v>
      </c>
      <c r="Z191" s="31" t="b">
        <f>貼り付け用!Z191=集計用!Z191</f>
        <v>1</v>
      </c>
      <c r="AA191" s="31" t="b">
        <f>貼り付け用!AA191=集計用!AA191</f>
        <v>1</v>
      </c>
      <c r="AB191" s="31" t="b">
        <f>貼り付け用!AB191=集計用!AB191</f>
        <v>1</v>
      </c>
      <c r="AC191" s="31" t="b">
        <f>貼り付け用!AC191=集計用!AC191</f>
        <v>1</v>
      </c>
      <c r="AD191" s="31" t="b">
        <f>貼り付け用!AD191=集計用!AD191</f>
        <v>1</v>
      </c>
      <c r="AE191" s="31" t="b">
        <f>貼り付け用!AE191=集計用!AE191</f>
        <v>1</v>
      </c>
      <c r="AF191" s="31" t="b">
        <f>貼り付け用!AF191=集計用!AF191</f>
        <v>1</v>
      </c>
      <c r="AG191" s="31" t="b">
        <f>貼り付け用!AG191=集計用!AG191</f>
        <v>1</v>
      </c>
      <c r="AH191" s="31" t="b">
        <f>貼り付け用!AH191=集計用!AH191</f>
        <v>1</v>
      </c>
      <c r="AI191" s="31" t="b">
        <f>貼り付け用!AI191=集計用!AI191</f>
        <v>1</v>
      </c>
      <c r="AJ191" s="31" t="b">
        <f>貼り付け用!AJ191=集計用!AJ191</f>
        <v>1</v>
      </c>
      <c r="AK191" s="31" t="b">
        <f>貼り付け用!AK191=集計用!AK191</f>
        <v>1</v>
      </c>
      <c r="AL191" s="31" t="b">
        <f>貼り付け用!AL191=集計用!AL191</f>
        <v>1</v>
      </c>
      <c r="AM191" s="31" t="b">
        <f>貼り付け用!AM191=集計用!AM191</f>
        <v>1</v>
      </c>
      <c r="AN191" s="31" t="b">
        <f>貼り付け用!AN191=集計用!AN191</f>
        <v>1</v>
      </c>
      <c r="AO191" s="31" t="b">
        <f>貼り付け用!AO191=集計用!AO191</f>
        <v>1</v>
      </c>
      <c r="AP191" s="31" t="b">
        <f>貼り付け用!AP191=集計用!AP191</f>
        <v>1</v>
      </c>
      <c r="AQ191" s="31" t="b">
        <f>貼り付け用!AQ191=集計用!AQ191</f>
        <v>1</v>
      </c>
      <c r="AR191" s="31" t="b">
        <f>貼り付け用!AR191=集計用!AR191</f>
        <v>1</v>
      </c>
      <c r="AS191" s="31" t="b">
        <f>貼り付け用!AS191=集計用!AS191</f>
        <v>1</v>
      </c>
      <c r="AT191" s="31" t="b">
        <f>貼り付け用!AT191=集計用!AT191</f>
        <v>1</v>
      </c>
      <c r="AU191" s="31" t="b">
        <f>貼り付け用!AU191=集計用!AU191</f>
        <v>1</v>
      </c>
      <c r="AV191" s="34"/>
      <c r="AW191" s="34"/>
      <c r="AX191" s="34"/>
      <c r="AY191" s="34"/>
      <c r="AZ191" s="34"/>
      <c r="BA191" s="212"/>
      <c r="BB191" s="212"/>
      <c r="BC191" s="212"/>
      <c r="BD191" s="34"/>
      <c r="BE191" s="34"/>
      <c r="BF191" s="20"/>
      <c r="BG191" s="20"/>
      <c r="BH191" s="20"/>
      <c r="BI191" s="20"/>
      <c r="BJ191" s="20"/>
    </row>
    <row r="192" spans="5:62" ht="24" customHeight="1">
      <c r="E192" s="2"/>
      <c r="F192" s="34"/>
      <c r="G192" s="34"/>
      <c r="H192" s="2"/>
      <c r="I192" s="2"/>
      <c r="J192" s="2" t="str">
        <f>IF(集計用!J192="","",集計用!J192)</f>
        <v/>
      </c>
      <c r="K192" s="2"/>
      <c r="L192" s="2"/>
      <c r="M192" s="31" t="b">
        <f>貼り付け用!M192=集計用!M192</f>
        <v>1</v>
      </c>
      <c r="N192" s="31" t="b">
        <f>貼り付け用!N192=集計用!N192</f>
        <v>1</v>
      </c>
      <c r="O192" s="31" t="b">
        <f>貼り付け用!O192=集計用!O192</f>
        <v>1</v>
      </c>
      <c r="P192" s="31" t="b">
        <f>貼り付け用!P192=集計用!P192</f>
        <v>1</v>
      </c>
      <c r="Q192" s="31" t="b">
        <f>貼り付け用!Q192=集計用!Q192</f>
        <v>1</v>
      </c>
      <c r="R192" s="31" t="b">
        <f>貼り付け用!R192=集計用!R192</f>
        <v>1</v>
      </c>
      <c r="S192" s="31" t="b">
        <f>貼り付け用!S192=集計用!S192</f>
        <v>1</v>
      </c>
      <c r="T192" s="31" t="b">
        <f>貼り付け用!T192=集計用!T192</f>
        <v>1</v>
      </c>
      <c r="U192" s="31" t="b">
        <f>貼り付け用!U192=集計用!U192</f>
        <v>1</v>
      </c>
      <c r="V192" s="31" t="b">
        <f>貼り付け用!V192=集計用!V192</f>
        <v>1</v>
      </c>
      <c r="W192" s="31" t="b">
        <f>貼り付け用!W192=集計用!W192</f>
        <v>1</v>
      </c>
      <c r="X192" s="31" t="b">
        <f>貼り付け用!X192=集計用!X192</f>
        <v>1</v>
      </c>
      <c r="Y192" s="31" t="b">
        <f>貼り付け用!Y192=集計用!Y192</f>
        <v>1</v>
      </c>
      <c r="Z192" s="31" t="b">
        <f>貼り付け用!Z192=集計用!Z192</f>
        <v>1</v>
      </c>
      <c r="AA192" s="31" t="b">
        <f>貼り付け用!AA192=集計用!AA192</f>
        <v>1</v>
      </c>
      <c r="AB192" s="31" t="b">
        <f>貼り付け用!AB192=集計用!AB192</f>
        <v>1</v>
      </c>
      <c r="AC192" s="31" t="b">
        <f>貼り付け用!AC192=集計用!AC192</f>
        <v>1</v>
      </c>
      <c r="AD192" s="31" t="b">
        <f>貼り付け用!AD192=集計用!AD192</f>
        <v>1</v>
      </c>
      <c r="AE192" s="31" t="b">
        <f>貼り付け用!AE192=集計用!AE192</f>
        <v>1</v>
      </c>
      <c r="AF192" s="31" t="b">
        <f>貼り付け用!AF192=集計用!AF192</f>
        <v>1</v>
      </c>
      <c r="AG192" s="31" t="b">
        <f>貼り付け用!AG192=集計用!AG192</f>
        <v>1</v>
      </c>
      <c r="AH192" s="31" t="b">
        <f>貼り付け用!AH192=集計用!AH192</f>
        <v>1</v>
      </c>
      <c r="AI192" s="31" t="b">
        <f>貼り付け用!AI192=集計用!AI192</f>
        <v>1</v>
      </c>
      <c r="AJ192" s="31" t="b">
        <f>貼り付け用!AJ192=集計用!AJ192</f>
        <v>1</v>
      </c>
      <c r="AK192" s="31" t="b">
        <f>貼り付け用!AK192=集計用!AK192</f>
        <v>1</v>
      </c>
      <c r="AL192" s="31" t="b">
        <f>貼り付け用!AL192=集計用!AL192</f>
        <v>1</v>
      </c>
      <c r="AM192" s="31" t="b">
        <f>貼り付け用!AM192=集計用!AM192</f>
        <v>1</v>
      </c>
      <c r="AN192" s="31" t="b">
        <f>貼り付け用!AN192=集計用!AN192</f>
        <v>1</v>
      </c>
      <c r="AO192" s="31" t="b">
        <f>貼り付け用!AO192=集計用!AO192</f>
        <v>1</v>
      </c>
      <c r="AP192" s="31" t="b">
        <f>貼り付け用!AP192=集計用!AP192</f>
        <v>1</v>
      </c>
      <c r="AQ192" s="31" t="b">
        <f>貼り付け用!AQ192=集計用!AQ192</f>
        <v>1</v>
      </c>
      <c r="AR192" s="31" t="b">
        <f>貼り付け用!AR192=集計用!AR192</f>
        <v>1</v>
      </c>
      <c r="AS192" s="31" t="b">
        <f>貼り付け用!AS192=集計用!AS192</f>
        <v>1</v>
      </c>
      <c r="AT192" s="31" t="b">
        <f>貼り付け用!AT192=集計用!AT192</f>
        <v>1</v>
      </c>
      <c r="AU192" s="31" t="b">
        <f>貼り付け用!AU192=集計用!AU192</f>
        <v>1</v>
      </c>
      <c r="AV192" s="34"/>
      <c r="AW192" s="34"/>
      <c r="AX192" s="34"/>
      <c r="AY192" s="34"/>
      <c r="AZ192" s="34"/>
      <c r="BA192" s="212"/>
      <c r="BB192" s="212"/>
      <c r="BC192" s="212"/>
      <c r="BD192" s="34"/>
      <c r="BE192" s="34"/>
      <c r="BF192" s="20"/>
      <c r="BG192" s="20"/>
      <c r="BH192" s="20"/>
      <c r="BI192" s="20"/>
      <c r="BJ192" s="20"/>
    </row>
    <row r="193" spans="5:62" ht="24" customHeight="1">
      <c r="E193" s="2"/>
      <c r="F193" s="34"/>
      <c r="G193" s="34"/>
      <c r="H193" s="2"/>
      <c r="I193" s="2"/>
      <c r="J193" s="2" t="str">
        <f>IF(集計用!J193="","",集計用!J193)</f>
        <v/>
      </c>
      <c r="K193" s="2"/>
      <c r="L193" s="2"/>
      <c r="M193" s="31" t="b">
        <f>貼り付け用!M193=集計用!M193</f>
        <v>1</v>
      </c>
      <c r="N193" s="31" t="b">
        <f>貼り付け用!N193=集計用!N193</f>
        <v>1</v>
      </c>
      <c r="O193" s="31" t="b">
        <f>貼り付け用!O193=集計用!O193</f>
        <v>1</v>
      </c>
      <c r="P193" s="31" t="b">
        <f>貼り付け用!P193=集計用!P193</f>
        <v>1</v>
      </c>
      <c r="Q193" s="31" t="b">
        <f>貼り付け用!Q193=集計用!Q193</f>
        <v>1</v>
      </c>
      <c r="R193" s="31" t="b">
        <f>貼り付け用!R193=集計用!R193</f>
        <v>1</v>
      </c>
      <c r="S193" s="31" t="b">
        <f>貼り付け用!S193=集計用!S193</f>
        <v>1</v>
      </c>
      <c r="T193" s="31" t="b">
        <f>貼り付け用!T193=集計用!T193</f>
        <v>1</v>
      </c>
      <c r="U193" s="31" t="b">
        <f>貼り付け用!U193=集計用!U193</f>
        <v>1</v>
      </c>
      <c r="V193" s="31" t="b">
        <f>貼り付け用!V193=集計用!V193</f>
        <v>1</v>
      </c>
      <c r="W193" s="31" t="b">
        <f>貼り付け用!W193=集計用!W193</f>
        <v>1</v>
      </c>
      <c r="X193" s="31" t="b">
        <f>貼り付け用!X193=集計用!X193</f>
        <v>1</v>
      </c>
      <c r="Y193" s="31" t="b">
        <f>貼り付け用!Y193=集計用!Y193</f>
        <v>1</v>
      </c>
      <c r="Z193" s="31" t="b">
        <f>貼り付け用!Z193=集計用!Z193</f>
        <v>1</v>
      </c>
      <c r="AA193" s="31" t="b">
        <f>貼り付け用!AA193=集計用!AA193</f>
        <v>1</v>
      </c>
      <c r="AB193" s="31" t="b">
        <f>貼り付け用!AB193=集計用!AB193</f>
        <v>1</v>
      </c>
      <c r="AC193" s="31" t="b">
        <f>貼り付け用!AC193=集計用!AC193</f>
        <v>1</v>
      </c>
      <c r="AD193" s="31" t="b">
        <f>貼り付け用!AD193=集計用!AD193</f>
        <v>1</v>
      </c>
      <c r="AE193" s="31" t="b">
        <f>貼り付け用!AE193=集計用!AE193</f>
        <v>1</v>
      </c>
      <c r="AF193" s="31" t="b">
        <f>貼り付け用!AF193=集計用!AF193</f>
        <v>1</v>
      </c>
      <c r="AG193" s="31" t="b">
        <f>貼り付け用!AG193=集計用!AG193</f>
        <v>1</v>
      </c>
      <c r="AH193" s="31" t="b">
        <f>貼り付け用!AH193=集計用!AH193</f>
        <v>1</v>
      </c>
      <c r="AI193" s="31" t="b">
        <f>貼り付け用!AI193=集計用!AI193</f>
        <v>1</v>
      </c>
      <c r="AJ193" s="31" t="b">
        <f>貼り付け用!AJ193=集計用!AJ193</f>
        <v>1</v>
      </c>
      <c r="AK193" s="31" t="b">
        <f>貼り付け用!AK193=集計用!AK193</f>
        <v>1</v>
      </c>
      <c r="AL193" s="31" t="b">
        <f>貼り付け用!AL193=集計用!AL193</f>
        <v>1</v>
      </c>
      <c r="AM193" s="31" t="b">
        <f>貼り付け用!AM193=集計用!AM193</f>
        <v>1</v>
      </c>
      <c r="AN193" s="31" t="b">
        <f>貼り付け用!AN193=集計用!AN193</f>
        <v>1</v>
      </c>
      <c r="AO193" s="31" t="b">
        <f>貼り付け用!AO193=集計用!AO193</f>
        <v>1</v>
      </c>
      <c r="AP193" s="31" t="b">
        <f>貼り付け用!AP193=集計用!AP193</f>
        <v>1</v>
      </c>
      <c r="AQ193" s="31" t="b">
        <f>貼り付け用!AQ193=集計用!AQ193</f>
        <v>1</v>
      </c>
      <c r="AR193" s="31" t="b">
        <f>貼り付け用!AR193=集計用!AR193</f>
        <v>1</v>
      </c>
      <c r="AS193" s="31" t="b">
        <f>貼り付け用!AS193=集計用!AS193</f>
        <v>1</v>
      </c>
      <c r="AT193" s="31" t="b">
        <f>貼り付け用!AT193=集計用!AT193</f>
        <v>1</v>
      </c>
      <c r="AU193" s="31" t="b">
        <f>貼り付け用!AU193=集計用!AU193</f>
        <v>1</v>
      </c>
      <c r="AV193" s="34"/>
      <c r="AW193" s="34"/>
      <c r="AX193" s="34"/>
      <c r="AY193" s="34"/>
      <c r="AZ193" s="34"/>
      <c r="BA193" s="212"/>
      <c r="BB193" s="212"/>
      <c r="BC193" s="212"/>
      <c r="BD193" s="34"/>
      <c r="BE193" s="34"/>
      <c r="BF193" s="20"/>
      <c r="BG193" s="20"/>
      <c r="BH193" s="20"/>
      <c r="BI193" s="20"/>
      <c r="BJ193" s="20"/>
    </row>
    <row r="194" spans="5:62" ht="24" customHeight="1">
      <c r="E194" s="2"/>
      <c r="F194" s="34"/>
      <c r="G194" s="34"/>
      <c r="H194" s="2"/>
      <c r="I194" s="2"/>
      <c r="J194" s="2" t="str">
        <f>IF(集計用!J194="","",集計用!J194)</f>
        <v/>
      </c>
      <c r="K194" s="2"/>
      <c r="L194" s="2"/>
      <c r="M194" s="31" t="b">
        <f>貼り付け用!M194=集計用!M194</f>
        <v>1</v>
      </c>
      <c r="N194" s="31" t="b">
        <f>貼り付け用!N194=集計用!N194</f>
        <v>1</v>
      </c>
      <c r="O194" s="31" t="b">
        <f>貼り付け用!O194=集計用!O194</f>
        <v>1</v>
      </c>
      <c r="P194" s="31" t="b">
        <f>貼り付け用!P194=集計用!P194</f>
        <v>1</v>
      </c>
      <c r="Q194" s="31" t="b">
        <f>貼り付け用!Q194=集計用!Q194</f>
        <v>1</v>
      </c>
      <c r="R194" s="31" t="b">
        <f>貼り付け用!R194=集計用!R194</f>
        <v>1</v>
      </c>
      <c r="S194" s="31" t="b">
        <f>貼り付け用!S194=集計用!S194</f>
        <v>1</v>
      </c>
      <c r="T194" s="31" t="b">
        <f>貼り付け用!T194=集計用!T194</f>
        <v>1</v>
      </c>
      <c r="U194" s="31" t="b">
        <f>貼り付け用!U194=集計用!U194</f>
        <v>1</v>
      </c>
      <c r="V194" s="31" t="b">
        <f>貼り付け用!V194=集計用!V194</f>
        <v>1</v>
      </c>
      <c r="W194" s="31" t="b">
        <f>貼り付け用!W194=集計用!W194</f>
        <v>1</v>
      </c>
      <c r="X194" s="31" t="b">
        <f>貼り付け用!X194=集計用!X194</f>
        <v>1</v>
      </c>
      <c r="Y194" s="31" t="b">
        <f>貼り付け用!Y194=集計用!Y194</f>
        <v>1</v>
      </c>
      <c r="Z194" s="31" t="b">
        <f>貼り付け用!Z194=集計用!Z194</f>
        <v>1</v>
      </c>
      <c r="AA194" s="31" t="b">
        <f>貼り付け用!AA194=集計用!AA194</f>
        <v>1</v>
      </c>
      <c r="AB194" s="31" t="b">
        <f>貼り付け用!AB194=集計用!AB194</f>
        <v>1</v>
      </c>
      <c r="AC194" s="31" t="b">
        <f>貼り付け用!AC194=集計用!AC194</f>
        <v>1</v>
      </c>
      <c r="AD194" s="31" t="b">
        <f>貼り付け用!AD194=集計用!AD194</f>
        <v>1</v>
      </c>
      <c r="AE194" s="31" t="b">
        <f>貼り付け用!AE194=集計用!AE194</f>
        <v>1</v>
      </c>
      <c r="AF194" s="31" t="b">
        <f>貼り付け用!AF194=集計用!AF194</f>
        <v>1</v>
      </c>
      <c r="AG194" s="31" t="b">
        <f>貼り付け用!AG194=集計用!AG194</f>
        <v>1</v>
      </c>
      <c r="AH194" s="31" t="b">
        <f>貼り付け用!AH194=集計用!AH194</f>
        <v>1</v>
      </c>
      <c r="AI194" s="31" t="b">
        <f>貼り付け用!AI194=集計用!AI194</f>
        <v>1</v>
      </c>
      <c r="AJ194" s="31" t="b">
        <f>貼り付け用!AJ194=集計用!AJ194</f>
        <v>1</v>
      </c>
      <c r="AK194" s="31" t="b">
        <f>貼り付け用!AK194=集計用!AK194</f>
        <v>1</v>
      </c>
      <c r="AL194" s="31" t="b">
        <f>貼り付け用!AL194=集計用!AL194</f>
        <v>1</v>
      </c>
      <c r="AM194" s="31" t="b">
        <f>貼り付け用!AM194=集計用!AM194</f>
        <v>1</v>
      </c>
      <c r="AN194" s="31" t="b">
        <f>貼り付け用!AN194=集計用!AN194</f>
        <v>1</v>
      </c>
      <c r="AO194" s="31" t="b">
        <f>貼り付け用!AO194=集計用!AO194</f>
        <v>1</v>
      </c>
      <c r="AP194" s="31" t="b">
        <f>貼り付け用!AP194=集計用!AP194</f>
        <v>1</v>
      </c>
      <c r="AQ194" s="31" t="b">
        <f>貼り付け用!AQ194=集計用!AQ194</f>
        <v>1</v>
      </c>
      <c r="AR194" s="31" t="b">
        <f>貼り付け用!AR194=集計用!AR194</f>
        <v>1</v>
      </c>
      <c r="AS194" s="31" t="b">
        <f>貼り付け用!AS194=集計用!AS194</f>
        <v>1</v>
      </c>
      <c r="AT194" s="31" t="b">
        <f>貼り付け用!AT194=集計用!AT194</f>
        <v>1</v>
      </c>
      <c r="AU194" s="31" t="b">
        <f>貼り付け用!AU194=集計用!AU194</f>
        <v>1</v>
      </c>
      <c r="AV194" s="34"/>
      <c r="AW194" s="34"/>
      <c r="AX194" s="34"/>
      <c r="AY194" s="34"/>
      <c r="AZ194" s="34"/>
      <c r="BA194" s="212"/>
      <c r="BB194" s="212"/>
      <c r="BC194" s="212"/>
      <c r="BD194" s="34"/>
      <c r="BE194" s="34"/>
      <c r="BF194" s="20"/>
      <c r="BG194" s="20"/>
      <c r="BH194" s="20"/>
      <c r="BI194" s="20"/>
      <c r="BJ194" s="20"/>
    </row>
    <row r="195" spans="5:62" ht="24" customHeight="1">
      <c r="E195" s="2"/>
      <c r="F195" s="34"/>
      <c r="G195" s="34"/>
      <c r="H195" s="2"/>
      <c r="I195" s="2"/>
      <c r="J195" s="2" t="str">
        <f>IF(集計用!J195="","",集計用!J195)</f>
        <v/>
      </c>
      <c r="K195" s="2"/>
      <c r="L195" s="2"/>
      <c r="M195" s="31" t="b">
        <f>貼り付け用!M195=集計用!M195</f>
        <v>1</v>
      </c>
      <c r="N195" s="31" t="b">
        <f>貼り付け用!N195=集計用!N195</f>
        <v>1</v>
      </c>
      <c r="O195" s="31" t="b">
        <f>貼り付け用!O195=集計用!O195</f>
        <v>1</v>
      </c>
      <c r="P195" s="31" t="b">
        <f>貼り付け用!P195=集計用!P195</f>
        <v>1</v>
      </c>
      <c r="Q195" s="31" t="b">
        <f>貼り付け用!Q195=集計用!Q195</f>
        <v>1</v>
      </c>
      <c r="R195" s="31" t="b">
        <f>貼り付け用!R195=集計用!R195</f>
        <v>1</v>
      </c>
      <c r="S195" s="31" t="b">
        <f>貼り付け用!S195=集計用!S195</f>
        <v>1</v>
      </c>
      <c r="T195" s="31" t="b">
        <f>貼り付け用!T195=集計用!T195</f>
        <v>1</v>
      </c>
      <c r="U195" s="31" t="b">
        <f>貼り付け用!U195=集計用!U195</f>
        <v>1</v>
      </c>
      <c r="V195" s="31" t="b">
        <f>貼り付け用!V195=集計用!V195</f>
        <v>1</v>
      </c>
      <c r="W195" s="31" t="b">
        <f>貼り付け用!W195=集計用!W195</f>
        <v>1</v>
      </c>
      <c r="X195" s="31" t="b">
        <f>貼り付け用!X195=集計用!X195</f>
        <v>1</v>
      </c>
      <c r="Y195" s="31" t="b">
        <f>貼り付け用!Y195=集計用!Y195</f>
        <v>1</v>
      </c>
      <c r="Z195" s="31" t="b">
        <f>貼り付け用!Z195=集計用!Z195</f>
        <v>1</v>
      </c>
      <c r="AA195" s="31" t="b">
        <f>貼り付け用!AA195=集計用!AA195</f>
        <v>1</v>
      </c>
      <c r="AB195" s="31" t="b">
        <f>貼り付け用!AB195=集計用!AB195</f>
        <v>1</v>
      </c>
      <c r="AC195" s="31" t="b">
        <f>貼り付け用!AC195=集計用!AC195</f>
        <v>1</v>
      </c>
      <c r="AD195" s="31" t="b">
        <f>貼り付け用!AD195=集計用!AD195</f>
        <v>1</v>
      </c>
      <c r="AE195" s="31" t="b">
        <f>貼り付け用!AE195=集計用!AE195</f>
        <v>1</v>
      </c>
      <c r="AF195" s="31" t="b">
        <f>貼り付け用!AF195=集計用!AF195</f>
        <v>1</v>
      </c>
      <c r="AG195" s="31" t="b">
        <f>貼り付け用!AG195=集計用!AG195</f>
        <v>1</v>
      </c>
      <c r="AH195" s="31" t="b">
        <f>貼り付け用!AH195=集計用!AH195</f>
        <v>1</v>
      </c>
      <c r="AI195" s="31" t="b">
        <f>貼り付け用!AI195=集計用!AI195</f>
        <v>1</v>
      </c>
      <c r="AJ195" s="31" t="b">
        <f>貼り付け用!AJ195=集計用!AJ195</f>
        <v>1</v>
      </c>
      <c r="AK195" s="31" t="b">
        <f>貼り付け用!AK195=集計用!AK195</f>
        <v>1</v>
      </c>
      <c r="AL195" s="31" t="b">
        <f>貼り付け用!AL195=集計用!AL195</f>
        <v>1</v>
      </c>
      <c r="AM195" s="31" t="b">
        <f>貼り付け用!AM195=集計用!AM195</f>
        <v>1</v>
      </c>
      <c r="AN195" s="31" t="b">
        <f>貼り付け用!AN195=集計用!AN195</f>
        <v>1</v>
      </c>
      <c r="AO195" s="31" t="b">
        <f>貼り付け用!AO195=集計用!AO195</f>
        <v>1</v>
      </c>
      <c r="AP195" s="31" t="b">
        <f>貼り付け用!AP195=集計用!AP195</f>
        <v>1</v>
      </c>
      <c r="AQ195" s="31" t="b">
        <f>貼り付け用!AQ195=集計用!AQ195</f>
        <v>1</v>
      </c>
      <c r="AR195" s="31" t="b">
        <f>貼り付け用!AR195=集計用!AR195</f>
        <v>1</v>
      </c>
      <c r="AS195" s="31" t="b">
        <f>貼り付け用!AS195=集計用!AS195</f>
        <v>1</v>
      </c>
      <c r="AT195" s="31" t="b">
        <f>貼り付け用!AT195=集計用!AT195</f>
        <v>1</v>
      </c>
      <c r="AU195" s="31" t="b">
        <f>貼り付け用!AU195=集計用!AU195</f>
        <v>1</v>
      </c>
      <c r="AV195" s="34"/>
      <c r="AW195" s="34"/>
      <c r="AX195" s="34"/>
      <c r="AY195" s="34"/>
      <c r="AZ195" s="34"/>
      <c r="BA195" s="212"/>
      <c r="BB195" s="212"/>
      <c r="BC195" s="212"/>
      <c r="BD195" s="34"/>
      <c r="BE195" s="34"/>
      <c r="BF195" s="20"/>
      <c r="BG195" s="20"/>
      <c r="BH195" s="20"/>
      <c r="BI195" s="20"/>
      <c r="BJ195" s="20"/>
    </row>
    <row r="196" spans="5:62" ht="24" customHeight="1">
      <c r="E196" s="2"/>
      <c r="F196" s="34"/>
      <c r="G196" s="34"/>
      <c r="H196" s="2"/>
      <c r="I196" s="2"/>
      <c r="J196" s="2" t="str">
        <f>IF(集計用!J196="","",集計用!J196)</f>
        <v/>
      </c>
      <c r="K196" s="2"/>
      <c r="L196" s="2"/>
      <c r="M196" s="31" t="b">
        <f>貼り付け用!M196=集計用!M196</f>
        <v>1</v>
      </c>
      <c r="N196" s="31" t="b">
        <f>貼り付け用!N196=集計用!N196</f>
        <v>1</v>
      </c>
      <c r="O196" s="31" t="b">
        <f>貼り付け用!O196=集計用!O196</f>
        <v>1</v>
      </c>
      <c r="P196" s="31" t="b">
        <f>貼り付け用!P196=集計用!P196</f>
        <v>1</v>
      </c>
      <c r="Q196" s="31" t="b">
        <f>貼り付け用!Q196=集計用!Q196</f>
        <v>1</v>
      </c>
      <c r="R196" s="31" t="b">
        <f>貼り付け用!R196=集計用!R196</f>
        <v>1</v>
      </c>
      <c r="S196" s="31" t="b">
        <f>貼り付け用!S196=集計用!S196</f>
        <v>1</v>
      </c>
      <c r="T196" s="31" t="b">
        <f>貼り付け用!T196=集計用!T196</f>
        <v>1</v>
      </c>
      <c r="U196" s="31" t="b">
        <f>貼り付け用!U196=集計用!U196</f>
        <v>1</v>
      </c>
      <c r="V196" s="31" t="b">
        <f>貼り付け用!V196=集計用!V196</f>
        <v>1</v>
      </c>
      <c r="W196" s="31" t="b">
        <f>貼り付け用!W196=集計用!W196</f>
        <v>1</v>
      </c>
      <c r="X196" s="31" t="b">
        <f>貼り付け用!X196=集計用!X196</f>
        <v>1</v>
      </c>
      <c r="Y196" s="31" t="b">
        <f>貼り付け用!Y196=集計用!Y196</f>
        <v>1</v>
      </c>
      <c r="Z196" s="31" t="b">
        <f>貼り付け用!Z196=集計用!Z196</f>
        <v>1</v>
      </c>
      <c r="AA196" s="31" t="b">
        <f>貼り付け用!AA196=集計用!AA196</f>
        <v>1</v>
      </c>
      <c r="AB196" s="31" t="b">
        <f>貼り付け用!AB196=集計用!AB196</f>
        <v>1</v>
      </c>
      <c r="AC196" s="31" t="b">
        <f>貼り付け用!AC196=集計用!AC196</f>
        <v>1</v>
      </c>
      <c r="AD196" s="31" t="b">
        <f>貼り付け用!AD196=集計用!AD196</f>
        <v>1</v>
      </c>
      <c r="AE196" s="31" t="b">
        <f>貼り付け用!AE196=集計用!AE196</f>
        <v>1</v>
      </c>
      <c r="AF196" s="31" t="b">
        <f>貼り付け用!AF196=集計用!AF196</f>
        <v>1</v>
      </c>
      <c r="AG196" s="31" t="b">
        <f>貼り付け用!AG196=集計用!AG196</f>
        <v>1</v>
      </c>
      <c r="AH196" s="31" t="b">
        <f>貼り付け用!AH196=集計用!AH196</f>
        <v>1</v>
      </c>
      <c r="AI196" s="31" t="b">
        <f>貼り付け用!AI196=集計用!AI196</f>
        <v>1</v>
      </c>
      <c r="AJ196" s="31" t="b">
        <f>貼り付け用!AJ196=集計用!AJ196</f>
        <v>1</v>
      </c>
      <c r="AK196" s="31" t="b">
        <f>貼り付け用!AK196=集計用!AK196</f>
        <v>1</v>
      </c>
      <c r="AL196" s="31" t="b">
        <f>貼り付け用!AL196=集計用!AL196</f>
        <v>1</v>
      </c>
      <c r="AM196" s="31" t="b">
        <f>貼り付け用!AM196=集計用!AM196</f>
        <v>1</v>
      </c>
      <c r="AN196" s="31" t="b">
        <f>貼り付け用!AN196=集計用!AN196</f>
        <v>1</v>
      </c>
      <c r="AO196" s="31" t="b">
        <f>貼り付け用!AO196=集計用!AO196</f>
        <v>1</v>
      </c>
      <c r="AP196" s="31" t="b">
        <f>貼り付け用!AP196=集計用!AP196</f>
        <v>1</v>
      </c>
      <c r="AQ196" s="31" t="b">
        <f>貼り付け用!AQ196=集計用!AQ196</f>
        <v>1</v>
      </c>
      <c r="AR196" s="31" t="b">
        <f>貼り付け用!AR196=集計用!AR196</f>
        <v>1</v>
      </c>
      <c r="AS196" s="31" t="b">
        <f>貼り付け用!AS196=集計用!AS196</f>
        <v>1</v>
      </c>
      <c r="AT196" s="31" t="b">
        <f>貼り付け用!AT196=集計用!AT196</f>
        <v>1</v>
      </c>
      <c r="AU196" s="31" t="b">
        <f>貼り付け用!AU196=集計用!AU196</f>
        <v>1</v>
      </c>
      <c r="AV196" s="34"/>
      <c r="AW196" s="34"/>
      <c r="AX196" s="34"/>
      <c r="AY196" s="34"/>
      <c r="AZ196" s="34"/>
      <c r="BA196" s="212"/>
      <c r="BB196" s="212"/>
      <c r="BC196" s="212"/>
      <c r="BD196" s="34"/>
      <c r="BE196" s="34"/>
      <c r="BF196" s="20"/>
      <c r="BG196" s="20"/>
      <c r="BH196" s="20"/>
      <c r="BI196" s="20"/>
      <c r="BJ196" s="20"/>
    </row>
    <row r="197" spans="5:62" ht="24" customHeight="1">
      <c r="E197" s="2"/>
      <c r="F197" s="34"/>
      <c r="G197" s="34"/>
      <c r="H197" s="2"/>
      <c r="I197" s="2"/>
      <c r="J197" s="2" t="str">
        <f>IF(集計用!J197="","",集計用!J197)</f>
        <v/>
      </c>
      <c r="K197" s="2"/>
      <c r="L197" s="2"/>
      <c r="M197" s="31" t="b">
        <f>貼り付け用!M197=集計用!M197</f>
        <v>1</v>
      </c>
      <c r="N197" s="31" t="b">
        <f>貼り付け用!N197=集計用!N197</f>
        <v>1</v>
      </c>
      <c r="O197" s="31" t="b">
        <f>貼り付け用!O197=集計用!O197</f>
        <v>1</v>
      </c>
      <c r="P197" s="31" t="b">
        <f>貼り付け用!P197=集計用!P197</f>
        <v>1</v>
      </c>
      <c r="Q197" s="31" t="b">
        <f>貼り付け用!Q197=集計用!Q197</f>
        <v>1</v>
      </c>
      <c r="R197" s="31" t="b">
        <f>貼り付け用!R197=集計用!R197</f>
        <v>1</v>
      </c>
      <c r="S197" s="31" t="b">
        <f>貼り付け用!S197=集計用!S197</f>
        <v>1</v>
      </c>
      <c r="T197" s="31" t="b">
        <f>貼り付け用!T197=集計用!T197</f>
        <v>1</v>
      </c>
      <c r="U197" s="31" t="b">
        <f>貼り付け用!U197=集計用!U197</f>
        <v>1</v>
      </c>
      <c r="V197" s="31" t="b">
        <f>貼り付け用!V197=集計用!V197</f>
        <v>1</v>
      </c>
      <c r="W197" s="31" t="b">
        <f>貼り付け用!W197=集計用!W197</f>
        <v>1</v>
      </c>
      <c r="X197" s="31" t="b">
        <f>貼り付け用!X197=集計用!X197</f>
        <v>1</v>
      </c>
      <c r="Y197" s="31" t="b">
        <f>貼り付け用!Y197=集計用!Y197</f>
        <v>1</v>
      </c>
      <c r="Z197" s="31" t="b">
        <f>貼り付け用!Z197=集計用!Z197</f>
        <v>1</v>
      </c>
      <c r="AA197" s="31" t="b">
        <f>貼り付け用!AA197=集計用!AA197</f>
        <v>1</v>
      </c>
      <c r="AB197" s="31" t="b">
        <f>貼り付け用!AB197=集計用!AB197</f>
        <v>1</v>
      </c>
      <c r="AC197" s="31" t="b">
        <f>貼り付け用!AC197=集計用!AC197</f>
        <v>1</v>
      </c>
      <c r="AD197" s="31" t="b">
        <f>貼り付け用!AD197=集計用!AD197</f>
        <v>1</v>
      </c>
      <c r="AE197" s="31" t="b">
        <f>貼り付け用!AE197=集計用!AE197</f>
        <v>1</v>
      </c>
      <c r="AF197" s="31" t="b">
        <f>貼り付け用!AF197=集計用!AF197</f>
        <v>1</v>
      </c>
      <c r="AG197" s="31" t="b">
        <f>貼り付け用!AG197=集計用!AG197</f>
        <v>1</v>
      </c>
      <c r="AH197" s="31" t="b">
        <f>貼り付け用!AH197=集計用!AH197</f>
        <v>1</v>
      </c>
      <c r="AI197" s="31" t="b">
        <f>貼り付け用!AI197=集計用!AI197</f>
        <v>1</v>
      </c>
      <c r="AJ197" s="31" t="b">
        <f>貼り付け用!AJ197=集計用!AJ197</f>
        <v>1</v>
      </c>
      <c r="AK197" s="31" t="b">
        <f>貼り付け用!AK197=集計用!AK197</f>
        <v>1</v>
      </c>
      <c r="AL197" s="31" t="b">
        <f>貼り付け用!AL197=集計用!AL197</f>
        <v>1</v>
      </c>
      <c r="AM197" s="31" t="b">
        <f>貼り付け用!AM197=集計用!AM197</f>
        <v>1</v>
      </c>
      <c r="AN197" s="31" t="b">
        <f>貼り付け用!AN197=集計用!AN197</f>
        <v>1</v>
      </c>
      <c r="AO197" s="31" t="b">
        <f>貼り付け用!AO197=集計用!AO197</f>
        <v>1</v>
      </c>
      <c r="AP197" s="31" t="b">
        <f>貼り付け用!AP197=集計用!AP197</f>
        <v>1</v>
      </c>
      <c r="AQ197" s="31" t="b">
        <f>貼り付け用!AQ197=集計用!AQ197</f>
        <v>1</v>
      </c>
      <c r="AR197" s="31" t="b">
        <f>貼り付け用!AR197=集計用!AR197</f>
        <v>1</v>
      </c>
      <c r="AS197" s="31" t="b">
        <f>貼り付け用!AS197=集計用!AS197</f>
        <v>1</v>
      </c>
      <c r="AT197" s="31" t="b">
        <f>貼り付け用!AT197=集計用!AT197</f>
        <v>1</v>
      </c>
      <c r="AU197" s="31" t="b">
        <f>貼り付け用!AU197=集計用!AU197</f>
        <v>1</v>
      </c>
      <c r="AV197" s="34"/>
      <c r="AW197" s="34"/>
      <c r="AX197" s="34"/>
      <c r="AY197" s="34"/>
      <c r="AZ197" s="34"/>
      <c r="BA197" s="212"/>
      <c r="BB197" s="212"/>
      <c r="BC197" s="212"/>
      <c r="BD197" s="34"/>
      <c r="BE197" s="34"/>
      <c r="BF197" s="20"/>
      <c r="BG197" s="20"/>
      <c r="BH197" s="20"/>
      <c r="BI197" s="20"/>
      <c r="BJ197" s="20"/>
    </row>
    <row r="198" spans="5:62" ht="24" customHeight="1">
      <c r="E198" s="2"/>
      <c r="F198" s="34"/>
      <c r="G198" s="34"/>
      <c r="H198" s="2"/>
      <c r="I198" s="2"/>
      <c r="J198" s="2" t="str">
        <f>IF(集計用!J198="","",集計用!J198)</f>
        <v/>
      </c>
      <c r="K198" s="2"/>
      <c r="L198" s="2"/>
      <c r="M198" s="31" t="b">
        <f>貼り付け用!M198=集計用!M198</f>
        <v>1</v>
      </c>
      <c r="N198" s="31" t="b">
        <f>貼り付け用!N198=集計用!N198</f>
        <v>1</v>
      </c>
      <c r="O198" s="31" t="b">
        <f>貼り付け用!O198=集計用!O198</f>
        <v>1</v>
      </c>
      <c r="P198" s="31" t="b">
        <f>貼り付け用!P198=集計用!P198</f>
        <v>1</v>
      </c>
      <c r="Q198" s="31" t="b">
        <f>貼り付け用!Q198=集計用!Q198</f>
        <v>1</v>
      </c>
      <c r="R198" s="31" t="b">
        <f>貼り付け用!R198=集計用!R198</f>
        <v>1</v>
      </c>
      <c r="S198" s="31" t="b">
        <f>貼り付け用!S198=集計用!S198</f>
        <v>1</v>
      </c>
      <c r="T198" s="31" t="b">
        <f>貼り付け用!T198=集計用!T198</f>
        <v>1</v>
      </c>
      <c r="U198" s="31" t="b">
        <f>貼り付け用!U198=集計用!U198</f>
        <v>1</v>
      </c>
      <c r="V198" s="31" t="b">
        <f>貼り付け用!V198=集計用!V198</f>
        <v>1</v>
      </c>
      <c r="W198" s="31" t="b">
        <f>貼り付け用!W198=集計用!W198</f>
        <v>1</v>
      </c>
      <c r="X198" s="31" t="b">
        <f>貼り付け用!X198=集計用!X198</f>
        <v>1</v>
      </c>
      <c r="Y198" s="31" t="b">
        <f>貼り付け用!Y198=集計用!Y198</f>
        <v>1</v>
      </c>
      <c r="Z198" s="31" t="b">
        <f>貼り付け用!Z198=集計用!Z198</f>
        <v>1</v>
      </c>
      <c r="AA198" s="31" t="b">
        <f>貼り付け用!AA198=集計用!AA198</f>
        <v>1</v>
      </c>
      <c r="AB198" s="31" t="b">
        <f>貼り付け用!AB198=集計用!AB198</f>
        <v>1</v>
      </c>
      <c r="AC198" s="31" t="b">
        <f>貼り付け用!AC198=集計用!AC198</f>
        <v>1</v>
      </c>
      <c r="AD198" s="31" t="b">
        <f>貼り付け用!AD198=集計用!AD198</f>
        <v>1</v>
      </c>
      <c r="AE198" s="31" t="b">
        <f>貼り付け用!AE198=集計用!AE198</f>
        <v>1</v>
      </c>
      <c r="AF198" s="31" t="b">
        <f>貼り付け用!AF198=集計用!AF198</f>
        <v>1</v>
      </c>
      <c r="AG198" s="31" t="b">
        <f>貼り付け用!AG198=集計用!AG198</f>
        <v>1</v>
      </c>
      <c r="AH198" s="31" t="b">
        <f>貼り付け用!AH198=集計用!AH198</f>
        <v>1</v>
      </c>
      <c r="AI198" s="31" t="b">
        <f>貼り付け用!AI198=集計用!AI198</f>
        <v>1</v>
      </c>
      <c r="AJ198" s="31" t="b">
        <f>貼り付け用!AJ198=集計用!AJ198</f>
        <v>1</v>
      </c>
      <c r="AK198" s="31" t="b">
        <f>貼り付け用!AK198=集計用!AK198</f>
        <v>1</v>
      </c>
      <c r="AL198" s="31" t="b">
        <f>貼り付け用!AL198=集計用!AL198</f>
        <v>1</v>
      </c>
      <c r="AM198" s="31" t="b">
        <f>貼り付け用!AM198=集計用!AM198</f>
        <v>1</v>
      </c>
      <c r="AN198" s="31" t="b">
        <f>貼り付け用!AN198=集計用!AN198</f>
        <v>1</v>
      </c>
      <c r="AO198" s="31" t="b">
        <f>貼り付け用!AO198=集計用!AO198</f>
        <v>1</v>
      </c>
      <c r="AP198" s="31" t="b">
        <f>貼り付け用!AP198=集計用!AP198</f>
        <v>1</v>
      </c>
      <c r="AQ198" s="31" t="b">
        <f>貼り付け用!AQ198=集計用!AQ198</f>
        <v>1</v>
      </c>
      <c r="AR198" s="31" t="b">
        <f>貼り付け用!AR198=集計用!AR198</f>
        <v>1</v>
      </c>
      <c r="AS198" s="31" t="b">
        <f>貼り付け用!AS198=集計用!AS198</f>
        <v>1</v>
      </c>
      <c r="AT198" s="31" t="b">
        <f>貼り付け用!AT198=集計用!AT198</f>
        <v>1</v>
      </c>
      <c r="AU198" s="31" t="b">
        <f>貼り付け用!AU198=集計用!AU198</f>
        <v>1</v>
      </c>
      <c r="AV198" s="34"/>
      <c r="AW198" s="34"/>
      <c r="AX198" s="34"/>
      <c r="AY198" s="34"/>
      <c r="AZ198" s="34"/>
      <c r="BA198" s="212"/>
      <c r="BB198" s="212"/>
      <c r="BC198" s="212"/>
      <c r="BD198" s="34"/>
      <c r="BE198" s="34"/>
      <c r="BF198" s="20"/>
      <c r="BG198" s="20"/>
      <c r="BH198" s="20"/>
      <c r="BI198" s="20"/>
      <c r="BJ198" s="20"/>
    </row>
    <row r="199" spans="5:62" ht="24" customHeight="1">
      <c r="E199" s="2"/>
      <c r="F199" s="34"/>
      <c r="G199" s="34"/>
      <c r="H199" s="2"/>
      <c r="I199" s="2"/>
      <c r="J199" s="2" t="str">
        <f>IF(集計用!J199="","",集計用!J199)</f>
        <v/>
      </c>
      <c r="K199" s="2"/>
      <c r="L199" s="2"/>
      <c r="M199" s="31" t="b">
        <f>貼り付け用!M199=集計用!M199</f>
        <v>1</v>
      </c>
      <c r="N199" s="31" t="b">
        <f>貼り付け用!N199=集計用!N199</f>
        <v>1</v>
      </c>
      <c r="O199" s="31" t="b">
        <f>貼り付け用!O199=集計用!O199</f>
        <v>1</v>
      </c>
      <c r="P199" s="31" t="b">
        <f>貼り付け用!P199=集計用!P199</f>
        <v>1</v>
      </c>
      <c r="Q199" s="31" t="b">
        <f>貼り付け用!Q199=集計用!Q199</f>
        <v>1</v>
      </c>
      <c r="R199" s="31" t="b">
        <f>貼り付け用!R199=集計用!R199</f>
        <v>1</v>
      </c>
      <c r="S199" s="31" t="b">
        <f>貼り付け用!S199=集計用!S199</f>
        <v>1</v>
      </c>
      <c r="T199" s="31" t="b">
        <f>貼り付け用!T199=集計用!T199</f>
        <v>1</v>
      </c>
      <c r="U199" s="31" t="b">
        <f>貼り付け用!U199=集計用!U199</f>
        <v>1</v>
      </c>
      <c r="V199" s="31" t="b">
        <f>貼り付け用!V199=集計用!V199</f>
        <v>1</v>
      </c>
      <c r="W199" s="31" t="b">
        <f>貼り付け用!W199=集計用!W199</f>
        <v>1</v>
      </c>
      <c r="X199" s="31" t="b">
        <f>貼り付け用!X199=集計用!X199</f>
        <v>1</v>
      </c>
      <c r="Y199" s="31" t="b">
        <f>貼り付け用!Y199=集計用!Y199</f>
        <v>1</v>
      </c>
      <c r="Z199" s="31" t="b">
        <f>貼り付け用!Z199=集計用!Z199</f>
        <v>1</v>
      </c>
      <c r="AA199" s="31" t="b">
        <f>貼り付け用!AA199=集計用!AA199</f>
        <v>1</v>
      </c>
      <c r="AB199" s="31" t="b">
        <f>貼り付け用!AB199=集計用!AB199</f>
        <v>1</v>
      </c>
      <c r="AC199" s="31" t="b">
        <f>貼り付け用!AC199=集計用!AC199</f>
        <v>1</v>
      </c>
      <c r="AD199" s="31" t="b">
        <f>貼り付け用!AD199=集計用!AD199</f>
        <v>1</v>
      </c>
      <c r="AE199" s="31" t="b">
        <f>貼り付け用!AE199=集計用!AE199</f>
        <v>1</v>
      </c>
      <c r="AF199" s="31" t="b">
        <f>貼り付け用!AF199=集計用!AF199</f>
        <v>1</v>
      </c>
      <c r="AG199" s="31" t="b">
        <f>貼り付け用!AG199=集計用!AG199</f>
        <v>1</v>
      </c>
      <c r="AH199" s="31" t="b">
        <f>貼り付け用!AH199=集計用!AH199</f>
        <v>1</v>
      </c>
      <c r="AI199" s="31" t="b">
        <f>貼り付け用!AI199=集計用!AI199</f>
        <v>1</v>
      </c>
      <c r="AJ199" s="31" t="b">
        <f>貼り付け用!AJ199=集計用!AJ199</f>
        <v>1</v>
      </c>
      <c r="AK199" s="31" t="b">
        <f>貼り付け用!AK199=集計用!AK199</f>
        <v>1</v>
      </c>
      <c r="AL199" s="31" t="b">
        <f>貼り付け用!AL199=集計用!AL199</f>
        <v>1</v>
      </c>
      <c r="AM199" s="31" t="b">
        <f>貼り付け用!AM199=集計用!AM199</f>
        <v>1</v>
      </c>
      <c r="AN199" s="31" t="b">
        <f>貼り付け用!AN199=集計用!AN199</f>
        <v>1</v>
      </c>
      <c r="AO199" s="31" t="b">
        <f>貼り付け用!AO199=集計用!AO199</f>
        <v>1</v>
      </c>
      <c r="AP199" s="31" t="b">
        <f>貼り付け用!AP199=集計用!AP199</f>
        <v>1</v>
      </c>
      <c r="AQ199" s="31" t="b">
        <f>貼り付け用!AQ199=集計用!AQ199</f>
        <v>1</v>
      </c>
      <c r="AR199" s="31" t="b">
        <f>貼り付け用!AR199=集計用!AR199</f>
        <v>1</v>
      </c>
      <c r="AS199" s="31" t="b">
        <f>貼り付け用!AS199=集計用!AS199</f>
        <v>1</v>
      </c>
      <c r="AT199" s="31" t="b">
        <f>貼り付け用!AT199=集計用!AT199</f>
        <v>1</v>
      </c>
      <c r="AU199" s="31" t="b">
        <f>貼り付け用!AU199=集計用!AU199</f>
        <v>1</v>
      </c>
      <c r="AV199" s="34"/>
      <c r="AW199" s="34"/>
      <c r="AX199" s="34"/>
      <c r="AY199" s="34"/>
      <c r="AZ199" s="34"/>
      <c r="BA199" s="212"/>
      <c r="BB199" s="212"/>
      <c r="BC199" s="212"/>
      <c r="BD199" s="34"/>
      <c r="BE199" s="34"/>
      <c r="BF199" s="20"/>
      <c r="BG199" s="20"/>
      <c r="BH199" s="20"/>
      <c r="BI199" s="20"/>
      <c r="BJ199" s="20"/>
    </row>
    <row r="200" spans="5:62" ht="24" customHeight="1">
      <c r="E200" s="2"/>
      <c r="F200" s="34"/>
      <c r="G200" s="34"/>
      <c r="H200" s="2"/>
      <c r="I200" s="2"/>
      <c r="J200" s="2" t="str">
        <f>IF(集計用!J200="","",集計用!J200)</f>
        <v/>
      </c>
      <c r="K200" s="2"/>
      <c r="L200" s="2"/>
      <c r="M200" s="31" t="b">
        <f>貼り付け用!M200=集計用!M200</f>
        <v>1</v>
      </c>
      <c r="N200" s="31" t="b">
        <f>貼り付け用!N200=集計用!N200</f>
        <v>1</v>
      </c>
      <c r="O200" s="31" t="b">
        <f>貼り付け用!O200=集計用!O200</f>
        <v>1</v>
      </c>
      <c r="P200" s="31" t="b">
        <f>貼り付け用!P200=集計用!P200</f>
        <v>1</v>
      </c>
      <c r="Q200" s="31" t="b">
        <f>貼り付け用!Q200=集計用!Q200</f>
        <v>1</v>
      </c>
      <c r="R200" s="31" t="b">
        <f>貼り付け用!R200=集計用!R200</f>
        <v>1</v>
      </c>
      <c r="S200" s="31" t="b">
        <f>貼り付け用!S200=集計用!S200</f>
        <v>1</v>
      </c>
      <c r="T200" s="31" t="b">
        <f>貼り付け用!T200=集計用!T200</f>
        <v>1</v>
      </c>
      <c r="U200" s="31" t="b">
        <f>貼り付け用!U200=集計用!U200</f>
        <v>1</v>
      </c>
      <c r="V200" s="31" t="b">
        <f>貼り付け用!V200=集計用!V200</f>
        <v>1</v>
      </c>
      <c r="W200" s="31" t="b">
        <f>貼り付け用!W200=集計用!W200</f>
        <v>1</v>
      </c>
      <c r="X200" s="31" t="b">
        <f>貼り付け用!X200=集計用!X200</f>
        <v>1</v>
      </c>
      <c r="Y200" s="31" t="b">
        <f>貼り付け用!Y200=集計用!Y200</f>
        <v>1</v>
      </c>
      <c r="Z200" s="31" t="b">
        <f>貼り付け用!Z200=集計用!Z200</f>
        <v>1</v>
      </c>
      <c r="AA200" s="31" t="b">
        <f>貼り付け用!AA200=集計用!AA200</f>
        <v>1</v>
      </c>
      <c r="AB200" s="31" t="b">
        <f>貼り付け用!AB200=集計用!AB200</f>
        <v>1</v>
      </c>
      <c r="AC200" s="31" t="b">
        <f>貼り付け用!AC200=集計用!AC200</f>
        <v>1</v>
      </c>
      <c r="AD200" s="31" t="b">
        <f>貼り付け用!AD200=集計用!AD200</f>
        <v>1</v>
      </c>
      <c r="AE200" s="31" t="b">
        <f>貼り付け用!AE200=集計用!AE200</f>
        <v>1</v>
      </c>
      <c r="AF200" s="31" t="b">
        <f>貼り付け用!AF200=集計用!AF200</f>
        <v>1</v>
      </c>
      <c r="AG200" s="31" t="b">
        <f>貼り付け用!AG200=集計用!AG200</f>
        <v>1</v>
      </c>
      <c r="AH200" s="31" t="b">
        <f>貼り付け用!AH200=集計用!AH200</f>
        <v>1</v>
      </c>
      <c r="AI200" s="31" t="b">
        <f>貼り付け用!AI200=集計用!AI200</f>
        <v>1</v>
      </c>
      <c r="AJ200" s="31" t="b">
        <f>貼り付け用!AJ200=集計用!AJ200</f>
        <v>1</v>
      </c>
      <c r="AK200" s="31" t="b">
        <f>貼り付け用!AK200=集計用!AK200</f>
        <v>1</v>
      </c>
      <c r="AL200" s="31" t="b">
        <f>貼り付け用!AL200=集計用!AL200</f>
        <v>1</v>
      </c>
      <c r="AM200" s="31" t="b">
        <f>貼り付け用!AM200=集計用!AM200</f>
        <v>1</v>
      </c>
      <c r="AN200" s="31" t="b">
        <f>貼り付け用!AN200=集計用!AN200</f>
        <v>1</v>
      </c>
      <c r="AO200" s="31" t="b">
        <f>貼り付け用!AO200=集計用!AO200</f>
        <v>1</v>
      </c>
      <c r="AP200" s="31" t="b">
        <f>貼り付け用!AP200=集計用!AP200</f>
        <v>1</v>
      </c>
      <c r="AQ200" s="31" t="b">
        <f>貼り付け用!AQ200=集計用!AQ200</f>
        <v>1</v>
      </c>
      <c r="AR200" s="31" t="b">
        <f>貼り付け用!AR200=集計用!AR200</f>
        <v>1</v>
      </c>
      <c r="AS200" s="31" t="b">
        <f>貼り付け用!AS200=集計用!AS200</f>
        <v>1</v>
      </c>
      <c r="AT200" s="31" t="b">
        <f>貼り付け用!AT200=集計用!AT200</f>
        <v>1</v>
      </c>
      <c r="AU200" s="31" t="b">
        <f>貼り付け用!AU200=集計用!AU200</f>
        <v>1</v>
      </c>
      <c r="AV200" s="34"/>
      <c r="AW200" s="34"/>
      <c r="AX200" s="34"/>
      <c r="AY200" s="34"/>
      <c r="AZ200" s="34"/>
      <c r="BA200" s="212"/>
      <c r="BB200" s="212"/>
      <c r="BC200" s="212"/>
      <c r="BD200" s="34"/>
      <c r="BE200" s="34"/>
      <c r="BF200" s="20"/>
      <c r="BG200" s="20"/>
      <c r="BH200" s="20"/>
      <c r="BI200" s="20"/>
      <c r="BJ200" s="20"/>
    </row>
    <row r="201" spans="5:62" ht="24" customHeight="1">
      <c r="E201" s="2"/>
      <c r="F201" s="34"/>
      <c r="G201" s="34"/>
      <c r="H201" s="2"/>
      <c r="I201" s="2"/>
      <c r="J201" s="2" t="str">
        <f>IF(集計用!J201="","",集計用!J201)</f>
        <v/>
      </c>
      <c r="K201" s="2"/>
      <c r="L201" s="2"/>
      <c r="M201" s="31" t="b">
        <f>貼り付け用!M201=集計用!M201</f>
        <v>1</v>
      </c>
      <c r="N201" s="31" t="b">
        <f>貼り付け用!N201=集計用!N201</f>
        <v>1</v>
      </c>
      <c r="O201" s="31" t="b">
        <f>貼り付け用!O201=集計用!O201</f>
        <v>1</v>
      </c>
      <c r="P201" s="31" t="b">
        <f>貼り付け用!P201=集計用!P201</f>
        <v>1</v>
      </c>
      <c r="Q201" s="31" t="b">
        <f>貼り付け用!Q201=集計用!Q201</f>
        <v>1</v>
      </c>
      <c r="R201" s="31" t="b">
        <f>貼り付け用!R201=集計用!R201</f>
        <v>1</v>
      </c>
      <c r="S201" s="31" t="b">
        <f>貼り付け用!S201=集計用!S201</f>
        <v>1</v>
      </c>
      <c r="T201" s="31" t="b">
        <f>貼り付け用!T201=集計用!T201</f>
        <v>1</v>
      </c>
      <c r="U201" s="31" t="b">
        <f>貼り付け用!U201=集計用!U201</f>
        <v>1</v>
      </c>
      <c r="V201" s="31" t="b">
        <f>貼り付け用!V201=集計用!V201</f>
        <v>1</v>
      </c>
      <c r="W201" s="31" t="b">
        <f>貼り付け用!W201=集計用!W201</f>
        <v>1</v>
      </c>
      <c r="X201" s="31" t="b">
        <f>貼り付け用!X201=集計用!X201</f>
        <v>1</v>
      </c>
      <c r="Y201" s="31" t="b">
        <f>貼り付け用!Y201=集計用!Y201</f>
        <v>1</v>
      </c>
      <c r="Z201" s="31" t="b">
        <f>貼り付け用!Z201=集計用!Z201</f>
        <v>1</v>
      </c>
      <c r="AA201" s="31" t="b">
        <f>貼り付け用!AA201=集計用!AA201</f>
        <v>1</v>
      </c>
      <c r="AB201" s="31" t="b">
        <f>貼り付け用!AB201=集計用!AB201</f>
        <v>1</v>
      </c>
      <c r="AC201" s="31" t="b">
        <f>貼り付け用!AC201=集計用!AC201</f>
        <v>1</v>
      </c>
      <c r="AD201" s="31" t="b">
        <f>貼り付け用!AD201=集計用!AD201</f>
        <v>1</v>
      </c>
      <c r="AE201" s="31" t="b">
        <f>貼り付け用!AE201=集計用!AE201</f>
        <v>1</v>
      </c>
      <c r="AF201" s="31" t="b">
        <f>貼り付け用!AF201=集計用!AF201</f>
        <v>1</v>
      </c>
      <c r="AG201" s="31" t="b">
        <f>貼り付け用!AG201=集計用!AG201</f>
        <v>1</v>
      </c>
      <c r="AH201" s="31" t="b">
        <f>貼り付け用!AH201=集計用!AH201</f>
        <v>1</v>
      </c>
      <c r="AI201" s="31" t="b">
        <f>貼り付け用!AI201=集計用!AI201</f>
        <v>1</v>
      </c>
      <c r="AJ201" s="31" t="b">
        <f>貼り付け用!AJ201=集計用!AJ201</f>
        <v>1</v>
      </c>
      <c r="AK201" s="31" t="b">
        <f>貼り付け用!AK201=集計用!AK201</f>
        <v>1</v>
      </c>
      <c r="AL201" s="31" t="b">
        <f>貼り付け用!AL201=集計用!AL201</f>
        <v>1</v>
      </c>
      <c r="AM201" s="31" t="b">
        <f>貼り付け用!AM201=集計用!AM201</f>
        <v>1</v>
      </c>
      <c r="AN201" s="31" t="b">
        <f>貼り付け用!AN201=集計用!AN201</f>
        <v>1</v>
      </c>
      <c r="AO201" s="31" t="b">
        <f>貼り付け用!AO201=集計用!AO201</f>
        <v>1</v>
      </c>
      <c r="AP201" s="31" t="b">
        <f>貼り付け用!AP201=集計用!AP201</f>
        <v>1</v>
      </c>
      <c r="AQ201" s="31" t="b">
        <f>貼り付け用!AQ201=集計用!AQ201</f>
        <v>1</v>
      </c>
      <c r="AR201" s="31" t="b">
        <f>貼り付け用!AR201=集計用!AR201</f>
        <v>1</v>
      </c>
      <c r="AS201" s="31" t="b">
        <f>貼り付け用!AS201=集計用!AS201</f>
        <v>1</v>
      </c>
      <c r="AT201" s="31" t="b">
        <f>貼り付け用!AT201=集計用!AT201</f>
        <v>1</v>
      </c>
      <c r="AU201" s="31" t="b">
        <f>貼り付け用!AU201=集計用!AU201</f>
        <v>1</v>
      </c>
      <c r="AV201" s="34"/>
      <c r="AW201" s="34"/>
      <c r="AX201" s="34"/>
      <c r="AY201" s="34"/>
      <c r="AZ201" s="34"/>
      <c r="BA201" s="212"/>
      <c r="BB201" s="212"/>
      <c r="BC201" s="212"/>
      <c r="BD201" s="34"/>
      <c r="BE201" s="34"/>
      <c r="BF201" s="20"/>
      <c r="BG201" s="20"/>
      <c r="BH201" s="20"/>
      <c r="BI201" s="20"/>
      <c r="BJ201" s="20"/>
    </row>
    <row r="202" spans="5:62" ht="24" customHeight="1">
      <c r="E202" s="2"/>
      <c r="F202" s="34"/>
      <c r="G202" s="34"/>
      <c r="H202" s="2"/>
      <c r="I202" s="2"/>
      <c r="J202" s="2" t="str">
        <f>IF(集計用!J202="","",集計用!J202)</f>
        <v/>
      </c>
      <c r="K202" s="2"/>
      <c r="L202" s="2"/>
      <c r="M202" s="31" t="b">
        <f>貼り付け用!M202=集計用!M202</f>
        <v>1</v>
      </c>
      <c r="N202" s="31" t="b">
        <f>貼り付け用!N202=集計用!N202</f>
        <v>1</v>
      </c>
      <c r="O202" s="31" t="b">
        <f>貼り付け用!O202=集計用!O202</f>
        <v>1</v>
      </c>
      <c r="P202" s="31" t="b">
        <f>貼り付け用!P202=集計用!P202</f>
        <v>1</v>
      </c>
      <c r="Q202" s="31" t="b">
        <f>貼り付け用!Q202=集計用!Q202</f>
        <v>1</v>
      </c>
      <c r="R202" s="31" t="b">
        <f>貼り付け用!R202=集計用!R202</f>
        <v>1</v>
      </c>
      <c r="S202" s="31" t="b">
        <f>貼り付け用!S202=集計用!S202</f>
        <v>1</v>
      </c>
      <c r="T202" s="31" t="b">
        <f>貼り付け用!T202=集計用!T202</f>
        <v>1</v>
      </c>
      <c r="U202" s="31" t="b">
        <f>貼り付け用!U202=集計用!U202</f>
        <v>1</v>
      </c>
      <c r="V202" s="31" t="b">
        <f>貼り付け用!V202=集計用!V202</f>
        <v>1</v>
      </c>
      <c r="W202" s="31" t="b">
        <f>貼り付け用!W202=集計用!W202</f>
        <v>1</v>
      </c>
      <c r="X202" s="31" t="b">
        <f>貼り付け用!X202=集計用!X202</f>
        <v>1</v>
      </c>
      <c r="Y202" s="31" t="b">
        <f>貼り付け用!Y202=集計用!Y202</f>
        <v>1</v>
      </c>
      <c r="Z202" s="31" t="b">
        <f>貼り付け用!Z202=集計用!Z202</f>
        <v>1</v>
      </c>
      <c r="AA202" s="31" t="b">
        <f>貼り付け用!AA202=集計用!AA202</f>
        <v>1</v>
      </c>
      <c r="AB202" s="31" t="b">
        <f>貼り付け用!AB202=集計用!AB202</f>
        <v>1</v>
      </c>
      <c r="AC202" s="31" t="b">
        <f>貼り付け用!AC202=集計用!AC202</f>
        <v>1</v>
      </c>
      <c r="AD202" s="31" t="b">
        <f>貼り付け用!AD202=集計用!AD202</f>
        <v>1</v>
      </c>
      <c r="AE202" s="31" t="b">
        <f>貼り付け用!AE202=集計用!AE202</f>
        <v>1</v>
      </c>
      <c r="AF202" s="31" t="b">
        <f>貼り付け用!AF202=集計用!AF202</f>
        <v>1</v>
      </c>
      <c r="AG202" s="31" t="b">
        <f>貼り付け用!AG202=集計用!AG202</f>
        <v>1</v>
      </c>
      <c r="AH202" s="31" t="b">
        <f>貼り付け用!AH202=集計用!AH202</f>
        <v>1</v>
      </c>
      <c r="AI202" s="31" t="b">
        <f>貼り付け用!AI202=集計用!AI202</f>
        <v>1</v>
      </c>
      <c r="AJ202" s="31" t="b">
        <f>貼り付け用!AJ202=集計用!AJ202</f>
        <v>1</v>
      </c>
      <c r="AK202" s="31" t="b">
        <f>貼り付け用!AK202=集計用!AK202</f>
        <v>1</v>
      </c>
      <c r="AL202" s="31" t="b">
        <f>貼り付け用!AL202=集計用!AL202</f>
        <v>1</v>
      </c>
      <c r="AM202" s="31" t="b">
        <f>貼り付け用!AM202=集計用!AM202</f>
        <v>1</v>
      </c>
      <c r="AN202" s="31" t="b">
        <f>貼り付け用!AN202=集計用!AN202</f>
        <v>1</v>
      </c>
      <c r="AO202" s="31" t="b">
        <f>貼り付け用!AO202=集計用!AO202</f>
        <v>1</v>
      </c>
      <c r="AP202" s="31" t="b">
        <f>貼り付け用!AP202=集計用!AP202</f>
        <v>1</v>
      </c>
      <c r="AQ202" s="31" t="b">
        <f>貼り付け用!AQ202=集計用!AQ202</f>
        <v>1</v>
      </c>
      <c r="AR202" s="31" t="b">
        <f>貼り付け用!AR202=集計用!AR202</f>
        <v>1</v>
      </c>
      <c r="AS202" s="31" t="b">
        <f>貼り付け用!AS202=集計用!AS202</f>
        <v>1</v>
      </c>
      <c r="AT202" s="31" t="b">
        <f>貼り付け用!AT202=集計用!AT202</f>
        <v>1</v>
      </c>
      <c r="AU202" s="31" t="b">
        <f>貼り付け用!AU202=集計用!AU202</f>
        <v>1</v>
      </c>
      <c r="AV202" s="34"/>
      <c r="AW202" s="34"/>
      <c r="AX202" s="34"/>
      <c r="AY202" s="34"/>
      <c r="AZ202" s="34"/>
      <c r="BA202" s="212"/>
      <c r="BB202" s="212"/>
      <c r="BC202" s="212"/>
      <c r="BD202" s="34"/>
      <c r="BE202" s="34"/>
      <c r="BF202" s="20"/>
      <c r="BG202" s="20"/>
      <c r="BH202" s="20"/>
      <c r="BI202" s="20"/>
      <c r="BJ202" s="20"/>
    </row>
    <row r="203" spans="5:62" ht="24" customHeight="1">
      <c r="E203" s="2"/>
      <c r="F203" s="34"/>
      <c r="G203" s="34"/>
      <c r="H203" s="2"/>
      <c r="I203" s="2"/>
      <c r="J203" s="2" t="str">
        <f>IF(集計用!J203="","",集計用!J203)</f>
        <v/>
      </c>
      <c r="K203" s="2"/>
      <c r="L203" s="2"/>
      <c r="M203" s="31" t="b">
        <f>貼り付け用!M203=集計用!M203</f>
        <v>1</v>
      </c>
      <c r="N203" s="31" t="b">
        <f>貼り付け用!N203=集計用!N203</f>
        <v>1</v>
      </c>
      <c r="O203" s="31" t="b">
        <f>貼り付け用!O203=集計用!O203</f>
        <v>1</v>
      </c>
      <c r="P203" s="31" t="b">
        <f>貼り付け用!P203=集計用!P203</f>
        <v>1</v>
      </c>
      <c r="Q203" s="31" t="b">
        <f>貼り付け用!Q203=集計用!Q203</f>
        <v>1</v>
      </c>
      <c r="R203" s="31" t="b">
        <f>貼り付け用!R203=集計用!R203</f>
        <v>1</v>
      </c>
      <c r="S203" s="31" t="b">
        <f>貼り付け用!S203=集計用!S203</f>
        <v>1</v>
      </c>
      <c r="T203" s="31" t="b">
        <f>貼り付け用!T203=集計用!T203</f>
        <v>1</v>
      </c>
      <c r="U203" s="31" t="b">
        <f>貼り付け用!U203=集計用!U203</f>
        <v>1</v>
      </c>
      <c r="V203" s="31" t="b">
        <f>貼り付け用!V203=集計用!V203</f>
        <v>1</v>
      </c>
      <c r="W203" s="31" t="b">
        <f>貼り付け用!W203=集計用!W203</f>
        <v>1</v>
      </c>
      <c r="X203" s="31" t="b">
        <f>貼り付け用!X203=集計用!X203</f>
        <v>1</v>
      </c>
      <c r="Y203" s="31" t="b">
        <f>貼り付け用!Y203=集計用!Y203</f>
        <v>1</v>
      </c>
      <c r="Z203" s="31" t="b">
        <f>貼り付け用!Z203=集計用!Z203</f>
        <v>1</v>
      </c>
      <c r="AA203" s="31" t="b">
        <f>貼り付け用!AA203=集計用!AA203</f>
        <v>1</v>
      </c>
      <c r="AB203" s="31" t="b">
        <f>貼り付け用!AB203=集計用!AB203</f>
        <v>1</v>
      </c>
      <c r="AC203" s="31" t="b">
        <f>貼り付け用!AC203=集計用!AC203</f>
        <v>1</v>
      </c>
      <c r="AD203" s="31" t="b">
        <f>貼り付け用!AD203=集計用!AD203</f>
        <v>1</v>
      </c>
      <c r="AE203" s="31" t="b">
        <f>貼り付け用!AE203=集計用!AE203</f>
        <v>1</v>
      </c>
      <c r="AF203" s="31" t="b">
        <f>貼り付け用!AF203=集計用!AF203</f>
        <v>1</v>
      </c>
      <c r="AG203" s="31" t="b">
        <f>貼り付け用!AG203=集計用!AG203</f>
        <v>1</v>
      </c>
      <c r="AH203" s="31" t="b">
        <f>貼り付け用!AH203=集計用!AH203</f>
        <v>1</v>
      </c>
      <c r="AI203" s="31" t="b">
        <f>貼り付け用!AI203=集計用!AI203</f>
        <v>1</v>
      </c>
      <c r="AJ203" s="31" t="b">
        <f>貼り付け用!AJ203=集計用!AJ203</f>
        <v>1</v>
      </c>
      <c r="AK203" s="31" t="b">
        <f>貼り付け用!AK203=集計用!AK203</f>
        <v>1</v>
      </c>
      <c r="AL203" s="31" t="b">
        <f>貼り付け用!AL203=集計用!AL203</f>
        <v>1</v>
      </c>
      <c r="AM203" s="31" t="b">
        <f>貼り付け用!AM203=集計用!AM203</f>
        <v>1</v>
      </c>
      <c r="AN203" s="31" t="b">
        <f>貼り付け用!AN203=集計用!AN203</f>
        <v>1</v>
      </c>
      <c r="AO203" s="31" t="b">
        <f>貼り付け用!AO203=集計用!AO203</f>
        <v>1</v>
      </c>
      <c r="AP203" s="31" t="b">
        <f>貼り付け用!AP203=集計用!AP203</f>
        <v>1</v>
      </c>
      <c r="AQ203" s="31" t="b">
        <f>貼り付け用!AQ203=集計用!AQ203</f>
        <v>1</v>
      </c>
      <c r="AR203" s="31" t="b">
        <f>貼り付け用!AR203=集計用!AR203</f>
        <v>1</v>
      </c>
      <c r="AS203" s="31" t="b">
        <f>貼り付け用!AS203=集計用!AS203</f>
        <v>1</v>
      </c>
      <c r="AT203" s="31" t="b">
        <f>貼り付け用!AT203=集計用!AT203</f>
        <v>1</v>
      </c>
      <c r="AU203" s="31" t="b">
        <f>貼り付け用!AU203=集計用!AU203</f>
        <v>1</v>
      </c>
      <c r="AV203" s="34"/>
      <c r="AW203" s="34"/>
      <c r="AX203" s="34"/>
      <c r="AY203" s="34"/>
      <c r="AZ203" s="34"/>
      <c r="BA203" s="212"/>
      <c r="BB203" s="212"/>
      <c r="BC203" s="212"/>
      <c r="BD203" s="34"/>
      <c r="BE203" s="34"/>
      <c r="BF203" s="20"/>
      <c r="BG203" s="20"/>
      <c r="BH203" s="20"/>
      <c r="BI203" s="20"/>
      <c r="BJ203" s="20"/>
    </row>
    <row r="204" spans="5:62" ht="24" customHeight="1">
      <c r="E204" s="2"/>
      <c r="F204" s="34"/>
      <c r="G204" s="34"/>
      <c r="H204" s="2"/>
      <c r="I204" s="2"/>
      <c r="J204" s="2" t="str">
        <f>IF(集計用!J204="","",集計用!J204)</f>
        <v/>
      </c>
      <c r="K204" s="2"/>
      <c r="L204" s="2"/>
      <c r="M204" s="31" t="b">
        <f>貼り付け用!M204=集計用!M204</f>
        <v>1</v>
      </c>
      <c r="N204" s="31" t="b">
        <f>貼り付け用!N204=集計用!N204</f>
        <v>1</v>
      </c>
      <c r="O204" s="31" t="b">
        <f>貼り付け用!O204=集計用!O204</f>
        <v>1</v>
      </c>
      <c r="P204" s="31" t="b">
        <f>貼り付け用!P204=集計用!P204</f>
        <v>1</v>
      </c>
      <c r="Q204" s="31" t="b">
        <f>貼り付け用!Q204=集計用!Q204</f>
        <v>1</v>
      </c>
      <c r="R204" s="31" t="b">
        <f>貼り付け用!R204=集計用!R204</f>
        <v>1</v>
      </c>
      <c r="S204" s="31" t="b">
        <f>貼り付け用!S204=集計用!S204</f>
        <v>1</v>
      </c>
      <c r="T204" s="31" t="b">
        <f>貼り付け用!T204=集計用!T204</f>
        <v>1</v>
      </c>
      <c r="U204" s="31" t="b">
        <f>貼り付け用!U204=集計用!U204</f>
        <v>1</v>
      </c>
      <c r="V204" s="31" t="b">
        <f>貼り付け用!V204=集計用!V204</f>
        <v>1</v>
      </c>
      <c r="W204" s="31" t="b">
        <f>貼り付け用!W204=集計用!W204</f>
        <v>1</v>
      </c>
      <c r="X204" s="31" t="b">
        <f>貼り付け用!X204=集計用!X204</f>
        <v>1</v>
      </c>
      <c r="Y204" s="31" t="b">
        <f>貼り付け用!Y204=集計用!Y204</f>
        <v>1</v>
      </c>
      <c r="Z204" s="31" t="b">
        <f>貼り付け用!Z204=集計用!Z204</f>
        <v>1</v>
      </c>
      <c r="AA204" s="31" t="b">
        <f>貼り付け用!AA204=集計用!AA204</f>
        <v>1</v>
      </c>
      <c r="AB204" s="31" t="b">
        <f>貼り付け用!AB204=集計用!AB204</f>
        <v>1</v>
      </c>
      <c r="AC204" s="31" t="b">
        <f>貼り付け用!AC204=集計用!AC204</f>
        <v>1</v>
      </c>
      <c r="AD204" s="31" t="b">
        <f>貼り付け用!AD204=集計用!AD204</f>
        <v>1</v>
      </c>
      <c r="AE204" s="31" t="b">
        <f>貼り付け用!AE204=集計用!AE204</f>
        <v>1</v>
      </c>
      <c r="AF204" s="31" t="b">
        <f>貼り付け用!AF204=集計用!AF204</f>
        <v>1</v>
      </c>
      <c r="AG204" s="31" t="b">
        <f>貼り付け用!AG204=集計用!AG204</f>
        <v>1</v>
      </c>
      <c r="AH204" s="31" t="b">
        <f>貼り付け用!AH204=集計用!AH204</f>
        <v>1</v>
      </c>
      <c r="AI204" s="31" t="b">
        <f>貼り付け用!AI204=集計用!AI204</f>
        <v>1</v>
      </c>
      <c r="AJ204" s="31" t="b">
        <f>貼り付け用!AJ204=集計用!AJ204</f>
        <v>1</v>
      </c>
      <c r="AK204" s="31" t="b">
        <f>貼り付け用!AK204=集計用!AK204</f>
        <v>1</v>
      </c>
      <c r="AL204" s="31" t="b">
        <f>貼り付け用!AL204=集計用!AL204</f>
        <v>1</v>
      </c>
      <c r="AM204" s="31" t="b">
        <f>貼り付け用!AM204=集計用!AM204</f>
        <v>1</v>
      </c>
      <c r="AN204" s="31" t="b">
        <f>貼り付け用!AN204=集計用!AN204</f>
        <v>1</v>
      </c>
      <c r="AO204" s="31" t="b">
        <f>貼り付け用!AO204=集計用!AO204</f>
        <v>1</v>
      </c>
      <c r="AP204" s="31" t="b">
        <f>貼り付け用!AP204=集計用!AP204</f>
        <v>1</v>
      </c>
      <c r="AQ204" s="31" t="b">
        <f>貼り付け用!AQ204=集計用!AQ204</f>
        <v>1</v>
      </c>
      <c r="AR204" s="31" t="b">
        <f>貼り付け用!AR204=集計用!AR204</f>
        <v>1</v>
      </c>
      <c r="AS204" s="31" t="b">
        <f>貼り付け用!AS204=集計用!AS204</f>
        <v>1</v>
      </c>
      <c r="AT204" s="31" t="b">
        <f>貼り付け用!AT204=集計用!AT204</f>
        <v>1</v>
      </c>
      <c r="AU204" s="31" t="b">
        <f>貼り付け用!AU204=集計用!AU204</f>
        <v>1</v>
      </c>
      <c r="AV204" s="34"/>
      <c r="AW204" s="34"/>
      <c r="AX204" s="34"/>
      <c r="AY204" s="34"/>
      <c r="AZ204" s="34"/>
      <c r="BA204" s="212"/>
      <c r="BB204" s="212"/>
      <c r="BC204" s="212"/>
      <c r="BD204" s="34"/>
      <c r="BE204" s="34"/>
      <c r="BF204" s="20"/>
      <c r="BG204" s="20"/>
      <c r="BH204" s="20"/>
      <c r="BI204" s="20"/>
      <c r="BJ204" s="20"/>
    </row>
    <row r="205" spans="5:62" ht="24" customHeight="1">
      <c r="E205" s="2"/>
      <c r="F205" s="34"/>
      <c r="G205" s="34"/>
      <c r="H205" s="2"/>
      <c r="I205" s="2"/>
      <c r="J205" s="2" t="str">
        <f>IF(集計用!J205="","",集計用!J205)</f>
        <v/>
      </c>
      <c r="K205" s="2"/>
      <c r="L205" s="2"/>
      <c r="M205" s="31" t="b">
        <f>貼り付け用!M205=集計用!M205</f>
        <v>1</v>
      </c>
      <c r="N205" s="31" t="b">
        <f>貼り付け用!N205=集計用!N205</f>
        <v>1</v>
      </c>
      <c r="O205" s="31" t="b">
        <f>貼り付け用!O205=集計用!O205</f>
        <v>1</v>
      </c>
      <c r="P205" s="31" t="b">
        <f>貼り付け用!P205=集計用!P205</f>
        <v>1</v>
      </c>
      <c r="Q205" s="31" t="b">
        <f>貼り付け用!Q205=集計用!Q205</f>
        <v>1</v>
      </c>
      <c r="R205" s="31" t="b">
        <f>貼り付け用!R205=集計用!R205</f>
        <v>1</v>
      </c>
      <c r="S205" s="31" t="b">
        <f>貼り付け用!S205=集計用!S205</f>
        <v>1</v>
      </c>
      <c r="T205" s="31" t="b">
        <f>貼り付け用!T205=集計用!T205</f>
        <v>1</v>
      </c>
      <c r="U205" s="31" t="b">
        <f>貼り付け用!U205=集計用!U205</f>
        <v>1</v>
      </c>
      <c r="V205" s="31" t="b">
        <f>貼り付け用!V205=集計用!V205</f>
        <v>1</v>
      </c>
      <c r="W205" s="31" t="b">
        <f>貼り付け用!W205=集計用!W205</f>
        <v>1</v>
      </c>
      <c r="X205" s="31" t="b">
        <f>貼り付け用!X205=集計用!X205</f>
        <v>1</v>
      </c>
      <c r="Y205" s="31" t="b">
        <f>貼り付け用!Y205=集計用!Y205</f>
        <v>1</v>
      </c>
      <c r="Z205" s="31" t="b">
        <f>貼り付け用!Z205=集計用!Z205</f>
        <v>1</v>
      </c>
      <c r="AA205" s="31" t="b">
        <f>貼り付け用!AA205=集計用!AA205</f>
        <v>1</v>
      </c>
      <c r="AB205" s="31" t="b">
        <f>貼り付け用!AB205=集計用!AB205</f>
        <v>1</v>
      </c>
      <c r="AC205" s="31" t="b">
        <f>貼り付け用!AC205=集計用!AC205</f>
        <v>1</v>
      </c>
      <c r="AD205" s="31" t="b">
        <f>貼り付け用!AD205=集計用!AD205</f>
        <v>1</v>
      </c>
      <c r="AE205" s="31" t="b">
        <f>貼り付け用!AE205=集計用!AE205</f>
        <v>1</v>
      </c>
      <c r="AF205" s="31" t="b">
        <f>貼り付け用!AF205=集計用!AF205</f>
        <v>1</v>
      </c>
      <c r="AG205" s="31" t="b">
        <f>貼り付け用!AG205=集計用!AG205</f>
        <v>1</v>
      </c>
      <c r="AH205" s="31" t="b">
        <f>貼り付け用!AH205=集計用!AH205</f>
        <v>1</v>
      </c>
      <c r="AI205" s="31" t="b">
        <f>貼り付け用!AI205=集計用!AI205</f>
        <v>1</v>
      </c>
      <c r="AJ205" s="31" t="b">
        <f>貼り付け用!AJ205=集計用!AJ205</f>
        <v>1</v>
      </c>
      <c r="AK205" s="31" t="b">
        <f>貼り付け用!AK205=集計用!AK205</f>
        <v>1</v>
      </c>
      <c r="AL205" s="31" t="b">
        <f>貼り付け用!AL205=集計用!AL205</f>
        <v>1</v>
      </c>
      <c r="AM205" s="31" t="b">
        <f>貼り付け用!AM205=集計用!AM205</f>
        <v>1</v>
      </c>
      <c r="AN205" s="31" t="b">
        <f>貼り付け用!AN205=集計用!AN205</f>
        <v>1</v>
      </c>
      <c r="AO205" s="31" t="b">
        <f>貼り付け用!AO205=集計用!AO205</f>
        <v>1</v>
      </c>
      <c r="AP205" s="31" t="b">
        <f>貼り付け用!AP205=集計用!AP205</f>
        <v>1</v>
      </c>
      <c r="AQ205" s="31" t="b">
        <f>貼り付け用!AQ205=集計用!AQ205</f>
        <v>1</v>
      </c>
      <c r="AR205" s="31" t="b">
        <f>貼り付け用!AR205=集計用!AR205</f>
        <v>1</v>
      </c>
      <c r="AS205" s="31" t="b">
        <f>貼り付け用!AS205=集計用!AS205</f>
        <v>1</v>
      </c>
      <c r="AT205" s="31" t="b">
        <f>貼り付け用!AT205=集計用!AT205</f>
        <v>1</v>
      </c>
      <c r="AU205" s="31" t="b">
        <f>貼り付け用!AU205=集計用!AU205</f>
        <v>1</v>
      </c>
      <c r="AV205" s="34"/>
      <c r="AW205" s="34"/>
      <c r="AX205" s="34"/>
      <c r="AY205" s="34"/>
      <c r="AZ205" s="34"/>
      <c r="BA205" s="212"/>
      <c r="BB205" s="212"/>
      <c r="BC205" s="212"/>
      <c r="BD205" s="34"/>
      <c r="BE205" s="34"/>
      <c r="BF205" s="20"/>
      <c r="BG205" s="20"/>
      <c r="BH205" s="20"/>
      <c r="BI205" s="20"/>
      <c r="BJ205" s="20"/>
    </row>
    <row r="206" spans="5:62" ht="24" customHeight="1">
      <c r="E206" s="2"/>
      <c r="F206" s="34"/>
      <c r="G206" s="34"/>
      <c r="H206" s="2"/>
      <c r="I206" s="2"/>
      <c r="J206" s="2" t="str">
        <f>IF(集計用!J206="","",集計用!J206)</f>
        <v/>
      </c>
      <c r="K206" s="2"/>
      <c r="L206" s="2"/>
      <c r="M206" s="31" t="b">
        <f>貼り付け用!M206=集計用!M206</f>
        <v>1</v>
      </c>
      <c r="N206" s="31" t="b">
        <f>貼り付け用!N206=集計用!N206</f>
        <v>1</v>
      </c>
      <c r="O206" s="31" t="b">
        <f>貼り付け用!O206=集計用!O206</f>
        <v>1</v>
      </c>
      <c r="P206" s="31" t="b">
        <f>貼り付け用!P206=集計用!P206</f>
        <v>1</v>
      </c>
      <c r="Q206" s="31" t="b">
        <f>貼り付け用!Q206=集計用!Q206</f>
        <v>1</v>
      </c>
      <c r="R206" s="31" t="b">
        <f>貼り付け用!R206=集計用!R206</f>
        <v>1</v>
      </c>
      <c r="S206" s="31" t="b">
        <f>貼り付け用!S206=集計用!S206</f>
        <v>1</v>
      </c>
      <c r="T206" s="31" t="b">
        <f>貼り付け用!T206=集計用!T206</f>
        <v>1</v>
      </c>
      <c r="U206" s="31" t="b">
        <f>貼り付け用!U206=集計用!U206</f>
        <v>1</v>
      </c>
      <c r="V206" s="31" t="b">
        <f>貼り付け用!V206=集計用!V206</f>
        <v>1</v>
      </c>
      <c r="W206" s="31" t="b">
        <f>貼り付け用!W206=集計用!W206</f>
        <v>1</v>
      </c>
      <c r="X206" s="31" t="b">
        <f>貼り付け用!X206=集計用!X206</f>
        <v>1</v>
      </c>
      <c r="Y206" s="31" t="b">
        <f>貼り付け用!Y206=集計用!Y206</f>
        <v>1</v>
      </c>
      <c r="Z206" s="31" t="b">
        <f>貼り付け用!Z206=集計用!Z206</f>
        <v>1</v>
      </c>
      <c r="AA206" s="31" t="b">
        <f>貼り付け用!AA206=集計用!AA206</f>
        <v>1</v>
      </c>
      <c r="AB206" s="31" t="b">
        <f>貼り付け用!AB206=集計用!AB206</f>
        <v>1</v>
      </c>
      <c r="AC206" s="31" t="b">
        <f>貼り付け用!AC206=集計用!AC206</f>
        <v>1</v>
      </c>
      <c r="AD206" s="31" t="b">
        <f>貼り付け用!AD206=集計用!AD206</f>
        <v>1</v>
      </c>
      <c r="AE206" s="31" t="b">
        <f>貼り付け用!AE206=集計用!AE206</f>
        <v>1</v>
      </c>
      <c r="AF206" s="31" t="b">
        <f>貼り付け用!AF206=集計用!AF206</f>
        <v>1</v>
      </c>
      <c r="AG206" s="31" t="b">
        <f>貼り付け用!AG206=集計用!AG206</f>
        <v>1</v>
      </c>
      <c r="AH206" s="31" t="b">
        <f>貼り付け用!AH206=集計用!AH206</f>
        <v>1</v>
      </c>
      <c r="AI206" s="31" t="b">
        <f>貼り付け用!AI206=集計用!AI206</f>
        <v>1</v>
      </c>
      <c r="AJ206" s="31" t="b">
        <f>貼り付け用!AJ206=集計用!AJ206</f>
        <v>1</v>
      </c>
      <c r="AK206" s="31" t="b">
        <f>貼り付け用!AK206=集計用!AK206</f>
        <v>1</v>
      </c>
      <c r="AL206" s="31" t="b">
        <f>貼り付け用!AL206=集計用!AL206</f>
        <v>1</v>
      </c>
      <c r="AM206" s="31" t="b">
        <f>貼り付け用!AM206=集計用!AM206</f>
        <v>1</v>
      </c>
      <c r="AN206" s="31" t="b">
        <f>貼り付け用!AN206=集計用!AN206</f>
        <v>1</v>
      </c>
      <c r="AO206" s="31" t="b">
        <f>貼り付け用!AO206=集計用!AO206</f>
        <v>1</v>
      </c>
      <c r="AP206" s="31" t="b">
        <f>貼り付け用!AP206=集計用!AP206</f>
        <v>1</v>
      </c>
      <c r="AQ206" s="31" t="b">
        <f>貼り付け用!AQ206=集計用!AQ206</f>
        <v>1</v>
      </c>
      <c r="AR206" s="31" t="b">
        <f>貼り付け用!AR206=集計用!AR206</f>
        <v>1</v>
      </c>
      <c r="AS206" s="31" t="b">
        <f>貼り付け用!AS206=集計用!AS206</f>
        <v>1</v>
      </c>
      <c r="AT206" s="31" t="b">
        <f>貼り付け用!AT206=集計用!AT206</f>
        <v>1</v>
      </c>
      <c r="AU206" s="31" t="b">
        <f>貼り付け用!AU206=集計用!AU206</f>
        <v>1</v>
      </c>
      <c r="AV206" s="34"/>
      <c r="AW206" s="34"/>
      <c r="AX206" s="34"/>
      <c r="AY206" s="34"/>
      <c r="AZ206" s="34"/>
      <c r="BA206" s="212"/>
      <c r="BB206" s="212"/>
      <c r="BC206" s="212"/>
      <c r="BD206" s="34"/>
      <c r="BE206" s="34"/>
      <c r="BF206" s="20"/>
      <c r="BG206" s="20"/>
      <c r="BH206" s="20"/>
      <c r="BI206" s="20"/>
      <c r="BJ206" s="20"/>
    </row>
    <row r="207" spans="5:62" ht="24" customHeight="1">
      <c r="E207" s="2"/>
      <c r="F207" s="34"/>
      <c r="G207" s="34"/>
      <c r="H207" s="2"/>
      <c r="I207" s="2"/>
      <c r="J207" s="2" t="str">
        <f>IF(集計用!J207="","",集計用!J207)</f>
        <v/>
      </c>
      <c r="K207" s="2"/>
      <c r="L207" s="2"/>
      <c r="M207" s="31" t="b">
        <f>貼り付け用!M207=集計用!M207</f>
        <v>1</v>
      </c>
      <c r="N207" s="31" t="b">
        <f>貼り付け用!N207=集計用!N207</f>
        <v>1</v>
      </c>
      <c r="O207" s="31" t="b">
        <f>貼り付け用!O207=集計用!O207</f>
        <v>1</v>
      </c>
      <c r="P207" s="31" t="b">
        <f>貼り付け用!P207=集計用!P207</f>
        <v>1</v>
      </c>
      <c r="Q207" s="31" t="b">
        <f>貼り付け用!Q207=集計用!Q207</f>
        <v>1</v>
      </c>
      <c r="R207" s="31" t="b">
        <f>貼り付け用!R207=集計用!R207</f>
        <v>1</v>
      </c>
      <c r="S207" s="31" t="b">
        <f>貼り付け用!S207=集計用!S207</f>
        <v>1</v>
      </c>
      <c r="T207" s="31" t="b">
        <f>貼り付け用!T207=集計用!T207</f>
        <v>1</v>
      </c>
      <c r="U207" s="31" t="b">
        <f>貼り付け用!U207=集計用!U207</f>
        <v>1</v>
      </c>
      <c r="V207" s="31" t="b">
        <f>貼り付け用!V207=集計用!V207</f>
        <v>1</v>
      </c>
      <c r="W207" s="31" t="b">
        <f>貼り付け用!W207=集計用!W207</f>
        <v>1</v>
      </c>
      <c r="X207" s="31" t="b">
        <f>貼り付け用!X207=集計用!X207</f>
        <v>1</v>
      </c>
      <c r="Y207" s="31" t="b">
        <f>貼り付け用!Y207=集計用!Y207</f>
        <v>1</v>
      </c>
      <c r="Z207" s="31" t="b">
        <f>貼り付け用!Z207=集計用!Z207</f>
        <v>1</v>
      </c>
      <c r="AA207" s="31" t="b">
        <f>貼り付け用!AA207=集計用!AA207</f>
        <v>1</v>
      </c>
      <c r="AB207" s="31" t="b">
        <f>貼り付け用!AB207=集計用!AB207</f>
        <v>1</v>
      </c>
      <c r="AC207" s="31" t="b">
        <f>貼り付け用!AC207=集計用!AC207</f>
        <v>1</v>
      </c>
      <c r="AD207" s="31" t="b">
        <f>貼り付け用!AD207=集計用!AD207</f>
        <v>1</v>
      </c>
      <c r="AE207" s="31" t="b">
        <f>貼り付け用!AE207=集計用!AE207</f>
        <v>1</v>
      </c>
      <c r="AF207" s="31" t="b">
        <f>貼り付け用!AF207=集計用!AF207</f>
        <v>1</v>
      </c>
      <c r="AG207" s="31" t="b">
        <f>貼り付け用!AG207=集計用!AG207</f>
        <v>1</v>
      </c>
      <c r="AH207" s="31" t="b">
        <f>貼り付け用!AH207=集計用!AH207</f>
        <v>1</v>
      </c>
      <c r="AI207" s="31" t="b">
        <f>貼り付け用!AI207=集計用!AI207</f>
        <v>1</v>
      </c>
      <c r="AJ207" s="31" t="b">
        <f>貼り付け用!AJ207=集計用!AJ207</f>
        <v>1</v>
      </c>
      <c r="AK207" s="31" t="b">
        <f>貼り付け用!AK207=集計用!AK207</f>
        <v>1</v>
      </c>
      <c r="AL207" s="31" t="b">
        <f>貼り付け用!AL207=集計用!AL207</f>
        <v>1</v>
      </c>
      <c r="AM207" s="31" t="b">
        <f>貼り付け用!AM207=集計用!AM207</f>
        <v>1</v>
      </c>
      <c r="AN207" s="31" t="b">
        <f>貼り付け用!AN207=集計用!AN207</f>
        <v>1</v>
      </c>
      <c r="AO207" s="31" t="b">
        <f>貼り付け用!AO207=集計用!AO207</f>
        <v>1</v>
      </c>
      <c r="AP207" s="31" t="b">
        <f>貼り付け用!AP207=集計用!AP207</f>
        <v>1</v>
      </c>
      <c r="AQ207" s="31" t="b">
        <f>貼り付け用!AQ207=集計用!AQ207</f>
        <v>1</v>
      </c>
      <c r="AR207" s="31" t="b">
        <f>貼り付け用!AR207=集計用!AR207</f>
        <v>1</v>
      </c>
      <c r="AS207" s="31" t="b">
        <f>貼り付け用!AS207=集計用!AS207</f>
        <v>1</v>
      </c>
      <c r="AT207" s="31" t="b">
        <f>貼り付け用!AT207=集計用!AT207</f>
        <v>1</v>
      </c>
      <c r="AU207" s="31" t="b">
        <f>貼り付け用!AU207=集計用!AU207</f>
        <v>1</v>
      </c>
      <c r="AV207" s="34"/>
      <c r="AW207" s="34"/>
      <c r="AX207" s="34"/>
      <c r="AY207" s="34"/>
      <c r="AZ207" s="34"/>
      <c r="BA207" s="212"/>
      <c r="BB207" s="212"/>
      <c r="BC207" s="212"/>
      <c r="BD207" s="34"/>
      <c r="BE207" s="34"/>
      <c r="BF207" s="20"/>
      <c r="BG207" s="20"/>
      <c r="BH207" s="20"/>
      <c r="BI207" s="20"/>
      <c r="BJ207" s="20"/>
    </row>
    <row r="208" spans="5:62" ht="24" customHeight="1">
      <c r="E208" s="2"/>
      <c r="F208" s="34"/>
      <c r="G208" s="34"/>
      <c r="H208" s="2"/>
      <c r="I208" s="2"/>
      <c r="J208" s="2" t="str">
        <f>IF(集計用!J208="","",集計用!J208)</f>
        <v/>
      </c>
      <c r="K208" s="2"/>
      <c r="L208" s="2"/>
      <c r="M208" s="31" t="b">
        <f>貼り付け用!M208=集計用!M208</f>
        <v>1</v>
      </c>
      <c r="N208" s="31" t="b">
        <f>貼り付け用!N208=集計用!N208</f>
        <v>1</v>
      </c>
      <c r="O208" s="31" t="b">
        <f>貼り付け用!O208=集計用!O208</f>
        <v>1</v>
      </c>
      <c r="P208" s="31" t="b">
        <f>貼り付け用!P208=集計用!P208</f>
        <v>1</v>
      </c>
      <c r="Q208" s="31" t="b">
        <f>貼り付け用!Q208=集計用!Q208</f>
        <v>1</v>
      </c>
      <c r="R208" s="31" t="b">
        <f>貼り付け用!R208=集計用!R208</f>
        <v>1</v>
      </c>
      <c r="S208" s="31" t="b">
        <f>貼り付け用!S208=集計用!S208</f>
        <v>1</v>
      </c>
      <c r="T208" s="31" t="b">
        <f>貼り付け用!T208=集計用!T208</f>
        <v>1</v>
      </c>
      <c r="U208" s="31" t="b">
        <f>貼り付け用!U208=集計用!U208</f>
        <v>1</v>
      </c>
      <c r="V208" s="31" t="b">
        <f>貼り付け用!V208=集計用!V208</f>
        <v>1</v>
      </c>
      <c r="W208" s="31" t="b">
        <f>貼り付け用!W208=集計用!W208</f>
        <v>1</v>
      </c>
      <c r="X208" s="31" t="b">
        <f>貼り付け用!X208=集計用!X208</f>
        <v>1</v>
      </c>
      <c r="Y208" s="31" t="b">
        <f>貼り付け用!Y208=集計用!Y208</f>
        <v>1</v>
      </c>
      <c r="Z208" s="31" t="b">
        <f>貼り付け用!Z208=集計用!Z208</f>
        <v>1</v>
      </c>
      <c r="AA208" s="31" t="b">
        <f>貼り付け用!AA208=集計用!AA208</f>
        <v>1</v>
      </c>
      <c r="AB208" s="31" t="b">
        <f>貼り付け用!AB208=集計用!AB208</f>
        <v>1</v>
      </c>
      <c r="AC208" s="31" t="b">
        <f>貼り付け用!AC208=集計用!AC208</f>
        <v>1</v>
      </c>
      <c r="AD208" s="31" t="b">
        <f>貼り付け用!AD208=集計用!AD208</f>
        <v>1</v>
      </c>
      <c r="AE208" s="31" t="b">
        <f>貼り付け用!AE208=集計用!AE208</f>
        <v>1</v>
      </c>
      <c r="AF208" s="31" t="b">
        <f>貼り付け用!AF208=集計用!AF208</f>
        <v>1</v>
      </c>
      <c r="AG208" s="31" t="b">
        <f>貼り付け用!AG208=集計用!AG208</f>
        <v>1</v>
      </c>
      <c r="AH208" s="31" t="b">
        <f>貼り付け用!AH208=集計用!AH208</f>
        <v>1</v>
      </c>
      <c r="AI208" s="31" t="b">
        <f>貼り付け用!AI208=集計用!AI208</f>
        <v>1</v>
      </c>
      <c r="AJ208" s="31" t="b">
        <f>貼り付け用!AJ208=集計用!AJ208</f>
        <v>1</v>
      </c>
      <c r="AK208" s="31" t="b">
        <f>貼り付け用!AK208=集計用!AK208</f>
        <v>1</v>
      </c>
      <c r="AL208" s="31" t="b">
        <f>貼り付け用!AL208=集計用!AL208</f>
        <v>1</v>
      </c>
      <c r="AM208" s="31" t="b">
        <f>貼り付け用!AM208=集計用!AM208</f>
        <v>1</v>
      </c>
      <c r="AN208" s="31" t="b">
        <f>貼り付け用!AN208=集計用!AN208</f>
        <v>1</v>
      </c>
      <c r="AO208" s="31" t="b">
        <f>貼り付け用!AO208=集計用!AO208</f>
        <v>1</v>
      </c>
      <c r="AP208" s="31" t="b">
        <f>貼り付け用!AP208=集計用!AP208</f>
        <v>1</v>
      </c>
      <c r="AQ208" s="31" t="b">
        <f>貼り付け用!AQ208=集計用!AQ208</f>
        <v>1</v>
      </c>
      <c r="AR208" s="31" t="b">
        <f>貼り付け用!AR208=集計用!AR208</f>
        <v>1</v>
      </c>
      <c r="AS208" s="31" t="b">
        <f>貼り付け用!AS208=集計用!AS208</f>
        <v>1</v>
      </c>
      <c r="AT208" s="31" t="b">
        <f>貼り付け用!AT208=集計用!AT208</f>
        <v>1</v>
      </c>
      <c r="AU208" s="31" t="b">
        <f>貼り付け用!AU208=集計用!AU208</f>
        <v>1</v>
      </c>
      <c r="AV208" s="34"/>
      <c r="AW208" s="34"/>
      <c r="AX208" s="34"/>
      <c r="AY208" s="34"/>
      <c r="AZ208" s="34"/>
      <c r="BA208" s="212"/>
      <c r="BB208" s="212"/>
      <c r="BC208" s="212"/>
      <c r="BD208" s="34"/>
      <c r="BE208" s="34"/>
      <c r="BF208" s="20"/>
      <c r="BG208" s="20"/>
      <c r="BH208" s="20"/>
      <c r="BI208" s="20"/>
      <c r="BJ208" s="20"/>
    </row>
    <row r="209" spans="5:62" ht="24" customHeight="1">
      <c r="E209" s="2"/>
      <c r="F209" s="34"/>
      <c r="G209" s="34"/>
      <c r="H209" s="2"/>
      <c r="I209" s="2"/>
      <c r="J209" s="2" t="str">
        <f>IF(集計用!J209="","",集計用!J209)</f>
        <v/>
      </c>
      <c r="K209" s="2"/>
      <c r="L209" s="2"/>
      <c r="M209" s="31" t="b">
        <f>貼り付け用!M209=集計用!M209</f>
        <v>1</v>
      </c>
      <c r="N209" s="31" t="b">
        <f>貼り付け用!N209=集計用!N209</f>
        <v>1</v>
      </c>
      <c r="O209" s="31" t="b">
        <f>貼り付け用!O209=集計用!O209</f>
        <v>1</v>
      </c>
      <c r="P209" s="31" t="b">
        <f>貼り付け用!P209=集計用!P209</f>
        <v>1</v>
      </c>
      <c r="Q209" s="31" t="b">
        <f>貼り付け用!Q209=集計用!Q209</f>
        <v>1</v>
      </c>
      <c r="R209" s="31" t="b">
        <f>貼り付け用!R209=集計用!R209</f>
        <v>1</v>
      </c>
      <c r="S209" s="31" t="b">
        <f>貼り付け用!S209=集計用!S209</f>
        <v>1</v>
      </c>
      <c r="T209" s="31" t="b">
        <f>貼り付け用!T209=集計用!T209</f>
        <v>1</v>
      </c>
      <c r="U209" s="31" t="b">
        <f>貼り付け用!U209=集計用!U209</f>
        <v>1</v>
      </c>
      <c r="V209" s="31" t="b">
        <f>貼り付け用!V209=集計用!V209</f>
        <v>1</v>
      </c>
      <c r="W209" s="31" t="b">
        <f>貼り付け用!W209=集計用!W209</f>
        <v>1</v>
      </c>
      <c r="X209" s="31" t="b">
        <f>貼り付け用!X209=集計用!X209</f>
        <v>1</v>
      </c>
      <c r="Y209" s="31" t="b">
        <f>貼り付け用!Y209=集計用!Y209</f>
        <v>1</v>
      </c>
      <c r="Z209" s="31" t="b">
        <f>貼り付け用!Z209=集計用!Z209</f>
        <v>1</v>
      </c>
      <c r="AA209" s="31" t="b">
        <f>貼り付け用!AA209=集計用!AA209</f>
        <v>1</v>
      </c>
      <c r="AB209" s="31" t="b">
        <f>貼り付け用!AB209=集計用!AB209</f>
        <v>1</v>
      </c>
      <c r="AC209" s="31" t="b">
        <f>貼り付け用!AC209=集計用!AC209</f>
        <v>1</v>
      </c>
      <c r="AD209" s="31" t="b">
        <f>貼り付け用!AD209=集計用!AD209</f>
        <v>1</v>
      </c>
      <c r="AE209" s="31" t="b">
        <f>貼り付け用!AE209=集計用!AE209</f>
        <v>1</v>
      </c>
      <c r="AF209" s="31" t="b">
        <f>貼り付け用!AF209=集計用!AF209</f>
        <v>1</v>
      </c>
      <c r="AG209" s="31" t="b">
        <f>貼り付け用!AG209=集計用!AG209</f>
        <v>1</v>
      </c>
      <c r="AH209" s="31" t="b">
        <f>貼り付け用!AH209=集計用!AH209</f>
        <v>1</v>
      </c>
      <c r="AI209" s="31" t="b">
        <f>貼り付け用!AI209=集計用!AI209</f>
        <v>1</v>
      </c>
      <c r="AJ209" s="31" t="b">
        <f>貼り付け用!AJ209=集計用!AJ209</f>
        <v>1</v>
      </c>
      <c r="AK209" s="31" t="b">
        <f>貼り付け用!AK209=集計用!AK209</f>
        <v>1</v>
      </c>
      <c r="AL209" s="31" t="b">
        <f>貼り付け用!AL209=集計用!AL209</f>
        <v>1</v>
      </c>
      <c r="AM209" s="31" t="b">
        <f>貼り付け用!AM209=集計用!AM209</f>
        <v>1</v>
      </c>
      <c r="AN209" s="31" t="b">
        <f>貼り付け用!AN209=集計用!AN209</f>
        <v>1</v>
      </c>
      <c r="AO209" s="31" t="b">
        <f>貼り付け用!AO209=集計用!AO209</f>
        <v>1</v>
      </c>
      <c r="AP209" s="31" t="b">
        <f>貼り付け用!AP209=集計用!AP209</f>
        <v>1</v>
      </c>
      <c r="AQ209" s="31" t="b">
        <f>貼り付け用!AQ209=集計用!AQ209</f>
        <v>1</v>
      </c>
      <c r="AR209" s="31" t="b">
        <f>貼り付け用!AR209=集計用!AR209</f>
        <v>1</v>
      </c>
      <c r="AS209" s="31" t="b">
        <f>貼り付け用!AS209=集計用!AS209</f>
        <v>1</v>
      </c>
      <c r="AT209" s="31" t="b">
        <f>貼り付け用!AT209=集計用!AT209</f>
        <v>1</v>
      </c>
      <c r="AU209" s="31" t="b">
        <f>貼り付け用!AU209=集計用!AU209</f>
        <v>1</v>
      </c>
      <c r="AV209" s="34"/>
      <c r="AW209" s="34"/>
      <c r="AX209" s="34"/>
      <c r="AY209" s="34"/>
      <c r="AZ209" s="34"/>
      <c r="BA209" s="212"/>
      <c r="BB209" s="212"/>
      <c r="BC209" s="212"/>
      <c r="BD209" s="34"/>
      <c r="BE209" s="34"/>
      <c r="BF209" s="20"/>
      <c r="BG209" s="20"/>
      <c r="BH209" s="20"/>
      <c r="BI209" s="20"/>
      <c r="BJ209" s="20"/>
    </row>
    <row r="210" spans="5:62" ht="24" customHeight="1">
      <c r="E210" s="2"/>
      <c r="F210" s="34"/>
      <c r="G210" s="34"/>
      <c r="H210" s="2"/>
      <c r="I210" s="2"/>
      <c r="J210" s="2" t="str">
        <f>IF(集計用!J210="","",集計用!J210)</f>
        <v/>
      </c>
      <c r="K210" s="2"/>
      <c r="L210" s="2"/>
      <c r="M210" s="31" t="b">
        <f>貼り付け用!M210=集計用!M210</f>
        <v>1</v>
      </c>
      <c r="N210" s="31" t="b">
        <f>貼り付け用!N210=集計用!N210</f>
        <v>1</v>
      </c>
      <c r="O210" s="31" t="b">
        <f>貼り付け用!O210=集計用!O210</f>
        <v>1</v>
      </c>
      <c r="P210" s="31" t="b">
        <f>貼り付け用!P210=集計用!P210</f>
        <v>1</v>
      </c>
      <c r="Q210" s="31" t="b">
        <f>貼り付け用!Q210=集計用!Q210</f>
        <v>1</v>
      </c>
      <c r="R210" s="31" t="b">
        <f>貼り付け用!R210=集計用!R210</f>
        <v>1</v>
      </c>
      <c r="S210" s="31" t="b">
        <f>貼り付け用!S210=集計用!S210</f>
        <v>1</v>
      </c>
      <c r="T210" s="31" t="b">
        <f>貼り付け用!T210=集計用!T210</f>
        <v>1</v>
      </c>
      <c r="U210" s="31" t="b">
        <f>貼り付け用!U210=集計用!U210</f>
        <v>1</v>
      </c>
      <c r="V210" s="31" t="b">
        <f>貼り付け用!V210=集計用!V210</f>
        <v>1</v>
      </c>
      <c r="W210" s="31" t="b">
        <f>貼り付け用!W210=集計用!W210</f>
        <v>1</v>
      </c>
      <c r="X210" s="31" t="b">
        <f>貼り付け用!X210=集計用!X210</f>
        <v>1</v>
      </c>
      <c r="Y210" s="31" t="b">
        <f>貼り付け用!Y210=集計用!Y210</f>
        <v>1</v>
      </c>
      <c r="Z210" s="31" t="b">
        <f>貼り付け用!Z210=集計用!Z210</f>
        <v>1</v>
      </c>
      <c r="AA210" s="31" t="b">
        <f>貼り付け用!AA210=集計用!AA210</f>
        <v>1</v>
      </c>
      <c r="AB210" s="31" t="b">
        <f>貼り付け用!AB210=集計用!AB210</f>
        <v>1</v>
      </c>
      <c r="AC210" s="31" t="b">
        <f>貼り付け用!AC210=集計用!AC210</f>
        <v>1</v>
      </c>
      <c r="AD210" s="31" t="b">
        <f>貼り付け用!AD210=集計用!AD210</f>
        <v>1</v>
      </c>
      <c r="AE210" s="31" t="b">
        <f>貼り付け用!AE210=集計用!AE210</f>
        <v>1</v>
      </c>
      <c r="AF210" s="31" t="b">
        <f>貼り付け用!AF210=集計用!AF210</f>
        <v>1</v>
      </c>
      <c r="AG210" s="31" t="b">
        <f>貼り付け用!AG210=集計用!AG210</f>
        <v>1</v>
      </c>
      <c r="AH210" s="31" t="b">
        <f>貼り付け用!AH210=集計用!AH210</f>
        <v>1</v>
      </c>
      <c r="AI210" s="31" t="b">
        <f>貼り付け用!AI210=集計用!AI210</f>
        <v>1</v>
      </c>
      <c r="AJ210" s="31" t="b">
        <f>貼り付け用!AJ210=集計用!AJ210</f>
        <v>1</v>
      </c>
      <c r="AK210" s="31" t="b">
        <f>貼り付け用!AK210=集計用!AK210</f>
        <v>1</v>
      </c>
      <c r="AL210" s="31" t="b">
        <f>貼り付け用!AL210=集計用!AL210</f>
        <v>1</v>
      </c>
      <c r="AM210" s="31" t="b">
        <f>貼り付け用!AM210=集計用!AM210</f>
        <v>1</v>
      </c>
      <c r="AN210" s="31" t="b">
        <f>貼り付け用!AN210=集計用!AN210</f>
        <v>1</v>
      </c>
      <c r="AO210" s="31" t="b">
        <f>貼り付け用!AO210=集計用!AO210</f>
        <v>1</v>
      </c>
      <c r="AP210" s="31" t="b">
        <f>貼り付け用!AP210=集計用!AP210</f>
        <v>1</v>
      </c>
      <c r="AQ210" s="31" t="b">
        <f>貼り付け用!AQ210=集計用!AQ210</f>
        <v>1</v>
      </c>
      <c r="AR210" s="31" t="b">
        <f>貼り付け用!AR210=集計用!AR210</f>
        <v>1</v>
      </c>
      <c r="AS210" s="31" t="b">
        <f>貼り付け用!AS210=集計用!AS210</f>
        <v>1</v>
      </c>
      <c r="AT210" s="31" t="b">
        <f>貼り付け用!AT210=集計用!AT210</f>
        <v>1</v>
      </c>
      <c r="AU210" s="31" t="b">
        <f>貼り付け用!AU210=集計用!AU210</f>
        <v>1</v>
      </c>
      <c r="AV210" s="34"/>
      <c r="AW210" s="34"/>
      <c r="AX210" s="34"/>
      <c r="AY210" s="34"/>
      <c r="AZ210" s="34"/>
      <c r="BA210" s="212"/>
      <c r="BB210" s="212"/>
      <c r="BC210" s="212"/>
      <c r="BD210" s="34"/>
      <c r="BE210" s="34"/>
      <c r="BF210" s="20"/>
      <c r="BG210" s="20"/>
      <c r="BH210" s="20"/>
      <c r="BI210" s="20"/>
      <c r="BJ210" s="20"/>
    </row>
    <row r="211" spans="5:62" ht="24" customHeight="1">
      <c r="E211" s="2"/>
      <c r="F211" s="34"/>
      <c r="G211" s="34"/>
      <c r="H211" s="2"/>
      <c r="I211" s="2"/>
      <c r="J211" s="2" t="str">
        <f>IF(集計用!J211="","",集計用!J211)</f>
        <v/>
      </c>
      <c r="K211" s="2"/>
      <c r="L211" s="2"/>
      <c r="M211" s="31" t="b">
        <f>貼り付け用!M211=集計用!M211</f>
        <v>1</v>
      </c>
      <c r="N211" s="31" t="b">
        <f>貼り付け用!N211=集計用!N211</f>
        <v>1</v>
      </c>
      <c r="O211" s="31" t="b">
        <f>貼り付け用!O211=集計用!O211</f>
        <v>1</v>
      </c>
      <c r="P211" s="31" t="b">
        <f>貼り付け用!P211=集計用!P211</f>
        <v>1</v>
      </c>
      <c r="Q211" s="31" t="b">
        <f>貼り付け用!Q211=集計用!Q211</f>
        <v>1</v>
      </c>
      <c r="R211" s="31" t="b">
        <f>貼り付け用!R211=集計用!R211</f>
        <v>1</v>
      </c>
      <c r="S211" s="31" t="b">
        <f>貼り付け用!S211=集計用!S211</f>
        <v>1</v>
      </c>
      <c r="T211" s="31" t="b">
        <f>貼り付け用!T211=集計用!T211</f>
        <v>1</v>
      </c>
      <c r="U211" s="31" t="b">
        <f>貼り付け用!U211=集計用!U211</f>
        <v>1</v>
      </c>
      <c r="V211" s="31" t="b">
        <f>貼り付け用!V211=集計用!V211</f>
        <v>1</v>
      </c>
      <c r="W211" s="31" t="b">
        <f>貼り付け用!W211=集計用!W211</f>
        <v>1</v>
      </c>
      <c r="X211" s="31" t="b">
        <f>貼り付け用!X211=集計用!X211</f>
        <v>1</v>
      </c>
      <c r="Y211" s="31" t="b">
        <f>貼り付け用!Y211=集計用!Y211</f>
        <v>1</v>
      </c>
      <c r="Z211" s="31" t="b">
        <f>貼り付け用!Z211=集計用!Z211</f>
        <v>1</v>
      </c>
      <c r="AA211" s="31" t="b">
        <f>貼り付け用!AA211=集計用!AA211</f>
        <v>1</v>
      </c>
      <c r="AB211" s="31" t="b">
        <f>貼り付け用!AB211=集計用!AB211</f>
        <v>1</v>
      </c>
      <c r="AC211" s="31" t="b">
        <f>貼り付け用!AC211=集計用!AC211</f>
        <v>1</v>
      </c>
      <c r="AD211" s="31" t="b">
        <f>貼り付け用!AD211=集計用!AD211</f>
        <v>1</v>
      </c>
      <c r="AE211" s="31" t="b">
        <f>貼り付け用!AE211=集計用!AE211</f>
        <v>1</v>
      </c>
      <c r="AF211" s="31" t="b">
        <f>貼り付け用!AF211=集計用!AF211</f>
        <v>1</v>
      </c>
      <c r="AG211" s="31" t="b">
        <f>貼り付け用!AG211=集計用!AG211</f>
        <v>1</v>
      </c>
      <c r="AH211" s="31" t="b">
        <f>貼り付け用!AH211=集計用!AH211</f>
        <v>1</v>
      </c>
      <c r="AI211" s="31" t="b">
        <f>貼り付け用!AI211=集計用!AI211</f>
        <v>1</v>
      </c>
      <c r="AJ211" s="31" t="b">
        <f>貼り付け用!AJ211=集計用!AJ211</f>
        <v>1</v>
      </c>
      <c r="AK211" s="31" t="b">
        <f>貼り付け用!AK211=集計用!AK211</f>
        <v>1</v>
      </c>
      <c r="AL211" s="31" t="b">
        <f>貼り付け用!AL211=集計用!AL211</f>
        <v>1</v>
      </c>
      <c r="AM211" s="31" t="b">
        <f>貼り付け用!AM211=集計用!AM211</f>
        <v>1</v>
      </c>
      <c r="AN211" s="31" t="b">
        <f>貼り付け用!AN211=集計用!AN211</f>
        <v>1</v>
      </c>
      <c r="AO211" s="31" t="b">
        <f>貼り付け用!AO211=集計用!AO211</f>
        <v>1</v>
      </c>
      <c r="AP211" s="31" t="b">
        <f>貼り付け用!AP211=集計用!AP211</f>
        <v>1</v>
      </c>
      <c r="AQ211" s="31" t="b">
        <f>貼り付け用!AQ211=集計用!AQ211</f>
        <v>1</v>
      </c>
      <c r="AR211" s="31" t="b">
        <f>貼り付け用!AR211=集計用!AR211</f>
        <v>1</v>
      </c>
      <c r="AS211" s="31" t="b">
        <f>貼り付け用!AS211=集計用!AS211</f>
        <v>1</v>
      </c>
      <c r="AT211" s="31" t="b">
        <f>貼り付け用!AT211=集計用!AT211</f>
        <v>1</v>
      </c>
      <c r="AU211" s="31" t="b">
        <f>貼り付け用!AU211=集計用!AU211</f>
        <v>1</v>
      </c>
      <c r="AV211" s="34"/>
      <c r="AW211" s="34"/>
      <c r="AX211" s="34"/>
      <c r="AY211" s="34"/>
      <c r="AZ211" s="34"/>
      <c r="BA211" s="212"/>
      <c r="BB211" s="212"/>
      <c r="BC211" s="212"/>
      <c r="BD211" s="34"/>
      <c r="BE211" s="34"/>
      <c r="BF211" s="20"/>
      <c r="BG211" s="20"/>
      <c r="BH211" s="20"/>
      <c r="BI211" s="20"/>
      <c r="BJ211" s="20"/>
    </row>
    <row r="212" spans="5:62" ht="24" customHeight="1">
      <c r="E212" s="2"/>
      <c r="F212" s="34"/>
      <c r="G212" s="34"/>
      <c r="H212" s="2"/>
      <c r="I212" s="2"/>
      <c r="J212" s="2" t="str">
        <f>IF(集計用!J212="","",集計用!J212)</f>
        <v/>
      </c>
      <c r="K212" s="2"/>
      <c r="L212" s="2"/>
      <c r="M212" s="31" t="b">
        <f>貼り付け用!M212=集計用!M212</f>
        <v>1</v>
      </c>
      <c r="N212" s="31" t="b">
        <f>貼り付け用!N212=集計用!N212</f>
        <v>1</v>
      </c>
      <c r="O212" s="31" t="b">
        <f>貼り付け用!O212=集計用!O212</f>
        <v>1</v>
      </c>
      <c r="P212" s="31" t="b">
        <f>貼り付け用!P212=集計用!P212</f>
        <v>1</v>
      </c>
      <c r="Q212" s="31" t="b">
        <f>貼り付け用!Q212=集計用!Q212</f>
        <v>1</v>
      </c>
      <c r="R212" s="31" t="b">
        <f>貼り付け用!R212=集計用!R212</f>
        <v>1</v>
      </c>
      <c r="S212" s="31" t="b">
        <f>貼り付け用!S212=集計用!S212</f>
        <v>1</v>
      </c>
      <c r="T212" s="31" t="b">
        <f>貼り付け用!T212=集計用!T212</f>
        <v>1</v>
      </c>
      <c r="U212" s="31" t="b">
        <f>貼り付け用!U212=集計用!U212</f>
        <v>1</v>
      </c>
      <c r="V212" s="31" t="b">
        <f>貼り付け用!V212=集計用!V212</f>
        <v>1</v>
      </c>
      <c r="W212" s="31" t="b">
        <f>貼り付け用!W212=集計用!W212</f>
        <v>1</v>
      </c>
      <c r="X212" s="31" t="b">
        <f>貼り付け用!X212=集計用!X212</f>
        <v>1</v>
      </c>
      <c r="Y212" s="31" t="b">
        <f>貼り付け用!Y212=集計用!Y212</f>
        <v>1</v>
      </c>
      <c r="Z212" s="31" t="b">
        <f>貼り付け用!Z212=集計用!Z212</f>
        <v>1</v>
      </c>
      <c r="AA212" s="31" t="b">
        <f>貼り付け用!AA212=集計用!AA212</f>
        <v>1</v>
      </c>
      <c r="AB212" s="31" t="b">
        <f>貼り付け用!AB212=集計用!AB212</f>
        <v>1</v>
      </c>
      <c r="AC212" s="31" t="b">
        <f>貼り付け用!AC212=集計用!AC212</f>
        <v>1</v>
      </c>
      <c r="AD212" s="31" t="b">
        <f>貼り付け用!AD212=集計用!AD212</f>
        <v>1</v>
      </c>
      <c r="AE212" s="31" t="b">
        <f>貼り付け用!AE212=集計用!AE212</f>
        <v>1</v>
      </c>
      <c r="AF212" s="31" t="b">
        <f>貼り付け用!AF212=集計用!AF212</f>
        <v>1</v>
      </c>
      <c r="AG212" s="31" t="b">
        <f>貼り付け用!AG212=集計用!AG212</f>
        <v>1</v>
      </c>
      <c r="AH212" s="31" t="b">
        <f>貼り付け用!AH212=集計用!AH212</f>
        <v>1</v>
      </c>
      <c r="AI212" s="31" t="b">
        <f>貼り付け用!AI212=集計用!AI212</f>
        <v>1</v>
      </c>
      <c r="AJ212" s="31" t="b">
        <f>貼り付け用!AJ212=集計用!AJ212</f>
        <v>1</v>
      </c>
      <c r="AK212" s="31" t="b">
        <f>貼り付け用!AK212=集計用!AK212</f>
        <v>1</v>
      </c>
      <c r="AL212" s="31" t="b">
        <f>貼り付け用!AL212=集計用!AL212</f>
        <v>1</v>
      </c>
      <c r="AM212" s="31" t="b">
        <f>貼り付け用!AM212=集計用!AM212</f>
        <v>1</v>
      </c>
      <c r="AN212" s="31" t="b">
        <f>貼り付け用!AN212=集計用!AN212</f>
        <v>1</v>
      </c>
      <c r="AO212" s="31" t="b">
        <f>貼り付け用!AO212=集計用!AO212</f>
        <v>1</v>
      </c>
      <c r="AP212" s="31" t="b">
        <f>貼り付け用!AP212=集計用!AP212</f>
        <v>1</v>
      </c>
      <c r="AQ212" s="31" t="b">
        <f>貼り付け用!AQ212=集計用!AQ212</f>
        <v>1</v>
      </c>
      <c r="AR212" s="31" t="b">
        <f>貼り付け用!AR212=集計用!AR212</f>
        <v>1</v>
      </c>
      <c r="AS212" s="31" t="b">
        <f>貼り付け用!AS212=集計用!AS212</f>
        <v>1</v>
      </c>
      <c r="AT212" s="31" t="b">
        <f>貼り付け用!AT212=集計用!AT212</f>
        <v>1</v>
      </c>
      <c r="AU212" s="31" t="b">
        <f>貼り付け用!AU212=集計用!AU212</f>
        <v>1</v>
      </c>
      <c r="AV212" s="34"/>
      <c r="AW212" s="34"/>
      <c r="AX212" s="34"/>
      <c r="AY212" s="34"/>
      <c r="AZ212" s="34"/>
      <c r="BA212" s="212"/>
      <c r="BB212" s="212"/>
      <c r="BC212" s="212"/>
      <c r="BD212" s="34"/>
      <c r="BE212" s="34"/>
      <c r="BF212" s="20"/>
      <c r="BG212" s="20"/>
      <c r="BH212" s="20"/>
      <c r="BI212" s="20"/>
      <c r="BJ212" s="20"/>
    </row>
    <row r="213" spans="5:62" ht="24" customHeight="1">
      <c r="E213" s="2"/>
      <c r="F213" s="34"/>
      <c r="G213" s="34"/>
      <c r="H213" s="2"/>
      <c r="I213" s="2"/>
      <c r="J213" s="2" t="str">
        <f>IF(集計用!J213="","",集計用!J213)</f>
        <v/>
      </c>
      <c r="K213" s="2"/>
      <c r="L213" s="2"/>
      <c r="M213" s="31" t="b">
        <f>貼り付け用!M213=集計用!M213</f>
        <v>1</v>
      </c>
      <c r="N213" s="31" t="b">
        <f>貼り付け用!N213=集計用!N213</f>
        <v>1</v>
      </c>
      <c r="O213" s="31" t="b">
        <f>貼り付け用!O213=集計用!O213</f>
        <v>1</v>
      </c>
      <c r="P213" s="31" t="b">
        <f>貼り付け用!P213=集計用!P213</f>
        <v>1</v>
      </c>
      <c r="Q213" s="31" t="b">
        <f>貼り付け用!Q213=集計用!Q213</f>
        <v>1</v>
      </c>
      <c r="R213" s="31" t="b">
        <f>貼り付け用!R213=集計用!R213</f>
        <v>1</v>
      </c>
      <c r="S213" s="31" t="b">
        <f>貼り付け用!S213=集計用!S213</f>
        <v>1</v>
      </c>
      <c r="T213" s="31" t="b">
        <f>貼り付け用!T213=集計用!T213</f>
        <v>1</v>
      </c>
      <c r="U213" s="31" t="b">
        <f>貼り付け用!U213=集計用!U213</f>
        <v>1</v>
      </c>
      <c r="V213" s="31" t="b">
        <f>貼り付け用!V213=集計用!V213</f>
        <v>1</v>
      </c>
      <c r="W213" s="31" t="b">
        <f>貼り付け用!W213=集計用!W213</f>
        <v>1</v>
      </c>
      <c r="X213" s="31" t="b">
        <f>貼り付け用!X213=集計用!X213</f>
        <v>1</v>
      </c>
      <c r="Y213" s="31" t="b">
        <f>貼り付け用!Y213=集計用!Y213</f>
        <v>1</v>
      </c>
      <c r="Z213" s="31" t="b">
        <f>貼り付け用!Z213=集計用!Z213</f>
        <v>1</v>
      </c>
      <c r="AA213" s="31" t="b">
        <f>貼り付け用!AA213=集計用!AA213</f>
        <v>1</v>
      </c>
      <c r="AB213" s="31" t="b">
        <f>貼り付け用!AB213=集計用!AB213</f>
        <v>1</v>
      </c>
      <c r="AC213" s="31" t="b">
        <f>貼り付け用!AC213=集計用!AC213</f>
        <v>1</v>
      </c>
      <c r="AD213" s="31" t="b">
        <f>貼り付け用!AD213=集計用!AD213</f>
        <v>1</v>
      </c>
      <c r="AE213" s="31" t="b">
        <f>貼り付け用!AE213=集計用!AE213</f>
        <v>1</v>
      </c>
      <c r="AF213" s="31" t="b">
        <f>貼り付け用!AF213=集計用!AF213</f>
        <v>1</v>
      </c>
      <c r="AG213" s="31" t="b">
        <f>貼り付け用!AG213=集計用!AG213</f>
        <v>1</v>
      </c>
      <c r="AH213" s="31" t="b">
        <f>貼り付け用!AH213=集計用!AH213</f>
        <v>1</v>
      </c>
      <c r="AI213" s="31" t="b">
        <f>貼り付け用!AI213=集計用!AI213</f>
        <v>1</v>
      </c>
      <c r="AJ213" s="31" t="b">
        <f>貼り付け用!AJ213=集計用!AJ213</f>
        <v>1</v>
      </c>
      <c r="AK213" s="31" t="b">
        <f>貼り付け用!AK213=集計用!AK213</f>
        <v>1</v>
      </c>
      <c r="AL213" s="31" t="b">
        <f>貼り付け用!AL213=集計用!AL213</f>
        <v>1</v>
      </c>
      <c r="AM213" s="31" t="b">
        <f>貼り付け用!AM213=集計用!AM213</f>
        <v>1</v>
      </c>
      <c r="AN213" s="31" t="b">
        <f>貼り付け用!AN213=集計用!AN213</f>
        <v>1</v>
      </c>
      <c r="AO213" s="31" t="b">
        <f>貼り付け用!AO213=集計用!AO213</f>
        <v>1</v>
      </c>
      <c r="AP213" s="31" t="b">
        <f>貼り付け用!AP213=集計用!AP213</f>
        <v>1</v>
      </c>
      <c r="AQ213" s="31" t="b">
        <f>貼り付け用!AQ213=集計用!AQ213</f>
        <v>1</v>
      </c>
      <c r="AR213" s="31" t="b">
        <f>貼り付け用!AR213=集計用!AR213</f>
        <v>1</v>
      </c>
      <c r="AS213" s="31" t="b">
        <f>貼り付け用!AS213=集計用!AS213</f>
        <v>1</v>
      </c>
      <c r="AT213" s="31" t="b">
        <f>貼り付け用!AT213=集計用!AT213</f>
        <v>1</v>
      </c>
      <c r="AU213" s="31" t="b">
        <f>貼り付け用!AU213=集計用!AU213</f>
        <v>1</v>
      </c>
      <c r="AV213" s="34"/>
      <c r="AW213" s="34"/>
      <c r="AX213" s="34"/>
      <c r="AY213" s="34"/>
      <c r="AZ213" s="34"/>
      <c r="BA213" s="212"/>
      <c r="BB213" s="212"/>
      <c r="BC213" s="212"/>
      <c r="BD213" s="34"/>
      <c r="BE213" s="34"/>
      <c r="BF213" s="20"/>
      <c r="BG213" s="20"/>
      <c r="BH213" s="20"/>
      <c r="BI213" s="20"/>
      <c r="BJ213" s="20"/>
    </row>
    <row r="214" spans="5:62" ht="24" customHeight="1">
      <c r="E214" s="2"/>
      <c r="F214" s="34"/>
      <c r="G214" s="34"/>
      <c r="H214" s="2"/>
      <c r="I214" s="2"/>
      <c r="J214" s="2" t="str">
        <f>IF(集計用!J214="","",集計用!J214)</f>
        <v/>
      </c>
      <c r="K214" s="2"/>
      <c r="L214" s="2"/>
      <c r="M214" s="31" t="b">
        <f>貼り付け用!M214=集計用!M214</f>
        <v>1</v>
      </c>
      <c r="N214" s="31" t="b">
        <f>貼り付け用!N214=集計用!N214</f>
        <v>1</v>
      </c>
      <c r="O214" s="31" t="b">
        <f>貼り付け用!O214=集計用!O214</f>
        <v>1</v>
      </c>
      <c r="P214" s="31" t="b">
        <f>貼り付け用!P214=集計用!P214</f>
        <v>1</v>
      </c>
      <c r="Q214" s="31" t="b">
        <f>貼り付け用!Q214=集計用!Q214</f>
        <v>1</v>
      </c>
      <c r="R214" s="31" t="b">
        <f>貼り付け用!R214=集計用!R214</f>
        <v>1</v>
      </c>
      <c r="S214" s="31" t="b">
        <f>貼り付け用!S214=集計用!S214</f>
        <v>1</v>
      </c>
      <c r="T214" s="31" t="b">
        <f>貼り付け用!T214=集計用!T214</f>
        <v>1</v>
      </c>
      <c r="U214" s="31" t="b">
        <f>貼り付け用!U214=集計用!U214</f>
        <v>1</v>
      </c>
      <c r="V214" s="31" t="b">
        <f>貼り付け用!V214=集計用!V214</f>
        <v>1</v>
      </c>
      <c r="W214" s="31" t="b">
        <f>貼り付け用!W214=集計用!W214</f>
        <v>1</v>
      </c>
      <c r="X214" s="31" t="b">
        <f>貼り付け用!X214=集計用!X214</f>
        <v>1</v>
      </c>
      <c r="Y214" s="31" t="b">
        <f>貼り付け用!Y214=集計用!Y214</f>
        <v>1</v>
      </c>
      <c r="Z214" s="31" t="b">
        <f>貼り付け用!Z214=集計用!Z214</f>
        <v>1</v>
      </c>
      <c r="AA214" s="31" t="b">
        <f>貼り付け用!AA214=集計用!AA214</f>
        <v>1</v>
      </c>
      <c r="AB214" s="31" t="b">
        <f>貼り付け用!AB214=集計用!AB214</f>
        <v>1</v>
      </c>
      <c r="AC214" s="31" t="b">
        <f>貼り付け用!AC214=集計用!AC214</f>
        <v>1</v>
      </c>
      <c r="AD214" s="31" t="b">
        <f>貼り付け用!AD214=集計用!AD214</f>
        <v>1</v>
      </c>
      <c r="AE214" s="31" t="b">
        <f>貼り付け用!AE214=集計用!AE214</f>
        <v>1</v>
      </c>
      <c r="AF214" s="31" t="b">
        <f>貼り付け用!AF214=集計用!AF214</f>
        <v>1</v>
      </c>
      <c r="AG214" s="31" t="b">
        <f>貼り付け用!AG214=集計用!AG214</f>
        <v>1</v>
      </c>
      <c r="AH214" s="31" t="b">
        <f>貼り付け用!AH214=集計用!AH214</f>
        <v>1</v>
      </c>
      <c r="AI214" s="31" t="b">
        <f>貼り付け用!AI214=集計用!AI214</f>
        <v>1</v>
      </c>
      <c r="AJ214" s="31" t="b">
        <f>貼り付け用!AJ214=集計用!AJ214</f>
        <v>1</v>
      </c>
      <c r="AK214" s="31" t="b">
        <f>貼り付け用!AK214=集計用!AK214</f>
        <v>1</v>
      </c>
      <c r="AL214" s="31" t="b">
        <f>貼り付け用!AL214=集計用!AL214</f>
        <v>1</v>
      </c>
      <c r="AM214" s="31" t="b">
        <f>貼り付け用!AM214=集計用!AM214</f>
        <v>1</v>
      </c>
      <c r="AN214" s="31" t="b">
        <f>貼り付け用!AN214=集計用!AN214</f>
        <v>1</v>
      </c>
      <c r="AO214" s="31" t="b">
        <f>貼り付け用!AO214=集計用!AO214</f>
        <v>1</v>
      </c>
      <c r="AP214" s="31" t="b">
        <f>貼り付け用!AP214=集計用!AP214</f>
        <v>1</v>
      </c>
      <c r="AQ214" s="31" t="b">
        <f>貼り付け用!AQ214=集計用!AQ214</f>
        <v>1</v>
      </c>
      <c r="AR214" s="31" t="b">
        <f>貼り付け用!AR214=集計用!AR214</f>
        <v>1</v>
      </c>
      <c r="AS214" s="31" t="b">
        <f>貼り付け用!AS214=集計用!AS214</f>
        <v>1</v>
      </c>
      <c r="AT214" s="31" t="b">
        <f>貼り付け用!AT214=集計用!AT214</f>
        <v>1</v>
      </c>
      <c r="AU214" s="31" t="b">
        <f>貼り付け用!AU214=集計用!AU214</f>
        <v>1</v>
      </c>
      <c r="AV214" s="34"/>
      <c r="AW214" s="34"/>
      <c r="AX214" s="34"/>
      <c r="AY214" s="34"/>
      <c r="AZ214" s="34"/>
      <c r="BA214" s="212"/>
      <c r="BB214" s="212"/>
      <c r="BC214" s="212"/>
      <c r="BD214" s="34"/>
      <c r="BE214" s="34"/>
      <c r="BF214" s="20"/>
      <c r="BG214" s="20"/>
      <c r="BH214" s="20"/>
      <c r="BI214" s="20"/>
      <c r="BJ214" s="20"/>
    </row>
    <row r="215" spans="5:62" ht="24" customHeight="1">
      <c r="E215" s="2"/>
      <c r="F215" s="34"/>
      <c r="G215" s="34"/>
      <c r="H215" s="2"/>
      <c r="I215" s="2"/>
      <c r="J215" s="2" t="str">
        <f>IF(集計用!J215="","",集計用!J215)</f>
        <v/>
      </c>
      <c r="K215" s="2"/>
      <c r="L215" s="2"/>
      <c r="M215" s="31" t="b">
        <f>貼り付け用!M215=集計用!M215</f>
        <v>1</v>
      </c>
      <c r="N215" s="31" t="b">
        <f>貼り付け用!N215=集計用!N215</f>
        <v>1</v>
      </c>
      <c r="O215" s="31" t="b">
        <f>貼り付け用!O215=集計用!O215</f>
        <v>1</v>
      </c>
      <c r="P215" s="31" t="b">
        <f>貼り付け用!P215=集計用!P215</f>
        <v>1</v>
      </c>
      <c r="Q215" s="31" t="b">
        <f>貼り付け用!Q215=集計用!Q215</f>
        <v>1</v>
      </c>
      <c r="R215" s="31" t="b">
        <f>貼り付け用!R215=集計用!R215</f>
        <v>1</v>
      </c>
      <c r="S215" s="31" t="b">
        <f>貼り付け用!S215=集計用!S215</f>
        <v>1</v>
      </c>
      <c r="T215" s="31" t="b">
        <f>貼り付け用!T215=集計用!T215</f>
        <v>1</v>
      </c>
      <c r="U215" s="31" t="b">
        <f>貼り付け用!U215=集計用!U215</f>
        <v>1</v>
      </c>
      <c r="V215" s="31" t="b">
        <f>貼り付け用!V215=集計用!V215</f>
        <v>1</v>
      </c>
      <c r="W215" s="31" t="b">
        <f>貼り付け用!W215=集計用!W215</f>
        <v>1</v>
      </c>
      <c r="X215" s="31" t="b">
        <f>貼り付け用!X215=集計用!X215</f>
        <v>1</v>
      </c>
      <c r="Y215" s="31" t="b">
        <f>貼り付け用!Y215=集計用!Y215</f>
        <v>1</v>
      </c>
      <c r="Z215" s="31" t="b">
        <f>貼り付け用!Z215=集計用!Z215</f>
        <v>1</v>
      </c>
      <c r="AA215" s="31" t="b">
        <f>貼り付け用!AA215=集計用!AA215</f>
        <v>1</v>
      </c>
      <c r="AB215" s="31" t="b">
        <f>貼り付け用!AB215=集計用!AB215</f>
        <v>1</v>
      </c>
      <c r="AC215" s="31" t="b">
        <f>貼り付け用!AC215=集計用!AC215</f>
        <v>1</v>
      </c>
      <c r="AD215" s="31" t="b">
        <f>貼り付け用!AD215=集計用!AD215</f>
        <v>1</v>
      </c>
      <c r="AE215" s="31" t="b">
        <f>貼り付け用!AE215=集計用!AE215</f>
        <v>1</v>
      </c>
      <c r="AF215" s="31" t="b">
        <f>貼り付け用!AF215=集計用!AF215</f>
        <v>1</v>
      </c>
      <c r="AG215" s="31" t="b">
        <f>貼り付け用!AG215=集計用!AG215</f>
        <v>1</v>
      </c>
      <c r="AH215" s="31" t="b">
        <f>貼り付け用!AH215=集計用!AH215</f>
        <v>1</v>
      </c>
      <c r="AI215" s="31" t="b">
        <f>貼り付け用!AI215=集計用!AI215</f>
        <v>1</v>
      </c>
      <c r="AJ215" s="31" t="b">
        <f>貼り付け用!AJ215=集計用!AJ215</f>
        <v>1</v>
      </c>
      <c r="AK215" s="31" t="b">
        <f>貼り付け用!AK215=集計用!AK215</f>
        <v>1</v>
      </c>
      <c r="AL215" s="31" t="b">
        <f>貼り付け用!AL215=集計用!AL215</f>
        <v>1</v>
      </c>
      <c r="AM215" s="31" t="b">
        <f>貼り付け用!AM215=集計用!AM215</f>
        <v>1</v>
      </c>
      <c r="AN215" s="31" t="b">
        <f>貼り付け用!AN215=集計用!AN215</f>
        <v>1</v>
      </c>
      <c r="AO215" s="31" t="b">
        <f>貼り付け用!AO215=集計用!AO215</f>
        <v>1</v>
      </c>
      <c r="AP215" s="31" t="b">
        <f>貼り付け用!AP215=集計用!AP215</f>
        <v>1</v>
      </c>
      <c r="AQ215" s="31" t="b">
        <f>貼り付け用!AQ215=集計用!AQ215</f>
        <v>1</v>
      </c>
      <c r="AR215" s="31" t="b">
        <f>貼り付け用!AR215=集計用!AR215</f>
        <v>1</v>
      </c>
      <c r="AS215" s="31" t="b">
        <f>貼り付け用!AS215=集計用!AS215</f>
        <v>1</v>
      </c>
      <c r="AT215" s="31" t="b">
        <f>貼り付け用!AT215=集計用!AT215</f>
        <v>1</v>
      </c>
      <c r="AU215" s="31" t="b">
        <f>貼り付け用!AU215=集計用!AU215</f>
        <v>1</v>
      </c>
      <c r="AV215" s="34"/>
      <c r="AW215" s="34"/>
      <c r="AX215" s="34"/>
      <c r="AY215" s="34"/>
      <c r="AZ215" s="34"/>
      <c r="BA215" s="212"/>
      <c r="BB215" s="212"/>
      <c r="BC215" s="212"/>
      <c r="BD215" s="34"/>
      <c r="BE215" s="34"/>
      <c r="BF215" s="20"/>
      <c r="BG215" s="20"/>
      <c r="BH215" s="20"/>
      <c r="BI215" s="20"/>
      <c r="BJ215" s="20"/>
    </row>
    <row r="216" spans="5:62" ht="24" customHeight="1">
      <c r="E216" s="2"/>
      <c r="F216" s="34"/>
      <c r="G216" s="34"/>
      <c r="H216" s="2"/>
      <c r="I216" s="2"/>
      <c r="J216" s="2" t="str">
        <f>IF(集計用!J216="","",集計用!J216)</f>
        <v/>
      </c>
      <c r="K216" s="2"/>
      <c r="L216" s="2"/>
      <c r="M216" s="31" t="b">
        <f>貼り付け用!M216=集計用!M216</f>
        <v>1</v>
      </c>
      <c r="N216" s="31" t="b">
        <f>貼り付け用!N216=集計用!N216</f>
        <v>1</v>
      </c>
      <c r="O216" s="31" t="b">
        <f>貼り付け用!O216=集計用!O216</f>
        <v>1</v>
      </c>
      <c r="P216" s="31" t="b">
        <f>貼り付け用!P216=集計用!P216</f>
        <v>1</v>
      </c>
      <c r="Q216" s="31" t="b">
        <f>貼り付け用!Q216=集計用!Q216</f>
        <v>1</v>
      </c>
      <c r="R216" s="31" t="b">
        <f>貼り付け用!R216=集計用!R216</f>
        <v>1</v>
      </c>
      <c r="S216" s="31" t="b">
        <f>貼り付け用!S216=集計用!S216</f>
        <v>1</v>
      </c>
      <c r="T216" s="31" t="b">
        <f>貼り付け用!T216=集計用!T216</f>
        <v>1</v>
      </c>
      <c r="U216" s="31" t="b">
        <f>貼り付け用!U216=集計用!U216</f>
        <v>1</v>
      </c>
      <c r="V216" s="31" t="b">
        <f>貼り付け用!V216=集計用!V216</f>
        <v>1</v>
      </c>
      <c r="W216" s="31" t="b">
        <f>貼り付け用!W216=集計用!W216</f>
        <v>1</v>
      </c>
      <c r="X216" s="31" t="b">
        <f>貼り付け用!X216=集計用!X216</f>
        <v>1</v>
      </c>
      <c r="Y216" s="31" t="b">
        <f>貼り付け用!Y216=集計用!Y216</f>
        <v>1</v>
      </c>
      <c r="Z216" s="31" t="b">
        <f>貼り付け用!Z216=集計用!Z216</f>
        <v>1</v>
      </c>
      <c r="AA216" s="31" t="b">
        <f>貼り付け用!AA216=集計用!AA216</f>
        <v>1</v>
      </c>
      <c r="AB216" s="31" t="b">
        <f>貼り付け用!AB216=集計用!AB216</f>
        <v>1</v>
      </c>
      <c r="AC216" s="31" t="b">
        <f>貼り付け用!AC216=集計用!AC216</f>
        <v>1</v>
      </c>
      <c r="AD216" s="31" t="b">
        <f>貼り付け用!AD216=集計用!AD216</f>
        <v>1</v>
      </c>
      <c r="AE216" s="31" t="b">
        <f>貼り付け用!AE216=集計用!AE216</f>
        <v>1</v>
      </c>
      <c r="AF216" s="31" t="b">
        <f>貼り付け用!AF216=集計用!AF216</f>
        <v>1</v>
      </c>
      <c r="AG216" s="31" t="b">
        <f>貼り付け用!AG216=集計用!AG216</f>
        <v>1</v>
      </c>
      <c r="AH216" s="31" t="b">
        <f>貼り付け用!AH216=集計用!AH216</f>
        <v>1</v>
      </c>
      <c r="AI216" s="31" t="b">
        <f>貼り付け用!AI216=集計用!AI216</f>
        <v>1</v>
      </c>
      <c r="AJ216" s="31" t="b">
        <f>貼り付け用!AJ216=集計用!AJ216</f>
        <v>1</v>
      </c>
      <c r="AK216" s="31" t="b">
        <f>貼り付け用!AK216=集計用!AK216</f>
        <v>1</v>
      </c>
      <c r="AL216" s="31" t="b">
        <f>貼り付け用!AL216=集計用!AL216</f>
        <v>1</v>
      </c>
      <c r="AM216" s="31" t="b">
        <f>貼り付け用!AM216=集計用!AM216</f>
        <v>1</v>
      </c>
      <c r="AN216" s="31" t="b">
        <f>貼り付け用!AN216=集計用!AN216</f>
        <v>1</v>
      </c>
      <c r="AO216" s="31" t="b">
        <f>貼り付け用!AO216=集計用!AO216</f>
        <v>1</v>
      </c>
      <c r="AP216" s="31" t="b">
        <f>貼り付け用!AP216=集計用!AP216</f>
        <v>1</v>
      </c>
      <c r="AQ216" s="31" t="b">
        <f>貼り付け用!AQ216=集計用!AQ216</f>
        <v>1</v>
      </c>
      <c r="AR216" s="31" t="b">
        <f>貼り付け用!AR216=集計用!AR216</f>
        <v>1</v>
      </c>
      <c r="AS216" s="31" t="b">
        <f>貼り付け用!AS216=集計用!AS216</f>
        <v>1</v>
      </c>
      <c r="AT216" s="31" t="b">
        <f>貼り付け用!AT216=集計用!AT216</f>
        <v>1</v>
      </c>
      <c r="AU216" s="31" t="b">
        <f>貼り付け用!AU216=集計用!AU216</f>
        <v>1</v>
      </c>
      <c r="AV216" s="34"/>
      <c r="AW216" s="34"/>
      <c r="AX216" s="34"/>
      <c r="AY216" s="34"/>
      <c r="AZ216" s="34"/>
      <c r="BA216" s="212"/>
      <c r="BB216" s="212"/>
      <c r="BC216" s="212"/>
      <c r="BD216" s="34"/>
      <c r="BE216" s="34"/>
      <c r="BF216" s="20"/>
      <c r="BG216" s="20"/>
      <c r="BH216" s="20"/>
      <c r="BI216" s="20"/>
      <c r="BJ216" s="20"/>
    </row>
    <row r="217" spans="5:62" ht="24" customHeight="1">
      <c r="E217" s="2"/>
      <c r="F217" s="34"/>
      <c r="G217" s="34"/>
      <c r="H217" s="2"/>
      <c r="I217" s="2"/>
      <c r="J217" s="2" t="str">
        <f>IF(集計用!J217="","",集計用!J217)</f>
        <v/>
      </c>
      <c r="K217" s="2"/>
      <c r="L217" s="2"/>
      <c r="M217" s="31" t="b">
        <f>貼り付け用!M217=集計用!M217</f>
        <v>1</v>
      </c>
      <c r="N217" s="31" t="b">
        <f>貼り付け用!N217=集計用!N217</f>
        <v>1</v>
      </c>
      <c r="O217" s="31" t="b">
        <f>貼り付け用!O217=集計用!O217</f>
        <v>1</v>
      </c>
      <c r="P217" s="31" t="b">
        <f>貼り付け用!P217=集計用!P217</f>
        <v>1</v>
      </c>
      <c r="Q217" s="31" t="b">
        <f>貼り付け用!Q217=集計用!Q217</f>
        <v>1</v>
      </c>
      <c r="R217" s="31" t="b">
        <f>貼り付け用!R217=集計用!R217</f>
        <v>1</v>
      </c>
      <c r="S217" s="31" t="b">
        <f>貼り付け用!S217=集計用!S217</f>
        <v>1</v>
      </c>
      <c r="T217" s="31" t="b">
        <f>貼り付け用!T217=集計用!T217</f>
        <v>1</v>
      </c>
      <c r="U217" s="31" t="b">
        <f>貼り付け用!U217=集計用!U217</f>
        <v>1</v>
      </c>
      <c r="V217" s="31" t="b">
        <f>貼り付け用!V217=集計用!V217</f>
        <v>1</v>
      </c>
      <c r="W217" s="31" t="b">
        <f>貼り付け用!W217=集計用!W217</f>
        <v>1</v>
      </c>
      <c r="X217" s="31" t="b">
        <f>貼り付け用!X217=集計用!X217</f>
        <v>1</v>
      </c>
      <c r="Y217" s="31" t="b">
        <f>貼り付け用!Y217=集計用!Y217</f>
        <v>1</v>
      </c>
      <c r="Z217" s="31" t="b">
        <f>貼り付け用!Z217=集計用!Z217</f>
        <v>1</v>
      </c>
      <c r="AA217" s="31" t="b">
        <f>貼り付け用!AA217=集計用!AA217</f>
        <v>1</v>
      </c>
      <c r="AB217" s="31" t="b">
        <f>貼り付け用!AB217=集計用!AB217</f>
        <v>1</v>
      </c>
      <c r="AC217" s="31" t="b">
        <f>貼り付け用!AC217=集計用!AC217</f>
        <v>1</v>
      </c>
      <c r="AD217" s="31" t="b">
        <f>貼り付け用!AD217=集計用!AD217</f>
        <v>1</v>
      </c>
      <c r="AE217" s="31" t="b">
        <f>貼り付け用!AE217=集計用!AE217</f>
        <v>1</v>
      </c>
      <c r="AF217" s="31" t="b">
        <f>貼り付け用!AF217=集計用!AF217</f>
        <v>1</v>
      </c>
      <c r="AG217" s="31" t="b">
        <f>貼り付け用!AG217=集計用!AG217</f>
        <v>1</v>
      </c>
      <c r="AH217" s="31" t="b">
        <f>貼り付け用!AH217=集計用!AH217</f>
        <v>1</v>
      </c>
      <c r="AI217" s="31" t="b">
        <f>貼り付け用!AI217=集計用!AI217</f>
        <v>1</v>
      </c>
      <c r="AJ217" s="31" t="b">
        <f>貼り付け用!AJ217=集計用!AJ217</f>
        <v>1</v>
      </c>
      <c r="AK217" s="31" t="b">
        <f>貼り付け用!AK217=集計用!AK217</f>
        <v>1</v>
      </c>
      <c r="AL217" s="31" t="b">
        <f>貼り付け用!AL217=集計用!AL217</f>
        <v>1</v>
      </c>
      <c r="AM217" s="31" t="b">
        <f>貼り付け用!AM217=集計用!AM217</f>
        <v>1</v>
      </c>
      <c r="AN217" s="31" t="b">
        <f>貼り付け用!AN217=集計用!AN217</f>
        <v>1</v>
      </c>
      <c r="AO217" s="31" t="b">
        <f>貼り付け用!AO217=集計用!AO217</f>
        <v>1</v>
      </c>
      <c r="AP217" s="31" t="b">
        <f>貼り付け用!AP217=集計用!AP217</f>
        <v>1</v>
      </c>
      <c r="AQ217" s="31" t="b">
        <f>貼り付け用!AQ217=集計用!AQ217</f>
        <v>1</v>
      </c>
      <c r="AR217" s="31" t="b">
        <f>貼り付け用!AR217=集計用!AR217</f>
        <v>1</v>
      </c>
      <c r="AS217" s="31" t="b">
        <f>貼り付け用!AS217=集計用!AS217</f>
        <v>1</v>
      </c>
      <c r="AT217" s="31" t="b">
        <f>貼り付け用!AT217=集計用!AT217</f>
        <v>1</v>
      </c>
      <c r="AU217" s="31" t="b">
        <f>貼り付け用!AU217=集計用!AU217</f>
        <v>1</v>
      </c>
      <c r="AV217" s="34"/>
      <c r="AW217" s="34"/>
      <c r="AX217" s="34"/>
      <c r="AY217" s="34"/>
      <c r="AZ217" s="34"/>
      <c r="BA217" s="212"/>
      <c r="BB217" s="212"/>
      <c r="BC217" s="212"/>
      <c r="BD217" s="34"/>
      <c r="BE217" s="34"/>
      <c r="BF217" s="20"/>
      <c r="BG217" s="20"/>
      <c r="BH217" s="20"/>
      <c r="BI217" s="20"/>
      <c r="BJ217" s="20"/>
    </row>
    <row r="218" spans="5:62" ht="24" customHeight="1">
      <c r="E218" s="2"/>
      <c r="F218" s="34"/>
      <c r="G218" s="34"/>
      <c r="H218" s="2"/>
      <c r="I218" s="2"/>
      <c r="J218" s="2" t="str">
        <f>IF(集計用!J218="","",集計用!J218)</f>
        <v/>
      </c>
      <c r="K218" s="2"/>
      <c r="L218" s="2"/>
      <c r="M218" s="31" t="b">
        <f>貼り付け用!M218=集計用!M218</f>
        <v>1</v>
      </c>
      <c r="N218" s="31" t="b">
        <f>貼り付け用!N218=集計用!N218</f>
        <v>1</v>
      </c>
      <c r="O218" s="31" t="b">
        <f>貼り付け用!O218=集計用!O218</f>
        <v>1</v>
      </c>
      <c r="P218" s="31" t="b">
        <f>貼り付け用!P218=集計用!P218</f>
        <v>1</v>
      </c>
      <c r="Q218" s="31" t="b">
        <f>貼り付け用!Q218=集計用!Q218</f>
        <v>1</v>
      </c>
      <c r="R218" s="31" t="b">
        <f>貼り付け用!R218=集計用!R218</f>
        <v>1</v>
      </c>
      <c r="S218" s="31" t="b">
        <f>貼り付け用!S218=集計用!S218</f>
        <v>1</v>
      </c>
      <c r="T218" s="31" t="b">
        <f>貼り付け用!T218=集計用!T218</f>
        <v>1</v>
      </c>
      <c r="U218" s="31" t="b">
        <f>貼り付け用!U218=集計用!U218</f>
        <v>1</v>
      </c>
      <c r="V218" s="31" t="b">
        <f>貼り付け用!V218=集計用!V218</f>
        <v>1</v>
      </c>
      <c r="W218" s="31" t="b">
        <f>貼り付け用!W218=集計用!W218</f>
        <v>1</v>
      </c>
      <c r="X218" s="31" t="b">
        <f>貼り付け用!X218=集計用!X218</f>
        <v>1</v>
      </c>
      <c r="Y218" s="31" t="b">
        <f>貼り付け用!Y218=集計用!Y218</f>
        <v>1</v>
      </c>
      <c r="Z218" s="31" t="b">
        <f>貼り付け用!Z218=集計用!Z218</f>
        <v>1</v>
      </c>
      <c r="AA218" s="31" t="b">
        <f>貼り付け用!AA218=集計用!AA218</f>
        <v>1</v>
      </c>
      <c r="AB218" s="31" t="b">
        <f>貼り付け用!AB218=集計用!AB218</f>
        <v>1</v>
      </c>
      <c r="AC218" s="31" t="b">
        <f>貼り付け用!AC218=集計用!AC218</f>
        <v>1</v>
      </c>
      <c r="AD218" s="31" t="b">
        <f>貼り付け用!AD218=集計用!AD218</f>
        <v>1</v>
      </c>
      <c r="AE218" s="31" t="b">
        <f>貼り付け用!AE218=集計用!AE218</f>
        <v>1</v>
      </c>
      <c r="AF218" s="31" t="b">
        <f>貼り付け用!AF218=集計用!AF218</f>
        <v>1</v>
      </c>
      <c r="AG218" s="31" t="b">
        <f>貼り付け用!AG218=集計用!AG218</f>
        <v>1</v>
      </c>
      <c r="AH218" s="31" t="b">
        <f>貼り付け用!AH218=集計用!AH218</f>
        <v>1</v>
      </c>
      <c r="AI218" s="31" t="b">
        <f>貼り付け用!AI218=集計用!AI218</f>
        <v>1</v>
      </c>
      <c r="AJ218" s="31" t="b">
        <f>貼り付け用!AJ218=集計用!AJ218</f>
        <v>1</v>
      </c>
      <c r="AK218" s="31" t="b">
        <f>貼り付け用!AK218=集計用!AK218</f>
        <v>1</v>
      </c>
      <c r="AL218" s="31" t="b">
        <f>貼り付け用!AL218=集計用!AL218</f>
        <v>1</v>
      </c>
      <c r="AM218" s="31" t="b">
        <f>貼り付け用!AM218=集計用!AM218</f>
        <v>1</v>
      </c>
      <c r="AN218" s="31" t="b">
        <f>貼り付け用!AN218=集計用!AN218</f>
        <v>1</v>
      </c>
      <c r="AO218" s="31" t="b">
        <f>貼り付け用!AO218=集計用!AO218</f>
        <v>1</v>
      </c>
      <c r="AP218" s="31" t="b">
        <f>貼り付け用!AP218=集計用!AP218</f>
        <v>1</v>
      </c>
      <c r="AQ218" s="31" t="b">
        <f>貼り付け用!AQ218=集計用!AQ218</f>
        <v>1</v>
      </c>
      <c r="AR218" s="31" t="b">
        <f>貼り付け用!AR218=集計用!AR218</f>
        <v>1</v>
      </c>
      <c r="AS218" s="31" t="b">
        <f>貼り付け用!AS218=集計用!AS218</f>
        <v>1</v>
      </c>
      <c r="AT218" s="31" t="b">
        <f>貼り付け用!AT218=集計用!AT218</f>
        <v>1</v>
      </c>
      <c r="AU218" s="31" t="b">
        <f>貼り付け用!AU218=集計用!AU218</f>
        <v>1</v>
      </c>
      <c r="AV218" s="34"/>
      <c r="AW218" s="34"/>
      <c r="AX218" s="34"/>
      <c r="AY218" s="34"/>
      <c r="AZ218" s="34"/>
      <c r="BA218" s="212"/>
      <c r="BB218" s="212"/>
      <c r="BC218" s="212"/>
      <c r="BD218" s="34"/>
      <c r="BE218" s="34"/>
      <c r="BF218" s="20"/>
      <c r="BG218" s="20"/>
      <c r="BH218" s="20"/>
      <c r="BI218" s="20"/>
      <c r="BJ218" s="20"/>
    </row>
    <row r="219" spans="5:62" ht="24" customHeight="1">
      <c r="E219" s="2"/>
      <c r="F219" s="34"/>
      <c r="G219" s="34"/>
      <c r="H219" s="2"/>
      <c r="I219" s="2"/>
      <c r="J219" s="2" t="str">
        <f>IF(集計用!J219="","",集計用!J219)</f>
        <v/>
      </c>
      <c r="K219" s="2"/>
      <c r="L219" s="2"/>
      <c r="M219" s="31" t="b">
        <f>貼り付け用!M219=集計用!M219</f>
        <v>1</v>
      </c>
      <c r="N219" s="31" t="b">
        <f>貼り付け用!N219=集計用!N219</f>
        <v>1</v>
      </c>
      <c r="O219" s="31" t="b">
        <f>貼り付け用!O219=集計用!O219</f>
        <v>1</v>
      </c>
      <c r="P219" s="31" t="b">
        <f>貼り付け用!P219=集計用!P219</f>
        <v>1</v>
      </c>
      <c r="Q219" s="31" t="b">
        <f>貼り付け用!Q219=集計用!Q219</f>
        <v>1</v>
      </c>
      <c r="R219" s="31" t="b">
        <f>貼り付け用!R219=集計用!R219</f>
        <v>1</v>
      </c>
      <c r="S219" s="31" t="b">
        <f>貼り付け用!S219=集計用!S219</f>
        <v>1</v>
      </c>
      <c r="T219" s="31" t="b">
        <f>貼り付け用!T219=集計用!T219</f>
        <v>1</v>
      </c>
      <c r="U219" s="31" t="b">
        <f>貼り付け用!U219=集計用!U219</f>
        <v>1</v>
      </c>
      <c r="V219" s="31" t="b">
        <f>貼り付け用!V219=集計用!V219</f>
        <v>1</v>
      </c>
      <c r="W219" s="31" t="b">
        <f>貼り付け用!W219=集計用!W219</f>
        <v>1</v>
      </c>
      <c r="X219" s="31" t="b">
        <f>貼り付け用!X219=集計用!X219</f>
        <v>1</v>
      </c>
      <c r="Y219" s="31" t="b">
        <f>貼り付け用!Y219=集計用!Y219</f>
        <v>1</v>
      </c>
      <c r="Z219" s="31" t="b">
        <f>貼り付け用!Z219=集計用!Z219</f>
        <v>1</v>
      </c>
      <c r="AA219" s="31" t="b">
        <f>貼り付け用!AA219=集計用!AA219</f>
        <v>1</v>
      </c>
      <c r="AB219" s="31" t="b">
        <f>貼り付け用!AB219=集計用!AB219</f>
        <v>1</v>
      </c>
      <c r="AC219" s="31" t="b">
        <f>貼り付け用!AC219=集計用!AC219</f>
        <v>1</v>
      </c>
      <c r="AD219" s="31" t="b">
        <f>貼り付け用!AD219=集計用!AD219</f>
        <v>1</v>
      </c>
      <c r="AE219" s="31" t="b">
        <f>貼り付け用!AE219=集計用!AE219</f>
        <v>1</v>
      </c>
      <c r="AF219" s="31" t="b">
        <f>貼り付け用!AF219=集計用!AF219</f>
        <v>1</v>
      </c>
      <c r="AG219" s="31" t="b">
        <f>貼り付け用!AG219=集計用!AG219</f>
        <v>1</v>
      </c>
      <c r="AH219" s="31" t="b">
        <f>貼り付け用!AH219=集計用!AH219</f>
        <v>1</v>
      </c>
      <c r="AI219" s="31" t="b">
        <f>貼り付け用!AI219=集計用!AI219</f>
        <v>1</v>
      </c>
      <c r="AJ219" s="31" t="b">
        <f>貼り付け用!AJ219=集計用!AJ219</f>
        <v>1</v>
      </c>
      <c r="AK219" s="31" t="b">
        <f>貼り付け用!AK219=集計用!AK219</f>
        <v>1</v>
      </c>
      <c r="AL219" s="31" t="b">
        <f>貼り付け用!AL219=集計用!AL219</f>
        <v>1</v>
      </c>
      <c r="AM219" s="31" t="b">
        <f>貼り付け用!AM219=集計用!AM219</f>
        <v>1</v>
      </c>
      <c r="AN219" s="31" t="b">
        <f>貼り付け用!AN219=集計用!AN219</f>
        <v>1</v>
      </c>
      <c r="AO219" s="31" t="b">
        <f>貼り付け用!AO219=集計用!AO219</f>
        <v>1</v>
      </c>
      <c r="AP219" s="31" t="b">
        <f>貼り付け用!AP219=集計用!AP219</f>
        <v>1</v>
      </c>
      <c r="AQ219" s="31" t="b">
        <f>貼り付け用!AQ219=集計用!AQ219</f>
        <v>1</v>
      </c>
      <c r="AR219" s="31" t="b">
        <f>貼り付け用!AR219=集計用!AR219</f>
        <v>1</v>
      </c>
      <c r="AS219" s="31" t="b">
        <f>貼り付け用!AS219=集計用!AS219</f>
        <v>1</v>
      </c>
      <c r="AT219" s="31" t="b">
        <f>貼り付け用!AT219=集計用!AT219</f>
        <v>1</v>
      </c>
      <c r="AU219" s="31" t="b">
        <f>貼り付け用!AU219=集計用!AU219</f>
        <v>1</v>
      </c>
      <c r="AV219" s="34"/>
      <c r="AW219" s="34"/>
      <c r="AX219" s="34"/>
      <c r="AY219" s="34"/>
      <c r="AZ219" s="34"/>
      <c r="BA219" s="212"/>
      <c r="BB219" s="212"/>
      <c r="BC219" s="212"/>
      <c r="BD219" s="34"/>
      <c r="BE219" s="34"/>
      <c r="BF219" s="20"/>
      <c r="BG219" s="20"/>
      <c r="BH219" s="20"/>
      <c r="BI219" s="20"/>
      <c r="BJ219" s="20"/>
    </row>
    <row r="220" spans="5:62" ht="24" customHeight="1">
      <c r="E220" s="2"/>
      <c r="F220" s="34"/>
      <c r="G220" s="34"/>
      <c r="H220" s="2"/>
      <c r="I220" s="2"/>
      <c r="J220" s="2" t="str">
        <f>IF(集計用!J220="","",集計用!J220)</f>
        <v/>
      </c>
      <c r="K220" s="2"/>
      <c r="L220" s="2"/>
      <c r="M220" s="31" t="b">
        <f>貼り付け用!M220=集計用!M220</f>
        <v>1</v>
      </c>
      <c r="N220" s="31" t="b">
        <f>貼り付け用!N220=集計用!N220</f>
        <v>1</v>
      </c>
      <c r="O220" s="31" t="b">
        <f>貼り付け用!O220=集計用!O220</f>
        <v>1</v>
      </c>
      <c r="P220" s="31" t="b">
        <f>貼り付け用!P220=集計用!P220</f>
        <v>1</v>
      </c>
      <c r="Q220" s="31" t="b">
        <f>貼り付け用!Q220=集計用!Q220</f>
        <v>1</v>
      </c>
      <c r="R220" s="31" t="b">
        <f>貼り付け用!R220=集計用!R220</f>
        <v>1</v>
      </c>
      <c r="S220" s="31" t="b">
        <f>貼り付け用!S220=集計用!S220</f>
        <v>1</v>
      </c>
      <c r="T220" s="31" t="b">
        <f>貼り付け用!T220=集計用!T220</f>
        <v>1</v>
      </c>
      <c r="U220" s="31" t="b">
        <f>貼り付け用!U220=集計用!U220</f>
        <v>1</v>
      </c>
      <c r="V220" s="31" t="b">
        <f>貼り付け用!V220=集計用!V220</f>
        <v>1</v>
      </c>
      <c r="W220" s="31" t="b">
        <f>貼り付け用!W220=集計用!W220</f>
        <v>1</v>
      </c>
      <c r="X220" s="31" t="b">
        <f>貼り付け用!X220=集計用!X220</f>
        <v>1</v>
      </c>
      <c r="Y220" s="31" t="b">
        <f>貼り付け用!Y220=集計用!Y220</f>
        <v>1</v>
      </c>
      <c r="Z220" s="31" t="b">
        <f>貼り付け用!Z220=集計用!Z220</f>
        <v>1</v>
      </c>
      <c r="AA220" s="31" t="b">
        <f>貼り付け用!AA220=集計用!AA220</f>
        <v>1</v>
      </c>
      <c r="AB220" s="31" t="b">
        <f>貼り付け用!AB220=集計用!AB220</f>
        <v>1</v>
      </c>
      <c r="AC220" s="31" t="b">
        <f>貼り付け用!AC220=集計用!AC220</f>
        <v>1</v>
      </c>
      <c r="AD220" s="31" t="b">
        <f>貼り付け用!AD220=集計用!AD220</f>
        <v>1</v>
      </c>
      <c r="AE220" s="31" t="b">
        <f>貼り付け用!AE220=集計用!AE220</f>
        <v>1</v>
      </c>
      <c r="AF220" s="31" t="b">
        <f>貼り付け用!AF220=集計用!AF220</f>
        <v>1</v>
      </c>
      <c r="AG220" s="31" t="b">
        <f>貼り付け用!AG220=集計用!AG220</f>
        <v>1</v>
      </c>
      <c r="AH220" s="31" t="b">
        <f>貼り付け用!AH220=集計用!AH220</f>
        <v>1</v>
      </c>
      <c r="AI220" s="31" t="b">
        <f>貼り付け用!AI220=集計用!AI220</f>
        <v>1</v>
      </c>
      <c r="AJ220" s="31" t="b">
        <f>貼り付け用!AJ220=集計用!AJ220</f>
        <v>1</v>
      </c>
      <c r="AK220" s="31" t="b">
        <f>貼り付け用!AK220=集計用!AK220</f>
        <v>1</v>
      </c>
      <c r="AL220" s="31" t="b">
        <f>貼り付け用!AL220=集計用!AL220</f>
        <v>1</v>
      </c>
      <c r="AM220" s="31" t="b">
        <f>貼り付け用!AM220=集計用!AM220</f>
        <v>1</v>
      </c>
      <c r="AN220" s="31" t="b">
        <f>貼り付け用!AN220=集計用!AN220</f>
        <v>1</v>
      </c>
      <c r="AO220" s="31" t="b">
        <f>貼り付け用!AO220=集計用!AO220</f>
        <v>1</v>
      </c>
      <c r="AP220" s="31" t="b">
        <f>貼り付け用!AP220=集計用!AP220</f>
        <v>1</v>
      </c>
      <c r="AQ220" s="31" t="b">
        <f>貼り付け用!AQ220=集計用!AQ220</f>
        <v>1</v>
      </c>
      <c r="AR220" s="31" t="b">
        <f>貼り付け用!AR220=集計用!AR220</f>
        <v>1</v>
      </c>
      <c r="AS220" s="31" t="b">
        <f>貼り付け用!AS220=集計用!AS220</f>
        <v>1</v>
      </c>
      <c r="AT220" s="31" t="b">
        <f>貼り付け用!AT220=集計用!AT220</f>
        <v>1</v>
      </c>
      <c r="AU220" s="31" t="b">
        <f>貼り付け用!AU220=集計用!AU220</f>
        <v>1</v>
      </c>
      <c r="AV220" s="34"/>
      <c r="AW220" s="34"/>
      <c r="AX220" s="34"/>
      <c r="AY220" s="34"/>
      <c r="AZ220" s="34"/>
      <c r="BA220" s="212"/>
      <c r="BB220" s="212"/>
      <c r="BC220" s="212"/>
      <c r="BD220" s="34"/>
      <c r="BE220" s="34"/>
      <c r="BF220" s="20"/>
      <c r="BG220" s="20"/>
      <c r="BH220" s="20"/>
      <c r="BI220" s="20"/>
      <c r="BJ220" s="20"/>
    </row>
    <row r="221" spans="5:62" ht="24" customHeight="1">
      <c r="E221" s="2"/>
      <c r="F221" s="34"/>
      <c r="G221" s="34"/>
      <c r="H221" s="2"/>
      <c r="I221" s="2"/>
      <c r="J221" s="2" t="str">
        <f>IF(集計用!J221="","",集計用!J221)</f>
        <v/>
      </c>
      <c r="K221" s="2"/>
      <c r="L221" s="2"/>
      <c r="M221" s="31" t="b">
        <f>貼り付け用!M221=集計用!M221</f>
        <v>1</v>
      </c>
      <c r="N221" s="31" t="b">
        <f>貼り付け用!N221=集計用!N221</f>
        <v>1</v>
      </c>
      <c r="O221" s="31" t="b">
        <f>貼り付け用!O221=集計用!O221</f>
        <v>1</v>
      </c>
      <c r="P221" s="31" t="b">
        <f>貼り付け用!P221=集計用!P221</f>
        <v>1</v>
      </c>
      <c r="Q221" s="31" t="b">
        <f>貼り付け用!Q221=集計用!Q221</f>
        <v>1</v>
      </c>
      <c r="R221" s="31" t="b">
        <f>貼り付け用!R221=集計用!R221</f>
        <v>1</v>
      </c>
      <c r="S221" s="31" t="b">
        <f>貼り付け用!S221=集計用!S221</f>
        <v>1</v>
      </c>
      <c r="T221" s="31" t="b">
        <f>貼り付け用!T221=集計用!T221</f>
        <v>1</v>
      </c>
      <c r="U221" s="31" t="b">
        <f>貼り付け用!U221=集計用!U221</f>
        <v>1</v>
      </c>
      <c r="V221" s="31" t="b">
        <f>貼り付け用!V221=集計用!V221</f>
        <v>1</v>
      </c>
      <c r="W221" s="31" t="b">
        <f>貼り付け用!W221=集計用!W221</f>
        <v>1</v>
      </c>
      <c r="X221" s="31" t="b">
        <f>貼り付け用!X221=集計用!X221</f>
        <v>1</v>
      </c>
      <c r="Y221" s="31" t="b">
        <f>貼り付け用!Y221=集計用!Y221</f>
        <v>1</v>
      </c>
      <c r="Z221" s="31" t="b">
        <f>貼り付け用!Z221=集計用!Z221</f>
        <v>1</v>
      </c>
      <c r="AA221" s="31" t="b">
        <f>貼り付け用!AA221=集計用!AA221</f>
        <v>1</v>
      </c>
      <c r="AB221" s="31" t="b">
        <f>貼り付け用!AB221=集計用!AB221</f>
        <v>1</v>
      </c>
      <c r="AC221" s="31" t="b">
        <f>貼り付け用!AC221=集計用!AC221</f>
        <v>1</v>
      </c>
      <c r="AD221" s="31" t="b">
        <f>貼り付け用!AD221=集計用!AD221</f>
        <v>1</v>
      </c>
      <c r="AE221" s="31" t="b">
        <f>貼り付け用!AE221=集計用!AE221</f>
        <v>1</v>
      </c>
      <c r="AF221" s="31" t="b">
        <f>貼り付け用!AF221=集計用!AF221</f>
        <v>1</v>
      </c>
      <c r="AG221" s="31" t="b">
        <f>貼り付け用!AG221=集計用!AG221</f>
        <v>1</v>
      </c>
      <c r="AH221" s="31" t="b">
        <f>貼り付け用!AH221=集計用!AH221</f>
        <v>1</v>
      </c>
      <c r="AI221" s="31" t="b">
        <f>貼り付け用!AI221=集計用!AI221</f>
        <v>1</v>
      </c>
      <c r="AJ221" s="31" t="b">
        <f>貼り付け用!AJ221=集計用!AJ221</f>
        <v>1</v>
      </c>
      <c r="AK221" s="31" t="b">
        <f>貼り付け用!AK221=集計用!AK221</f>
        <v>1</v>
      </c>
      <c r="AL221" s="31" t="b">
        <f>貼り付け用!AL221=集計用!AL221</f>
        <v>1</v>
      </c>
      <c r="AM221" s="31" t="b">
        <f>貼り付け用!AM221=集計用!AM221</f>
        <v>1</v>
      </c>
      <c r="AN221" s="31" t="b">
        <f>貼り付け用!AN221=集計用!AN221</f>
        <v>1</v>
      </c>
      <c r="AO221" s="31" t="b">
        <f>貼り付け用!AO221=集計用!AO221</f>
        <v>1</v>
      </c>
      <c r="AP221" s="31" t="b">
        <f>貼り付け用!AP221=集計用!AP221</f>
        <v>1</v>
      </c>
      <c r="AQ221" s="31" t="b">
        <f>貼り付け用!AQ221=集計用!AQ221</f>
        <v>1</v>
      </c>
      <c r="AR221" s="31" t="b">
        <f>貼り付け用!AR221=集計用!AR221</f>
        <v>1</v>
      </c>
      <c r="AS221" s="31" t="b">
        <f>貼り付け用!AS221=集計用!AS221</f>
        <v>1</v>
      </c>
      <c r="AT221" s="31" t="b">
        <f>貼り付け用!AT221=集計用!AT221</f>
        <v>1</v>
      </c>
      <c r="AU221" s="31" t="b">
        <f>貼り付け用!AU221=集計用!AU221</f>
        <v>1</v>
      </c>
      <c r="AV221" s="34"/>
      <c r="AW221" s="34"/>
      <c r="AX221" s="34"/>
      <c r="AY221" s="34"/>
      <c r="AZ221" s="34"/>
      <c r="BA221" s="212"/>
      <c r="BB221" s="212"/>
      <c r="BC221" s="212"/>
      <c r="BD221" s="34"/>
      <c r="BE221" s="34"/>
      <c r="BF221" s="20"/>
      <c r="BG221" s="20"/>
      <c r="BH221" s="20"/>
      <c r="BI221" s="20"/>
      <c r="BJ221" s="20"/>
    </row>
    <row r="222" spans="5:62" ht="24" customHeight="1">
      <c r="E222" s="2"/>
      <c r="F222" s="34"/>
      <c r="G222" s="34"/>
      <c r="H222" s="2"/>
      <c r="I222" s="2"/>
      <c r="J222" s="2" t="str">
        <f>IF(集計用!J222="","",集計用!J222)</f>
        <v/>
      </c>
      <c r="K222" s="2"/>
      <c r="L222" s="2"/>
      <c r="M222" s="31" t="b">
        <f>貼り付け用!M222=集計用!M222</f>
        <v>1</v>
      </c>
      <c r="N222" s="31" t="b">
        <f>貼り付け用!N222=集計用!N222</f>
        <v>1</v>
      </c>
      <c r="O222" s="31" t="b">
        <f>貼り付け用!O222=集計用!O222</f>
        <v>1</v>
      </c>
      <c r="P222" s="31" t="b">
        <f>貼り付け用!P222=集計用!P222</f>
        <v>1</v>
      </c>
      <c r="Q222" s="31" t="b">
        <f>貼り付け用!Q222=集計用!Q222</f>
        <v>1</v>
      </c>
      <c r="R222" s="31" t="b">
        <f>貼り付け用!R222=集計用!R222</f>
        <v>1</v>
      </c>
      <c r="S222" s="31" t="b">
        <f>貼り付け用!S222=集計用!S222</f>
        <v>1</v>
      </c>
      <c r="T222" s="31" t="b">
        <f>貼り付け用!T222=集計用!T222</f>
        <v>1</v>
      </c>
      <c r="U222" s="31" t="b">
        <f>貼り付け用!U222=集計用!U222</f>
        <v>1</v>
      </c>
      <c r="V222" s="31" t="b">
        <f>貼り付け用!V222=集計用!V222</f>
        <v>1</v>
      </c>
      <c r="W222" s="31" t="b">
        <f>貼り付け用!W222=集計用!W222</f>
        <v>1</v>
      </c>
      <c r="X222" s="31" t="b">
        <f>貼り付け用!X222=集計用!X222</f>
        <v>1</v>
      </c>
      <c r="Y222" s="31" t="b">
        <f>貼り付け用!Y222=集計用!Y222</f>
        <v>1</v>
      </c>
      <c r="Z222" s="31" t="b">
        <f>貼り付け用!Z222=集計用!Z222</f>
        <v>1</v>
      </c>
      <c r="AA222" s="31" t="b">
        <f>貼り付け用!AA222=集計用!AA222</f>
        <v>1</v>
      </c>
      <c r="AB222" s="31" t="b">
        <f>貼り付け用!AB222=集計用!AB222</f>
        <v>1</v>
      </c>
      <c r="AC222" s="31" t="b">
        <f>貼り付け用!AC222=集計用!AC222</f>
        <v>1</v>
      </c>
      <c r="AD222" s="31" t="b">
        <f>貼り付け用!AD222=集計用!AD222</f>
        <v>1</v>
      </c>
      <c r="AE222" s="31" t="b">
        <f>貼り付け用!AE222=集計用!AE222</f>
        <v>1</v>
      </c>
      <c r="AF222" s="31" t="b">
        <f>貼り付け用!AF222=集計用!AF222</f>
        <v>1</v>
      </c>
      <c r="AG222" s="31" t="b">
        <f>貼り付け用!AG222=集計用!AG222</f>
        <v>1</v>
      </c>
      <c r="AH222" s="31" t="b">
        <f>貼り付け用!AH222=集計用!AH222</f>
        <v>1</v>
      </c>
      <c r="AI222" s="31" t="b">
        <f>貼り付け用!AI222=集計用!AI222</f>
        <v>1</v>
      </c>
      <c r="AJ222" s="31" t="b">
        <f>貼り付け用!AJ222=集計用!AJ222</f>
        <v>1</v>
      </c>
      <c r="AK222" s="31" t="b">
        <f>貼り付け用!AK222=集計用!AK222</f>
        <v>1</v>
      </c>
      <c r="AL222" s="31" t="b">
        <f>貼り付け用!AL222=集計用!AL222</f>
        <v>1</v>
      </c>
      <c r="AM222" s="31" t="b">
        <f>貼り付け用!AM222=集計用!AM222</f>
        <v>1</v>
      </c>
      <c r="AN222" s="31" t="b">
        <f>貼り付け用!AN222=集計用!AN222</f>
        <v>1</v>
      </c>
      <c r="AO222" s="31" t="b">
        <f>貼り付け用!AO222=集計用!AO222</f>
        <v>1</v>
      </c>
      <c r="AP222" s="31" t="b">
        <f>貼り付け用!AP222=集計用!AP222</f>
        <v>1</v>
      </c>
      <c r="AQ222" s="31" t="b">
        <f>貼り付け用!AQ222=集計用!AQ222</f>
        <v>1</v>
      </c>
      <c r="AR222" s="31" t="b">
        <f>貼り付け用!AR222=集計用!AR222</f>
        <v>1</v>
      </c>
      <c r="AS222" s="31" t="b">
        <f>貼り付け用!AS222=集計用!AS222</f>
        <v>1</v>
      </c>
      <c r="AT222" s="31" t="b">
        <f>貼り付け用!AT222=集計用!AT222</f>
        <v>1</v>
      </c>
      <c r="AU222" s="31" t="b">
        <f>貼り付け用!AU222=集計用!AU222</f>
        <v>1</v>
      </c>
      <c r="AV222" s="34"/>
      <c r="AW222" s="34"/>
      <c r="AX222" s="34"/>
      <c r="AY222" s="34"/>
      <c r="AZ222" s="34"/>
      <c r="BA222" s="212"/>
      <c r="BB222" s="212"/>
      <c r="BC222" s="212"/>
      <c r="BD222" s="34"/>
      <c r="BE222" s="34"/>
      <c r="BF222" s="20"/>
      <c r="BG222" s="20"/>
      <c r="BH222" s="20"/>
      <c r="BI222" s="20"/>
      <c r="BJ222" s="20"/>
    </row>
    <row r="223" spans="5:62" ht="24" customHeight="1">
      <c r="E223" s="2"/>
      <c r="F223" s="34"/>
      <c r="G223" s="34"/>
      <c r="H223" s="2"/>
      <c r="I223" s="2"/>
      <c r="J223" s="2" t="str">
        <f>IF(集計用!J223="","",集計用!J223)</f>
        <v/>
      </c>
      <c r="K223" s="2"/>
      <c r="L223" s="2"/>
      <c r="M223" s="31" t="b">
        <f>貼り付け用!M223=集計用!M223</f>
        <v>1</v>
      </c>
      <c r="N223" s="31" t="b">
        <f>貼り付け用!N223=集計用!N223</f>
        <v>1</v>
      </c>
      <c r="O223" s="31" t="b">
        <f>貼り付け用!O223=集計用!O223</f>
        <v>1</v>
      </c>
      <c r="P223" s="31" t="b">
        <f>貼り付け用!P223=集計用!P223</f>
        <v>1</v>
      </c>
      <c r="Q223" s="31" t="b">
        <f>貼り付け用!Q223=集計用!Q223</f>
        <v>1</v>
      </c>
      <c r="R223" s="31" t="b">
        <f>貼り付け用!R223=集計用!R223</f>
        <v>1</v>
      </c>
      <c r="S223" s="31" t="b">
        <f>貼り付け用!S223=集計用!S223</f>
        <v>1</v>
      </c>
      <c r="T223" s="31" t="b">
        <f>貼り付け用!T223=集計用!T223</f>
        <v>1</v>
      </c>
      <c r="U223" s="31" t="b">
        <f>貼り付け用!U223=集計用!U223</f>
        <v>1</v>
      </c>
      <c r="V223" s="31" t="b">
        <f>貼り付け用!V223=集計用!V223</f>
        <v>1</v>
      </c>
      <c r="W223" s="31" t="b">
        <f>貼り付け用!W223=集計用!W223</f>
        <v>1</v>
      </c>
      <c r="X223" s="31" t="b">
        <f>貼り付け用!X223=集計用!X223</f>
        <v>1</v>
      </c>
      <c r="Y223" s="31" t="b">
        <f>貼り付け用!Y223=集計用!Y223</f>
        <v>1</v>
      </c>
      <c r="Z223" s="31" t="b">
        <f>貼り付け用!Z223=集計用!Z223</f>
        <v>1</v>
      </c>
      <c r="AA223" s="31" t="b">
        <f>貼り付け用!AA223=集計用!AA223</f>
        <v>1</v>
      </c>
      <c r="AB223" s="31" t="b">
        <f>貼り付け用!AB223=集計用!AB223</f>
        <v>1</v>
      </c>
      <c r="AC223" s="31" t="b">
        <f>貼り付け用!AC223=集計用!AC223</f>
        <v>1</v>
      </c>
      <c r="AD223" s="31" t="b">
        <f>貼り付け用!AD223=集計用!AD223</f>
        <v>1</v>
      </c>
      <c r="AE223" s="31" t="b">
        <f>貼り付け用!AE223=集計用!AE223</f>
        <v>1</v>
      </c>
      <c r="AF223" s="31" t="b">
        <f>貼り付け用!AF223=集計用!AF223</f>
        <v>1</v>
      </c>
      <c r="AG223" s="31" t="b">
        <f>貼り付け用!AG223=集計用!AG223</f>
        <v>1</v>
      </c>
      <c r="AH223" s="31" t="b">
        <f>貼り付け用!AH223=集計用!AH223</f>
        <v>1</v>
      </c>
      <c r="AI223" s="31" t="b">
        <f>貼り付け用!AI223=集計用!AI223</f>
        <v>1</v>
      </c>
      <c r="AJ223" s="31" t="b">
        <f>貼り付け用!AJ223=集計用!AJ223</f>
        <v>1</v>
      </c>
      <c r="AK223" s="31" t="b">
        <f>貼り付け用!AK223=集計用!AK223</f>
        <v>1</v>
      </c>
      <c r="AL223" s="31" t="b">
        <f>貼り付け用!AL223=集計用!AL223</f>
        <v>1</v>
      </c>
      <c r="AM223" s="31" t="b">
        <f>貼り付け用!AM223=集計用!AM223</f>
        <v>1</v>
      </c>
      <c r="AN223" s="31" t="b">
        <f>貼り付け用!AN223=集計用!AN223</f>
        <v>1</v>
      </c>
      <c r="AO223" s="31" t="b">
        <f>貼り付け用!AO223=集計用!AO223</f>
        <v>1</v>
      </c>
      <c r="AP223" s="31" t="b">
        <f>貼り付け用!AP223=集計用!AP223</f>
        <v>1</v>
      </c>
      <c r="AQ223" s="31" t="b">
        <f>貼り付け用!AQ223=集計用!AQ223</f>
        <v>1</v>
      </c>
      <c r="AR223" s="31" t="b">
        <f>貼り付け用!AR223=集計用!AR223</f>
        <v>1</v>
      </c>
      <c r="AS223" s="31" t="b">
        <f>貼り付け用!AS223=集計用!AS223</f>
        <v>1</v>
      </c>
      <c r="AT223" s="31" t="b">
        <f>貼り付け用!AT223=集計用!AT223</f>
        <v>1</v>
      </c>
      <c r="AU223" s="31" t="b">
        <f>貼り付け用!AU223=集計用!AU223</f>
        <v>1</v>
      </c>
      <c r="AV223" s="34"/>
      <c r="AW223" s="34"/>
      <c r="AX223" s="34"/>
      <c r="AY223" s="34"/>
      <c r="AZ223" s="34"/>
      <c r="BA223" s="212"/>
      <c r="BB223" s="212"/>
      <c r="BC223" s="212"/>
      <c r="BD223" s="34"/>
      <c r="BE223" s="34"/>
      <c r="BF223" s="20"/>
      <c r="BG223" s="20"/>
      <c r="BH223" s="20"/>
      <c r="BI223" s="20"/>
      <c r="BJ223" s="20"/>
    </row>
    <row r="224" spans="5:62" ht="24" customHeight="1">
      <c r="E224" s="2"/>
      <c r="F224" s="34"/>
      <c r="G224" s="34"/>
      <c r="H224" s="2"/>
      <c r="I224" s="2"/>
      <c r="J224" s="2" t="str">
        <f>IF(集計用!J224="","",集計用!J224)</f>
        <v/>
      </c>
      <c r="K224" s="2"/>
      <c r="L224" s="2"/>
      <c r="M224" s="31" t="b">
        <f>貼り付け用!M224=集計用!M224</f>
        <v>1</v>
      </c>
      <c r="N224" s="31" t="b">
        <f>貼り付け用!N224=集計用!N224</f>
        <v>1</v>
      </c>
      <c r="O224" s="31" t="b">
        <f>貼り付け用!O224=集計用!O224</f>
        <v>1</v>
      </c>
      <c r="P224" s="31" t="b">
        <f>貼り付け用!P224=集計用!P224</f>
        <v>1</v>
      </c>
      <c r="Q224" s="31" t="b">
        <f>貼り付け用!Q224=集計用!Q224</f>
        <v>1</v>
      </c>
      <c r="R224" s="31" t="b">
        <f>貼り付け用!R224=集計用!R224</f>
        <v>1</v>
      </c>
      <c r="S224" s="31" t="b">
        <f>貼り付け用!S224=集計用!S224</f>
        <v>1</v>
      </c>
      <c r="T224" s="31" t="b">
        <f>貼り付け用!T224=集計用!T224</f>
        <v>1</v>
      </c>
      <c r="U224" s="31" t="b">
        <f>貼り付け用!U224=集計用!U224</f>
        <v>1</v>
      </c>
      <c r="V224" s="31" t="b">
        <f>貼り付け用!V224=集計用!V224</f>
        <v>1</v>
      </c>
      <c r="W224" s="31" t="b">
        <f>貼り付け用!W224=集計用!W224</f>
        <v>1</v>
      </c>
      <c r="X224" s="31" t="b">
        <f>貼り付け用!X224=集計用!X224</f>
        <v>1</v>
      </c>
      <c r="Y224" s="31" t="b">
        <f>貼り付け用!Y224=集計用!Y224</f>
        <v>1</v>
      </c>
      <c r="Z224" s="31" t="b">
        <f>貼り付け用!Z224=集計用!Z224</f>
        <v>1</v>
      </c>
      <c r="AA224" s="31" t="b">
        <f>貼り付け用!AA224=集計用!AA224</f>
        <v>1</v>
      </c>
      <c r="AB224" s="31" t="b">
        <f>貼り付け用!AB224=集計用!AB224</f>
        <v>1</v>
      </c>
      <c r="AC224" s="31" t="b">
        <f>貼り付け用!AC224=集計用!AC224</f>
        <v>1</v>
      </c>
      <c r="AD224" s="31" t="b">
        <f>貼り付け用!AD224=集計用!AD224</f>
        <v>1</v>
      </c>
      <c r="AE224" s="31" t="b">
        <f>貼り付け用!AE224=集計用!AE224</f>
        <v>1</v>
      </c>
      <c r="AF224" s="31" t="b">
        <f>貼り付け用!AF224=集計用!AF224</f>
        <v>1</v>
      </c>
      <c r="AG224" s="31" t="b">
        <f>貼り付け用!AG224=集計用!AG224</f>
        <v>1</v>
      </c>
      <c r="AH224" s="31" t="b">
        <f>貼り付け用!AH224=集計用!AH224</f>
        <v>1</v>
      </c>
      <c r="AI224" s="31" t="b">
        <f>貼り付け用!AI224=集計用!AI224</f>
        <v>1</v>
      </c>
      <c r="AJ224" s="31" t="b">
        <f>貼り付け用!AJ224=集計用!AJ224</f>
        <v>1</v>
      </c>
      <c r="AK224" s="31" t="b">
        <f>貼り付け用!AK224=集計用!AK224</f>
        <v>1</v>
      </c>
      <c r="AL224" s="31" t="b">
        <f>貼り付け用!AL224=集計用!AL224</f>
        <v>1</v>
      </c>
      <c r="AM224" s="31" t="b">
        <f>貼り付け用!AM224=集計用!AM224</f>
        <v>1</v>
      </c>
      <c r="AN224" s="31" t="b">
        <f>貼り付け用!AN224=集計用!AN224</f>
        <v>1</v>
      </c>
      <c r="AO224" s="31" t="b">
        <f>貼り付け用!AO224=集計用!AO224</f>
        <v>1</v>
      </c>
      <c r="AP224" s="31" t="b">
        <f>貼り付け用!AP224=集計用!AP224</f>
        <v>1</v>
      </c>
      <c r="AQ224" s="31" t="b">
        <f>貼り付け用!AQ224=集計用!AQ224</f>
        <v>1</v>
      </c>
      <c r="AR224" s="31" t="b">
        <f>貼り付け用!AR224=集計用!AR224</f>
        <v>1</v>
      </c>
      <c r="AS224" s="31" t="b">
        <f>貼り付け用!AS224=集計用!AS224</f>
        <v>1</v>
      </c>
      <c r="AT224" s="31" t="b">
        <f>貼り付け用!AT224=集計用!AT224</f>
        <v>1</v>
      </c>
      <c r="AU224" s="31" t="b">
        <f>貼り付け用!AU224=集計用!AU224</f>
        <v>1</v>
      </c>
      <c r="AV224" s="34"/>
      <c r="AW224" s="34"/>
      <c r="AX224" s="34"/>
      <c r="AY224" s="34"/>
      <c r="AZ224" s="34"/>
      <c r="BA224" s="212"/>
      <c r="BB224" s="212"/>
      <c r="BC224" s="212"/>
      <c r="BD224" s="34"/>
      <c r="BE224" s="34"/>
      <c r="BF224" s="20"/>
      <c r="BG224" s="20"/>
      <c r="BH224" s="20"/>
      <c r="BI224" s="20"/>
      <c r="BJ224" s="20"/>
    </row>
    <row r="225" spans="5:62" ht="24" customHeight="1">
      <c r="E225" s="2"/>
      <c r="F225" s="34"/>
      <c r="G225" s="34"/>
      <c r="H225" s="2"/>
      <c r="I225" s="2"/>
      <c r="J225" s="2" t="str">
        <f>IF(集計用!J225="","",集計用!J225)</f>
        <v/>
      </c>
      <c r="K225" s="2"/>
      <c r="L225" s="2"/>
      <c r="M225" s="31" t="b">
        <f>貼り付け用!M225=集計用!M225</f>
        <v>1</v>
      </c>
      <c r="N225" s="31" t="b">
        <f>貼り付け用!N225=集計用!N225</f>
        <v>1</v>
      </c>
      <c r="O225" s="31" t="b">
        <f>貼り付け用!O225=集計用!O225</f>
        <v>1</v>
      </c>
      <c r="P225" s="31" t="b">
        <f>貼り付け用!P225=集計用!P225</f>
        <v>1</v>
      </c>
      <c r="Q225" s="31" t="b">
        <f>貼り付け用!Q225=集計用!Q225</f>
        <v>1</v>
      </c>
      <c r="R225" s="31" t="b">
        <f>貼り付け用!R225=集計用!R225</f>
        <v>1</v>
      </c>
      <c r="S225" s="31" t="b">
        <f>貼り付け用!S225=集計用!S225</f>
        <v>1</v>
      </c>
      <c r="T225" s="31" t="b">
        <f>貼り付け用!T225=集計用!T225</f>
        <v>1</v>
      </c>
      <c r="U225" s="31" t="b">
        <f>貼り付け用!U225=集計用!U225</f>
        <v>1</v>
      </c>
      <c r="V225" s="31" t="b">
        <f>貼り付け用!V225=集計用!V225</f>
        <v>1</v>
      </c>
      <c r="W225" s="31" t="b">
        <f>貼り付け用!W225=集計用!W225</f>
        <v>1</v>
      </c>
      <c r="X225" s="31" t="b">
        <f>貼り付け用!X225=集計用!X225</f>
        <v>1</v>
      </c>
      <c r="Y225" s="31" t="b">
        <f>貼り付け用!Y225=集計用!Y225</f>
        <v>1</v>
      </c>
      <c r="Z225" s="31" t="b">
        <f>貼り付け用!Z225=集計用!Z225</f>
        <v>1</v>
      </c>
      <c r="AA225" s="31" t="b">
        <f>貼り付け用!AA225=集計用!AA225</f>
        <v>1</v>
      </c>
      <c r="AB225" s="31" t="b">
        <f>貼り付け用!AB225=集計用!AB225</f>
        <v>1</v>
      </c>
      <c r="AC225" s="31" t="b">
        <f>貼り付け用!AC225=集計用!AC225</f>
        <v>1</v>
      </c>
      <c r="AD225" s="31" t="b">
        <f>貼り付け用!AD225=集計用!AD225</f>
        <v>1</v>
      </c>
      <c r="AE225" s="31" t="b">
        <f>貼り付け用!AE225=集計用!AE225</f>
        <v>1</v>
      </c>
      <c r="AF225" s="31" t="b">
        <f>貼り付け用!AF225=集計用!AF225</f>
        <v>1</v>
      </c>
      <c r="AG225" s="31" t="b">
        <f>貼り付け用!AG225=集計用!AG225</f>
        <v>1</v>
      </c>
      <c r="AH225" s="31" t="b">
        <f>貼り付け用!AH225=集計用!AH225</f>
        <v>1</v>
      </c>
      <c r="AI225" s="31" t="b">
        <f>貼り付け用!AI225=集計用!AI225</f>
        <v>1</v>
      </c>
      <c r="AJ225" s="31" t="b">
        <f>貼り付け用!AJ225=集計用!AJ225</f>
        <v>1</v>
      </c>
      <c r="AK225" s="31" t="b">
        <f>貼り付け用!AK225=集計用!AK225</f>
        <v>1</v>
      </c>
      <c r="AL225" s="31" t="b">
        <f>貼り付け用!AL225=集計用!AL225</f>
        <v>1</v>
      </c>
      <c r="AM225" s="31" t="b">
        <f>貼り付け用!AM225=集計用!AM225</f>
        <v>1</v>
      </c>
      <c r="AN225" s="31" t="b">
        <f>貼り付け用!AN225=集計用!AN225</f>
        <v>1</v>
      </c>
      <c r="AO225" s="31" t="b">
        <f>貼り付け用!AO225=集計用!AO225</f>
        <v>1</v>
      </c>
      <c r="AP225" s="31" t="b">
        <f>貼り付け用!AP225=集計用!AP225</f>
        <v>1</v>
      </c>
      <c r="AQ225" s="31" t="b">
        <f>貼り付け用!AQ225=集計用!AQ225</f>
        <v>1</v>
      </c>
      <c r="AR225" s="31" t="b">
        <f>貼り付け用!AR225=集計用!AR225</f>
        <v>1</v>
      </c>
      <c r="AS225" s="31" t="b">
        <f>貼り付け用!AS225=集計用!AS225</f>
        <v>1</v>
      </c>
      <c r="AT225" s="31" t="b">
        <f>貼り付け用!AT225=集計用!AT225</f>
        <v>1</v>
      </c>
      <c r="AU225" s="31" t="b">
        <f>貼り付け用!AU225=集計用!AU225</f>
        <v>1</v>
      </c>
      <c r="AV225" s="34"/>
      <c r="AW225" s="34"/>
      <c r="AX225" s="34"/>
      <c r="AY225" s="34"/>
      <c r="AZ225" s="34"/>
      <c r="BA225" s="212"/>
      <c r="BB225" s="212"/>
      <c r="BC225" s="212"/>
      <c r="BD225" s="34"/>
      <c r="BE225" s="34"/>
      <c r="BF225" s="20"/>
      <c r="BG225" s="20"/>
      <c r="BH225" s="20"/>
      <c r="BI225" s="20"/>
      <c r="BJ225" s="20"/>
    </row>
    <row r="226" spans="5:62" ht="24" customHeight="1">
      <c r="E226" s="2"/>
      <c r="F226" s="34"/>
      <c r="G226" s="34"/>
      <c r="H226" s="2"/>
      <c r="I226" s="2"/>
      <c r="J226" s="2" t="str">
        <f>IF(集計用!J226="","",集計用!J226)</f>
        <v/>
      </c>
      <c r="K226" s="2"/>
      <c r="L226" s="2"/>
      <c r="M226" s="31" t="b">
        <f>貼り付け用!M226=集計用!M226</f>
        <v>1</v>
      </c>
      <c r="N226" s="31" t="b">
        <f>貼り付け用!N226=集計用!N226</f>
        <v>1</v>
      </c>
      <c r="O226" s="31" t="b">
        <f>貼り付け用!O226=集計用!O226</f>
        <v>1</v>
      </c>
      <c r="P226" s="31" t="b">
        <f>貼り付け用!P226=集計用!P226</f>
        <v>1</v>
      </c>
      <c r="Q226" s="31" t="b">
        <f>貼り付け用!Q226=集計用!Q226</f>
        <v>1</v>
      </c>
      <c r="R226" s="31" t="b">
        <f>貼り付け用!R226=集計用!R226</f>
        <v>1</v>
      </c>
      <c r="S226" s="31" t="b">
        <f>貼り付け用!S226=集計用!S226</f>
        <v>1</v>
      </c>
      <c r="T226" s="31" t="b">
        <f>貼り付け用!T226=集計用!T226</f>
        <v>1</v>
      </c>
      <c r="U226" s="31" t="b">
        <f>貼り付け用!U226=集計用!U226</f>
        <v>1</v>
      </c>
      <c r="V226" s="31" t="b">
        <f>貼り付け用!V226=集計用!V226</f>
        <v>1</v>
      </c>
      <c r="W226" s="31" t="b">
        <f>貼り付け用!W226=集計用!W226</f>
        <v>1</v>
      </c>
      <c r="X226" s="31" t="b">
        <f>貼り付け用!X226=集計用!X226</f>
        <v>1</v>
      </c>
      <c r="Y226" s="31" t="b">
        <f>貼り付け用!Y226=集計用!Y226</f>
        <v>1</v>
      </c>
      <c r="Z226" s="31" t="b">
        <f>貼り付け用!Z226=集計用!Z226</f>
        <v>1</v>
      </c>
      <c r="AA226" s="31" t="b">
        <f>貼り付け用!AA226=集計用!AA226</f>
        <v>1</v>
      </c>
      <c r="AB226" s="31" t="b">
        <f>貼り付け用!AB226=集計用!AB226</f>
        <v>1</v>
      </c>
      <c r="AC226" s="31" t="b">
        <f>貼り付け用!AC226=集計用!AC226</f>
        <v>1</v>
      </c>
      <c r="AD226" s="31" t="b">
        <f>貼り付け用!AD226=集計用!AD226</f>
        <v>1</v>
      </c>
      <c r="AE226" s="31" t="b">
        <f>貼り付け用!AE226=集計用!AE226</f>
        <v>1</v>
      </c>
      <c r="AF226" s="31" t="b">
        <f>貼り付け用!AF226=集計用!AF226</f>
        <v>1</v>
      </c>
      <c r="AG226" s="31" t="b">
        <f>貼り付け用!AG226=集計用!AG226</f>
        <v>1</v>
      </c>
      <c r="AH226" s="31" t="b">
        <f>貼り付け用!AH226=集計用!AH226</f>
        <v>1</v>
      </c>
      <c r="AI226" s="31" t="b">
        <f>貼り付け用!AI226=集計用!AI226</f>
        <v>1</v>
      </c>
      <c r="AJ226" s="31" t="b">
        <f>貼り付け用!AJ226=集計用!AJ226</f>
        <v>1</v>
      </c>
      <c r="AK226" s="31" t="b">
        <f>貼り付け用!AK226=集計用!AK226</f>
        <v>1</v>
      </c>
      <c r="AL226" s="31" t="b">
        <f>貼り付け用!AL226=集計用!AL226</f>
        <v>1</v>
      </c>
      <c r="AM226" s="31" t="b">
        <f>貼り付け用!AM226=集計用!AM226</f>
        <v>1</v>
      </c>
      <c r="AN226" s="31" t="b">
        <f>貼り付け用!AN226=集計用!AN226</f>
        <v>1</v>
      </c>
      <c r="AO226" s="31" t="b">
        <f>貼り付け用!AO226=集計用!AO226</f>
        <v>1</v>
      </c>
      <c r="AP226" s="31" t="b">
        <f>貼り付け用!AP226=集計用!AP226</f>
        <v>1</v>
      </c>
      <c r="AQ226" s="31" t="b">
        <f>貼り付け用!AQ226=集計用!AQ226</f>
        <v>1</v>
      </c>
      <c r="AR226" s="31" t="b">
        <f>貼り付け用!AR226=集計用!AR226</f>
        <v>1</v>
      </c>
      <c r="AS226" s="31" t="b">
        <f>貼り付け用!AS226=集計用!AS226</f>
        <v>1</v>
      </c>
      <c r="AT226" s="31" t="b">
        <f>貼り付け用!AT226=集計用!AT226</f>
        <v>1</v>
      </c>
      <c r="AU226" s="31" t="b">
        <f>貼り付け用!AU226=集計用!AU226</f>
        <v>1</v>
      </c>
      <c r="AV226" s="34"/>
      <c r="AW226" s="34"/>
      <c r="AX226" s="34"/>
      <c r="AY226" s="34"/>
      <c r="AZ226" s="34"/>
      <c r="BA226" s="212"/>
      <c r="BB226" s="212"/>
      <c r="BC226" s="212"/>
      <c r="BD226" s="34"/>
      <c r="BE226" s="34"/>
      <c r="BF226" s="20"/>
      <c r="BG226" s="20"/>
      <c r="BH226" s="20"/>
      <c r="BI226" s="20"/>
      <c r="BJ226" s="20"/>
    </row>
    <row r="227" spans="5:62" ht="24" customHeight="1">
      <c r="E227" s="2"/>
      <c r="F227" s="34"/>
      <c r="G227" s="34"/>
      <c r="H227" s="2"/>
      <c r="I227" s="2"/>
      <c r="J227" s="2" t="str">
        <f>IF(集計用!J227="","",集計用!J227)</f>
        <v/>
      </c>
      <c r="K227" s="2"/>
      <c r="L227" s="2"/>
      <c r="M227" s="31" t="b">
        <f>貼り付け用!M227=集計用!M227</f>
        <v>1</v>
      </c>
      <c r="N227" s="31" t="b">
        <f>貼り付け用!N227=集計用!N227</f>
        <v>1</v>
      </c>
      <c r="O227" s="31" t="b">
        <f>貼り付け用!O227=集計用!O227</f>
        <v>1</v>
      </c>
      <c r="P227" s="31" t="b">
        <f>貼り付け用!P227=集計用!P227</f>
        <v>1</v>
      </c>
      <c r="Q227" s="31" t="b">
        <f>貼り付け用!Q227=集計用!Q227</f>
        <v>1</v>
      </c>
      <c r="R227" s="31" t="b">
        <f>貼り付け用!R227=集計用!R227</f>
        <v>1</v>
      </c>
      <c r="S227" s="31" t="b">
        <f>貼り付け用!S227=集計用!S227</f>
        <v>1</v>
      </c>
      <c r="T227" s="31" t="b">
        <f>貼り付け用!T227=集計用!T227</f>
        <v>1</v>
      </c>
      <c r="U227" s="31" t="b">
        <f>貼り付け用!U227=集計用!U227</f>
        <v>1</v>
      </c>
      <c r="V227" s="31" t="b">
        <f>貼り付け用!V227=集計用!V227</f>
        <v>1</v>
      </c>
      <c r="W227" s="31" t="b">
        <f>貼り付け用!W227=集計用!W227</f>
        <v>1</v>
      </c>
      <c r="X227" s="31" t="b">
        <f>貼り付け用!X227=集計用!X227</f>
        <v>1</v>
      </c>
      <c r="Y227" s="31" t="b">
        <f>貼り付け用!Y227=集計用!Y227</f>
        <v>1</v>
      </c>
      <c r="Z227" s="31" t="b">
        <f>貼り付け用!Z227=集計用!Z227</f>
        <v>1</v>
      </c>
      <c r="AA227" s="31" t="b">
        <f>貼り付け用!AA227=集計用!AA227</f>
        <v>1</v>
      </c>
      <c r="AB227" s="31" t="b">
        <f>貼り付け用!AB227=集計用!AB227</f>
        <v>1</v>
      </c>
      <c r="AC227" s="31" t="b">
        <f>貼り付け用!AC227=集計用!AC227</f>
        <v>1</v>
      </c>
      <c r="AD227" s="31" t="b">
        <f>貼り付け用!AD227=集計用!AD227</f>
        <v>1</v>
      </c>
      <c r="AE227" s="31" t="b">
        <f>貼り付け用!AE227=集計用!AE227</f>
        <v>1</v>
      </c>
      <c r="AF227" s="31" t="b">
        <f>貼り付け用!AF227=集計用!AF227</f>
        <v>1</v>
      </c>
      <c r="AG227" s="31" t="b">
        <f>貼り付け用!AG227=集計用!AG227</f>
        <v>1</v>
      </c>
      <c r="AH227" s="31" t="b">
        <f>貼り付け用!AH227=集計用!AH227</f>
        <v>1</v>
      </c>
      <c r="AI227" s="31" t="b">
        <f>貼り付け用!AI227=集計用!AI227</f>
        <v>1</v>
      </c>
      <c r="AJ227" s="31" t="b">
        <f>貼り付け用!AJ227=集計用!AJ227</f>
        <v>1</v>
      </c>
      <c r="AK227" s="31" t="b">
        <f>貼り付け用!AK227=集計用!AK227</f>
        <v>1</v>
      </c>
      <c r="AL227" s="31" t="b">
        <f>貼り付け用!AL227=集計用!AL227</f>
        <v>1</v>
      </c>
      <c r="AM227" s="31" t="b">
        <f>貼り付け用!AM227=集計用!AM227</f>
        <v>1</v>
      </c>
      <c r="AN227" s="31" t="b">
        <f>貼り付け用!AN227=集計用!AN227</f>
        <v>1</v>
      </c>
      <c r="AO227" s="31" t="b">
        <f>貼り付け用!AO227=集計用!AO227</f>
        <v>1</v>
      </c>
      <c r="AP227" s="31" t="b">
        <f>貼り付け用!AP227=集計用!AP227</f>
        <v>1</v>
      </c>
      <c r="AQ227" s="31" t="b">
        <f>貼り付け用!AQ227=集計用!AQ227</f>
        <v>1</v>
      </c>
      <c r="AR227" s="31" t="b">
        <f>貼り付け用!AR227=集計用!AR227</f>
        <v>1</v>
      </c>
      <c r="AS227" s="31" t="b">
        <f>貼り付け用!AS227=集計用!AS227</f>
        <v>1</v>
      </c>
      <c r="AT227" s="31" t="b">
        <f>貼り付け用!AT227=集計用!AT227</f>
        <v>1</v>
      </c>
      <c r="AU227" s="31" t="b">
        <f>貼り付け用!AU227=集計用!AU227</f>
        <v>1</v>
      </c>
      <c r="AV227" s="34"/>
      <c r="AW227" s="34"/>
      <c r="AX227" s="34"/>
      <c r="AY227" s="34"/>
      <c r="AZ227" s="34"/>
      <c r="BA227" s="212"/>
      <c r="BB227" s="212"/>
      <c r="BC227" s="212"/>
      <c r="BD227" s="34"/>
      <c r="BE227" s="34"/>
      <c r="BF227" s="20"/>
      <c r="BG227" s="20"/>
      <c r="BH227" s="20"/>
      <c r="BI227" s="20"/>
      <c r="BJ227" s="20"/>
    </row>
    <row r="228" spans="5:62" ht="24" customHeight="1">
      <c r="E228" s="2"/>
      <c r="F228" s="34"/>
      <c r="G228" s="34"/>
      <c r="H228" s="2"/>
      <c r="I228" s="2"/>
      <c r="J228" s="2" t="str">
        <f>IF(集計用!J228="","",集計用!J228)</f>
        <v/>
      </c>
      <c r="K228" s="2"/>
      <c r="L228" s="2"/>
      <c r="M228" s="31" t="b">
        <f>貼り付け用!M228=集計用!M228</f>
        <v>1</v>
      </c>
      <c r="N228" s="31" t="b">
        <f>貼り付け用!N228=集計用!N228</f>
        <v>1</v>
      </c>
      <c r="O228" s="31" t="b">
        <f>貼り付け用!O228=集計用!O228</f>
        <v>1</v>
      </c>
      <c r="P228" s="31" t="b">
        <f>貼り付け用!P228=集計用!P228</f>
        <v>1</v>
      </c>
      <c r="Q228" s="31" t="b">
        <f>貼り付け用!Q228=集計用!Q228</f>
        <v>1</v>
      </c>
      <c r="R228" s="31" t="b">
        <f>貼り付け用!R228=集計用!R228</f>
        <v>1</v>
      </c>
      <c r="S228" s="31" t="b">
        <f>貼り付け用!S228=集計用!S228</f>
        <v>1</v>
      </c>
      <c r="T228" s="31" t="b">
        <f>貼り付け用!T228=集計用!T228</f>
        <v>1</v>
      </c>
      <c r="U228" s="31" t="b">
        <f>貼り付け用!U228=集計用!U228</f>
        <v>1</v>
      </c>
      <c r="V228" s="31" t="b">
        <f>貼り付け用!V228=集計用!V228</f>
        <v>1</v>
      </c>
      <c r="W228" s="31" t="b">
        <f>貼り付け用!W228=集計用!W228</f>
        <v>1</v>
      </c>
      <c r="X228" s="31" t="b">
        <f>貼り付け用!X228=集計用!X228</f>
        <v>1</v>
      </c>
      <c r="Y228" s="31" t="b">
        <f>貼り付け用!Y228=集計用!Y228</f>
        <v>1</v>
      </c>
      <c r="Z228" s="31" t="b">
        <f>貼り付け用!Z228=集計用!Z228</f>
        <v>1</v>
      </c>
      <c r="AA228" s="31" t="b">
        <f>貼り付け用!AA228=集計用!AA228</f>
        <v>1</v>
      </c>
      <c r="AB228" s="31" t="b">
        <f>貼り付け用!AB228=集計用!AB228</f>
        <v>1</v>
      </c>
      <c r="AC228" s="31" t="b">
        <f>貼り付け用!AC228=集計用!AC228</f>
        <v>1</v>
      </c>
      <c r="AD228" s="31" t="b">
        <f>貼り付け用!AD228=集計用!AD228</f>
        <v>1</v>
      </c>
      <c r="AE228" s="31" t="b">
        <f>貼り付け用!AE228=集計用!AE228</f>
        <v>1</v>
      </c>
      <c r="AF228" s="31" t="b">
        <f>貼り付け用!AF228=集計用!AF228</f>
        <v>1</v>
      </c>
      <c r="AG228" s="31" t="b">
        <f>貼り付け用!AG228=集計用!AG228</f>
        <v>1</v>
      </c>
      <c r="AH228" s="31" t="b">
        <f>貼り付け用!AH228=集計用!AH228</f>
        <v>1</v>
      </c>
      <c r="AI228" s="31" t="b">
        <f>貼り付け用!AI228=集計用!AI228</f>
        <v>1</v>
      </c>
      <c r="AJ228" s="31" t="b">
        <f>貼り付け用!AJ228=集計用!AJ228</f>
        <v>1</v>
      </c>
      <c r="AK228" s="31" t="b">
        <f>貼り付け用!AK228=集計用!AK228</f>
        <v>1</v>
      </c>
      <c r="AL228" s="31" t="b">
        <f>貼り付け用!AL228=集計用!AL228</f>
        <v>1</v>
      </c>
      <c r="AM228" s="31" t="b">
        <f>貼り付け用!AM228=集計用!AM228</f>
        <v>1</v>
      </c>
      <c r="AN228" s="31" t="b">
        <f>貼り付け用!AN228=集計用!AN228</f>
        <v>1</v>
      </c>
      <c r="AO228" s="31" t="b">
        <f>貼り付け用!AO228=集計用!AO228</f>
        <v>1</v>
      </c>
      <c r="AP228" s="31" t="b">
        <f>貼り付け用!AP228=集計用!AP228</f>
        <v>1</v>
      </c>
      <c r="AQ228" s="31" t="b">
        <f>貼り付け用!AQ228=集計用!AQ228</f>
        <v>1</v>
      </c>
      <c r="AR228" s="31" t="b">
        <f>貼り付け用!AR228=集計用!AR228</f>
        <v>1</v>
      </c>
      <c r="AS228" s="31" t="b">
        <f>貼り付け用!AS228=集計用!AS228</f>
        <v>1</v>
      </c>
      <c r="AT228" s="31" t="b">
        <f>貼り付け用!AT228=集計用!AT228</f>
        <v>1</v>
      </c>
      <c r="AU228" s="31" t="b">
        <f>貼り付け用!AU228=集計用!AU228</f>
        <v>1</v>
      </c>
      <c r="AV228" s="34"/>
      <c r="AW228" s="34"/>
      <c r="AX228" s="34"/>
      <c r="AY228" s="34"/>
      <c r="AZ228" s="34"/>
      <c r="BA228" s="212"/>
      <c r="BB228" s="212"/>
      <c r="BC228" s="212"/>
      <c r="BD228" s="34"/>
      <c r="BE228" s="34"/>
      <c r="BF228" s="20"/>
      <c r="BG228" s="20"/>
      <c r="BH228" s="20"/>
      <c r="BI228" s="20"/>
      <c r="BJ228" s="20"/>
    </row>
    <row r="229" spans="5:62" ht="24" customHeight="1">
      <c r="E229" s="2"/>
      <c r="F229" s="34"/>
      <c r="G229" s="34"/>
      <c r="H229" s="2"/>
      <c r="I229" s="2"/>
      <c r="J229" s="2" t="str">
        <f>IF(集計用!J229="","",集計用!J229)</f>
        <v/>
      </c>
      <c r="K229" s="2"/>
      <c r="L229" s="2"/>
      <c r="M229" s="31" t="b">
        <f>貼り付け用!M229=集計用!M229</f>
        <v>1</v>
      </c>
      <c r="N229" s="31" t="b">
        <f>貼り付け用!N229=集計用!N229</f>
        <v>1</v>
      </c>
      <c r="O229" s="31" t="b">
        <f>貼り付け用!O229=集計用!O229</f>
        <v>1</v>
      </c>
      <c r="P229" s="31" t="b">
        <f>貼り付け用!P229=集計用!P229</f>
        <v>1</v>
      </c>
      <c r="Q229" s="31" t="b">
        <f>貼り付け用!Q229=集計用!Q229</f>
        <v>1</v>
      </c>
      <c r="R229" s="31" t="b">
        <f>貼り付け用!R229=集計用!R229</f>
        <v>1</v>
      </c>
      <c r="S229" s="31" t="b">
        <f>貼り付け用!S229=集計用!S229</f>
        <v>1</v>
      </c>
      <c r="T229" s="31" t="b">
        <f>貼り付け用!T229=集計用!T229</f>
        <v>1</v>
      </c>
      <c r="U229" s="31" t="b">
        <f>貼り付け用!U229=集計用!U229</f>
        <v>1</v>
      </c>
      <c r="V229" s="31" t="b">
        <f>貼り付け用!V229=集計用!V229</f>
        <v>1</v>
      </c>
      <c r="W229" s="31" t="b">
        <f>貼り付け用!W229=集計用!W229</f>
        <v>1</v>
      </c>
      <c r="X229" s="31" t="b">
        <f>貼り付け用!X229=集計用!X229</f>
        <v>1</v>
      </c>
      <c r="Y229" s="31" t="b">
        <f>貼り付け用!Y229=集計用!Y229</f>
        <v>1</v>
      </c>
      <c r="Z229" s="31" t="b">
        <f>貼り付け用!Z229=集計用!Z229</f>
        <v>1</v>
      </c>
      <c r="AA229" s="31" t="b">
        <f>貼り付け用!AA229=集計用!AA229</f>
        <v>1</v>
      </c>
      <c r="AB229" s="31" t="b">
        <f>貼り付け用!AB229=集計用!AB229</f>
        <v>1</v>
      </c>
      <c r="AC229" s="31" t="b">
        <f>貼り付け用!AC229=集計用!AC229</f>
        <v>1</v>
      </c>
      <c r="AD229" s="31" t="b">
        <f>貼り付け用!AD229=集計用!AD229</f>
        <v>1</v>
      </c>
      <c r="AE229" s="31" t="b">
        <f>貼り付け用!AE229=集計用!AE229</f>
        <v>1</v>
      </c>
      <c r="AF229" s="31" t="b">
        <f>貼り付け用!AF229=集計用!AF229</f>
        <v>1</v>
      </c>
      <c r="AG229" s="31" t="b">
        <f>貼り付け用!AG229=集計用!AG229</f>
        <v>1</v>
      </c>
      <c r="AH229" s="31" t="b">
        <f>貼り付け用!AH229=集計用!AH229</f>
        <v>1</v>
      </c>
      <c r="AI229" s="31" t="b">
        <f>貼り付け用!AI229=集計用!AI229</f>
        <v>1</v>
      </c>
      <c r="AJ229" s="31" t="b">
        <f>貼り付け用!AJ229=集計用!AJ229</f>
        <v>1</v>
      </c>
      <c r="AK229" s="31" t="b">
        <f>貼り付け用!AK229=集計用!AK229</f>
        <v>1</v>
      </c>
      <c r="AL229" s="31" t="b">
        <f>貼り付け用!AL229=集計用!AL229</f>
        <v>1</v>
      </c>
      <c r="AM229" s="31" t="b">
        <f>貼り付け用!AM229=集計用!AM229</f>
        <v>1</v>
      </c>
      <c r="AN229" s="31" t="b">
        <f>貼り付け用!AN229=集計用!AN229</f>
        <v>1</v>
      </c>
      <c r="AO229" s="31" t="b">
        <f>貼り付け用!AO229=集計用!AO229</f>
        <v>1</v>
      </c>
      <c r="AP229" s="31" t="b">
        <f>貼り付け用!AP229=集計用!AP229</f>
        <v>1</v>
      </c>
      <c r="AQ229" s="31" t="b">
        <f>貼り付け用!AQ229=集計用!AQ229</f>
        <v>1</v>
      </c>
      <c r="AR229" s="31" t="b">
        <f>貼り付け用!AR229=集計用!AR229</f>
        <v>1</v>
      </c>
      <c r="AS229" s="31" t="b">
        <f>貼り付け用!AS229=集計用!AS229</f>
        <v>1</v>
      </c>
      <c r="AT229" s="31" t="b">
        <f>貼り付け用!AT229=集計用!AT229</f>
        <v>1</v>
      </c>
      <c r="AU229" s="31" t="b">
        <f>貼り付け用!AU229=集計用!AU229</f>
        <v>1</v>
      </c>
      <c r="AV229" s="34"/>
      <c r="AW229" s="34"/>
      <c r="AX229" s="34"/>
      <c r="AY229" s="34"/>
      <c r="AZ229" s="34"/>
      <c r="BA229" s="212"/>
      <c r="BB229" s="212"/>
      <c r="BC229" s="212"/>
      <c r="BD229" s="34"/>
      <c r="BE229" s="34"/>
      <c r="BF229" s="20"/>
      <c r="BG229" s="20"/>
      <c r="BH229" s="20"/>
      <c r="BI229" s="20"/>
      <c r="BJ229" s="20"/>
    </row>
    <row r="230" spans="5:62" ht="24" customHeight="1">
      <c r="E230" s="2"/>
      <c r="F230" s="34"/>
      <c r="G230" s="34"/>
      <c r="H230" s="2"/>
      <c r="I230" s="2"/>
      <c r="J230" s="2" t="str">
        <f>IF(集計用!J230="","",集計用!J230)</f>
        <v/>
      </c>
      <c r="K230" s="2"/>
      <c r="L230" s="2"/>
      <c r="M230" s="31" t="b">
        <f>貼り付け用!M230=集計用!M230</f>
        <v>1</v>
      </c>
      <c r="N230" s="31" t="b">
        <f>貼り付け用!N230=集計用!N230</f>
        <v>1</v>
      </c>
      <c r="O230" s="31" t="b">
        <f>貼り付け用!O230=集計用!O230</f>
        <v>1</v>
      </c>
      <c r="P230" s="31" t="b">
        <f>貼り付け用!P230=集計用!P230</f>
        <v>1</v>
      </c>
      <c r="Q230" s="31" t="b">
        <f>貼り付け用!Q230=集計用!Q230</f>
        <v>1</v>
      </c>
      <c r="R230" s="31" t="b">
        <f>貼り付け用!R230=集計用!R230</f>
        <v>1</v>
      </c>
      <c r="S230" s="31" t="b">
        <f>貼り付け用!S230=集計用!S230</f>
        <v>1</v>
      </c>
      <c r="T230" s="31" t="b">
        <f>貼り付け用!T230=集計用!T230</f>
        <v>1</v>
      </c>
      <c r="U230" s="31" t="b">
        <f>貼り付け用!U230=集計用!U230</f>
        <v>1</v>
      </c>
      <c r="V230" s="31" t="b">
        <f>貼り付け用!V230=集計用!V230</f>
        <v>1</v>
      </c>
      <c r="W230" s="31" t="b">
        <f>貼り付け用!W230=集計用!W230</f>
        <v>1</v>
      </c>
      <c r="X230" s="31" t="b">
        <f>貼り付け用!X230=集計用!X230</f>
        <v>1</v>
      </c>
      <c r="Y230" s="31" t="b">
        <f>貼り付け用!Y230=集計用!Y230</f>
        <v>1</v>
      </c>
      <c r="Z230" s="31" t="b">
        <f>貼り付け用!Z230=集計用!Z230</f>
        <v>1</v>
      </c>
      <c r="AA230" s="31" t="b">
        <f>貼り付け用!AA230=集計用!AA230</f>
        <v>1</v>
      </c>
      <c r="AB230" s="31" t="b">
        <f>貼り付け用!AB230=集計用!AB230</f>
        <v>1</v>
      </c>
      <c r="AC230" s="31" t="b">
        <f>貼り付け用!AC230=集計用!AC230</f>
        <v>1</v>
      </c>
      <c r="AD230" s="31" t="b">
        <f>貼り付け用!AD230=集計用!AD230</f>
        <v>1</v>
      </c>
      <c r="AE230" s="31" t="b">
        <f>貼り付け用!AE230=集計用!AE230</f>
        <v>1</v>
      </c>
      <c r="AF230" s="31" t="b">
        <f>貼り付け用!AF230=集計用!AF230</f>
        <v>1</v>
      </c>
      <c r="AG230" s="31" t="b">
        <f>貼り付け用!AG230=集計用!AG230</f>
        <v>1</v>
      </c>
      <c r="AH230" s="31" t="b">
        <f>貼り付け用!AH230=集計用!AH230</f>
        <v>1</v>
      </c>
      <c r="AI230" s="31" t="b">
        <f>貼り付け用!AI230=集計用!AI230</f>
        <v>1</v>
      </c>
      <c r="AJ230" s="31" t="b">
        <f>貼り付け用!AJ230=集計用!AJ230</f>
        <v>1</v>
      </c>
      <c r="AK230" s="31" t="b">
        <f>貼り付け用!AK230=集計用!AK230</f>
        <v>1</v>
      </c>
      <c r="AL230" s="31" t="b">
        <f>貼り付け用!AL230=集計用!AL230</f>
        <v>1</v>
      </c>
      <c r="AM230" s="31" t="b">
        <f>貼り付け用!AM230=集計用!AM230</f>
        <v>1</v>
      </c>
      <c r="AN230" s="31" t="b">
        <f>貼り付け用!AN230=集計用!AN230</f>
        <v>1</v>
      </c>
      <c r="AO230" s="31" t="b">
        <f>貼り付け用!AO230=集計用!AO230</f>
        <v>1</v>
      </c>
      <c r="AP230" s="31" t="b">
        <f>貼り付け用!AP230=集計用!AP230</f>
        <v>1</v>
      </c>
      <c r="AQ230" s="31" t="b">
        <f>貼り付け用!AQ230=集計用!AQ230</f>
        <v>1</v>
      </c>
      <c r="AR230" s="31" t="b">
        <f>貼り付け用!AR230=集計用!AR230</f>
        <v>1</v>
      </c>
      <c r="AS230" s="31" t="b">
        <f>貼り付け用!AS230=集計用!AS230</f>
        <v>1</v>
      </c>
      <c r="AT230" s="31" t="b">
        <f>貼り付け用!AT230=集計用!AT230</f>
        <v>1</v>
      </c>
      <c r="AU230" s="31" t="b">
        <f>貼り付け用!AU230=集計用!AU230</f>
        <v>1</v>
      </c>
      <c r="AV230" s="34"/>
      <c r="AW230" s="34"/>
      <c r="AX230" s="34"/>
      <c r="AY230" s="34"/>
      <c r="AZ230" s="34"/>
      <c r="BA230" s="212"/>
      <c r="BB230" s="212"/>
      <c r="BC230" s="212"/>
      <c r="BD230" s="34"/>
      <c r="BE230" s="34"/>
      <c r="BF230" s="20"/>
      <c r="BG230" s="20"/>
      <c r="BH230" s="20"/>
      <c r="BI230" s="20"/>
      <c r="BJ230" s="20"/>
    </row>
    <row r="231" spans="5:62" ht="24" customHeight="1">
      <c r="E231" s="2"/>
      <c r="F231" s="34"/>
      <c r="G231" s="34"/>
      <c r="H231" s="2"/>
      <c r="I231" s="2"/>
      <c r="J231" s="2" t="str">
        <f>IF(集計用!J231="","",集計用!J231)</f>
        <v/>
      </c>
      <c r="K231" s="2"/>
      <c r="L231" s="2"/>
      <c r="M231" s="31" t="b">
        <f>貼り付け用!M231=集計用!M231</f>
        <v>1</v>
      </c>
      <c r="N231" s="31" t="b">
        <f>貼り付け用!N231=集計用!N231</f>
        <v>1</v>
      </c>
      <c r="O231" s="31" t="b">
        <f>貼り付け用!O231=集計用!O231</f>
        <v>1</v>
      </c>
      <c r="P231" s="31" t="b">
        <f>貼り付け用!P231=集計用!P231</f>
        <v>1</v>
      </c>
      <c r="Q231" s="31" t="b">
        <f>貼り付け用!Q231=集計用!Q231</f>
        <v>1</v>
      </c>
      <c r="R231" s="31" t="b">
        <f>貼り付け用!R231=集計用!R231</f>
        <v>1</v>
      </c>
      <c r="S231" s="31" t="b">
        <f>貼り付け用!S231=集計用!S231</f>
        <v>1</v>
      </c>
      <c r="T231" s="31" t="b">
        <f>貼り付け用!T231=集計用!T231</f>
        <v>1</v>
      </c>
      <c r="U231" s="31" t="b">
        <f>貼り付け用!U231=集計用!U231</f>
        <v>1</v>
      </c>
      <c r="V231" s="31" t="b">
        <f>貼り付け用!V231=集計用!V231</f>
        <v>1</v>
      </c>
      <c r="W231" s="31" t="b">
        <f>貼り付け用!W231=集計用!W231</f>
        <v>1</v>
      </c>
      <c r="X231" s="31" t="b">
        <f>貼り付け用!X231=集計用!X231</f>
        <v>1</v>
      </c>
      <c r="Y231" s="31" t="b">
        <f>貼り付け用!Y231=集計用!Y231</f>
        <v>1</v>
      </c>
      <c r="Z231" s="31" t="b">
        <f>貼り付け用!Z231=集計用!Z231</f>
        <v>1</v>
      </c>
      <c r="AA231" s="31" t="b">
        <f>貼り付け用!AA231=集計用!AA231</f>
        <v>1</v>
      </c>
      <c r="AB231" s="31" t="b">
        <f>貼り付け用!AB231=集計用!AB231</f>
        <v>1</v>
      </c>
      <c r="AC231" s="31" t="b">
        <f>貼り付け用!AC231=集計用!AC231</f>
        <v>1</v>
      </c>
      <c r="AD231" s="31" t="b">
        <f>貼り付け用!AD231=集計用!AD231</f>
        <v>1</v>
      </c>
      <c r="AE231" s="31" t="b">
        <f>貼り付け用!AE231=集計用!AE231</f>
        <v>1</v>
      </c>
      <c r="AF231" s="31" t="b">
        <f>貼り付け用!AF231=集計用!AF231</f>
        <v>1</v>
      </c>
      <c r="AG231" s="31" t="b">
        <f>貼り付け用!AG231=集計用!AG231</f>
        <v>1</v>
      </c>
      <c r="AH231" s="31" t="b">
        <f>貼り付け用!AH231=集計用!AH231</f>
        <v>1</v>
      </c>
      <c r="AI231" s="31" t="b">
        <f>貼り付け用!AI231=集計用!AI231</f>
        <v>1</v>
      </c>
      <c r="AJ231" s="31" t="b">
        <f>貼り付け用!AJ231=集計用!AJ231</f>
        <v>1</v>
      </c>
      <c r="AK231" s="31" t="b">
        <f>貼り付け用!AK231=集計用!AK231</f>
        <v>1</v>
      </c>
      <c r="AL231" s="31" t="b">
        <f>貼り付け用!AL231=集計用!AL231</f>
        <v>1</v>
      </c>
      <c r="AM231" s="31" t="b">
        <f>貼り付け用!AM231=集計用!AM231</f>
        <v>1</v>
      </c>
      <c r="AN231" s="31" t="b">
        <f>貼り付け用!AN231=集計用!AN231</f>
        <v>1</v>
      </c>
      <c r="AO231" s="31" t="b">
        <f>貼り付け用!AO231=集計用!AO231</f>
        <v>1</v>
      </c>
      <c r="AP231" s="31" t="b">
        <f>貼り付け用!AP231=集計用!AP231</f>
        <v>1</v>
      </c>
      <c r="AQ231" s="31" t="b">
        <f>貼り付け用!AQ231=集計用!AQ231</f>
        <v>1</v>
      </c>
      <c r="AR231" s="31" t="b">
        <f>貼り付け用!AR231=集計用!AR231</f>
        <v>1</v>
      </c>
      <c r="AS231" s="31" t="b">
        <f>貼り付け用!AS231=集計用!AS231</f>
        <v>1</v>
      </c>
      <c r="AT231" s="31" t="b">
        <f>貼り付け用!AT231=集計用!AT231</f>
        <v>1</v>
      </c>
      <c r="AU231" s="31" t="b">
        <f>貼り付け用!AU231=集計用!AU231</f>
        <v>1</v>
      </c>
      <c r="AV231" s="34"/>
      <c r="AW231" s="34"/>
      <c r="AX231" s="34"/>
      <c r="AY231" s="34"/>
      <c r="AZ231" s="34"/>
      <c r="BA231" s="212"/>
      <c r="BB231" s="212"/>
      <c r="BC231" s="212"/>
      <c r="BD231" s="34"/>
      <c r="BE231" s="34"/>
      <c r="BF231" s="20"/>
      <c r="BG231" s="20"/>
      <c r="BH231" s="20"/>
      <c r="BI231" s="20"/>
      <c r="BJ231" s="20"/>
    </row>
    <row r="232" spans="5:62" ht="24" customHeight="1">
      <c r="E232" s="2"/>
      <c r="F232" s="34"/>
      <c r="G232" s="34"/>
      <c r="H232" s="2"/>
      <c r="I232" s="2"/>
      <c r="J232" s="2" t="str">
        <f>IF(集計用!J232="","",集計用!J232)</f>
        <v/>
      </c>
      <c r="K232" s="2"/>
      <c r="L232" s="2"/>
      <c r="M232" s="31" t="b">
        <f>貼り付け用!M232=集計用!M232</f>
        <v>1</v>
      </c>
      <c r="N232" s="31" t="b">
        <f>貼り付け用!N232=集計用!N232</f>
        <v>1</v>
      </c>
      <c r="O232" s="31" t="b">
        <f>貼り付け用!O232=集計用!O232</f>
        <v>1</v>
      </c>
      <c r="P232" s="31" t="b">
        <f>貼り付け用!P232=集計用!P232</f>
        <v>1</v>
      </c>
      <c r="Q232" s="31" t="b">
        <f>貼り付け用!Q232=集計用!Q232</f>
        <v>1</v>
      </c>
      <c r="R232" s="31" t="b">
        <f>貼り付け用!R232=集計用!R232</f>
        <v>1</v>
      </c>
      <c r="S232" s="31" t="b">
        <f>貼り付け用!S232=集計用!S232</f>
        <v>1</v>
      </c>
      <c r="T232" s="31" t="b">
        <f>貼り付け用!T232=集計用!T232</f>
        <v>1</v>
      </c>
      <c r="U232" s="31" t="b">
        <f>貼り付け用!U232=集計用!U232</f>
        <v>1</v>
      </c>
      <c r="V232" s="31" t="b">
        <f>貼り付け用!V232=集計用!V232</f>
        <v>1</v>
      </c>
      <c r="W232" s="31" t="b">
        <f>貼り付け用!W232=集計用!W232</f>
        <v>1</v>
      </c>
      <c r="X232" s="31" t="b">
        <f>貼り付け用!X232=集計用!X232</f>
        <v>1</v>
      </c>
      <c r="Y232" s="31" t="b">
        <f>貼り付け用!Y232=集計用!Y232</f>
        <v>1</v>
      </c>
      <c r="Z232" s="31" t="b">
        <f>貼り付け用!Z232=集計用!Z232</f>
        <v>1</v>
      </c>
      <c r="AA232" s="31" t="b">
        <f>貼り付け用!AA232=集計用!AA232</f>
        <v>1</v>
      </c>
      <c r="AB232" s="31" t="b">
        <f>貼り付け用!AB232=集計用!AB232</f>
        <v>1</v>
      </c>
      <c r="AC232" s="31" t="b">
        <f>貼り付け用!AC232=集計用!AC232</f>
        <v>1</v>
      </c>
      <c r="AD232" s="31" t="b">
        <f>貼り付け用!AD232=集計用!AD232</f>
        <v>1</v>
      </c>
      <c r="AE232" s="31" t="b">
        <f>貼り付け用!AE232=集計用!AE232</f>
        <v>1</v>
      </c>
      <c r="AF232" s="31" t="b">
        <f>貼り付け用!AF232=集計用!AF232</f>
        <v>1</v>
      </c>
      <c r="AG232" s="31" t="b">
        <f>貼り付け用!AG232=集計用!AG232</f>
        <v>1</v>
      </c>
      <c r="AH232" s="31" t="b">
        <f>貼り付け用!AH232=集計用!AH232</f>
        <v>1</v>
      </c>
      <c r="AI232" s="31" t="b">
        <f>貼り付け用!AI232=集計用!AI232</f>
        <v>1</v>
      </c>
      <c r="AJ232" s="31" t="b">
        <f>貼り付け用!AJ232=集計用!AJ232</f>
        <v>1</v>
      </c>
      <c r="AK232" s="31" t="b">
        <f>貼り付け用!AK232=集計用!AK232</f>
        <v>1</v>
      </c>
      <c r="AL232" s="31" t="b">
        <f>貼り付け用!AL232=集計用!AL232</f>
        <v>1</v>
      </c>
      <c r="AM232" s="31" t="b">
        <f>貼り付け用!AM232=集計用!AM232</f>
        <v>1</v>
      </c>
      <c r="AN232" s="31" t="b">
        <f>貼り付け用!AN232=集計用!AN232</f>
        <v>1</v>
      </c>
      <c r="AO232" s="31" t="b">
        <f>貼り付け用!AO232=集計用!AO232</f>
        <v>1</v>
      </c>
      <c r="AP232" s="31" t="b">
        <f>貼り付け用!AP232=集計用!AP232</f>
        <v>1</v>
      </c>
      <c r="AQ232" s="31" t="b">
        <f>貼り付け用!AQ232=集計用!AQ232</f>
        <v>1</v>
      </c>
      <c r="AR232" s="31" t="b">
        <f>貼り付け用!AR232=集計用!AR232</f>
        <v>1</v>
      </c>
      <c r="AS232" s="31" t="b">
        <f>貼り付け用!AS232=集計用!AS232</f>
        <v>1</v>
      </c>
      <c r="AT232" s="31" t="b">
        <f>貼り付け用!AT232=集計用!AT232</f>
        <v>1</v>
      </c>
      <c r="AU232" s="31" t="b">
        <f>貼り付け用!AU232=集計用!AU232</f>
        <v>1</v>
      </c>
      <c r="AV232" s="34"/>
      <c r="AW232" s="34"/>
      <c r="AX232" s="34"/>
      <c r="AY232" s="34"/>
      <c r="AZ232" s="34"/>
      <c r="BA232" s="212"/>
      <c r="BB232" s="212"/>
      <c r="BC232" s="212"/>
      <c r="BD232" s="34"/>
      <c r="BE232" s="34"/>
      <c r="BF232" s="20"/>
      <c r="BG232" s="20"/>
      <c r="BH232" s="20"/>
      <c r="BI232" s="20"/>
      <c r="BJ232" s="20"/>
    </row>
    <row r="233" spans="5:62" ht="24" customHeight="1">
      <c r="E233" s="2"/>
      <c r="F233" s="34"/>
      <c r="G233" s="34"/>
      <c r="H233" s="2"/>
      <c r="I233" s="2"/>
      <c r="J233" s="2" t="str">
        <f>IF(集計用!J233="","",集計用!J233)</f>
        <v/>
      </c>
      <c r="K233" s="2"/>
      <c r="L233" s="2"/>
      <c r="M233" s="31" t="b">
        <f>貼り付け用!M233=集計用!M233</f>
        <v>1</v>
      </c>
      <c r="N233" s="31" t="b">
        <f>貼り付け用!N233=集計用!N233</f>
        <v>1</v>
      </c>
      <c r="O233" s="31" t="b">
        <f>貼り付け用!O233=集計用!O233</f>
        <v>1</v>
      </c>
      <c r="P233" s="31" t="b">
        <f>貼り付け用!P233=集計用!P233</f>
        <v>1</v>
      </c>
      <c r="Q233" s="31" t="b">
        <f>貼り付け用!Q233=集計用!Q233</f>
        <v>1</v>
      </c>
      <c r="R233" s="31" t="b">
        <f>貼り付け用!R233=集計用!R233</f>
        <v>1</v>
      </c>
      <c r="S233" s="31" t="b">
        <f>貼り付け用!S233=集計用!S233</f>
        <v>1</v>
      </c>
      <c r="T233" s="31" t="b">
        <f>貼り付け用!T233=集計用!T233</f>
        <v>1</v>
      </c>
      <c r="U233" s="31" t="b">
        <f>貼り付け用!U233=集計用!U233</f>
        <v>1</v>
      </c>
      <c r="V233" s="31" t="b">
        <f>貼り付け用!V233=集計用!V233</f>
        <v>1</v>
      </c>
      <c r="W233" s="31" t="b">
        <f>貼り付け用!W233=集計用!W233</f>
        <v>1</v>
      </c>
      <c r="X233" s="31" t="b">
        <f>貼り付け用!X233=集計用!X233</f>
        <v>1</v>
      </c>
      <c r="Y233" s="31" t="b">
        <f>貼り付け用!Y233=集計用!Y233</f>
        <v>1</v>
      </c>
      <c r="Z233" s="31" t="b">
        <f>貼り付け用!Z233=集計用!Z233</f>
        <v>1</v>
      </c>
      <c r="AA233" s="31" t="b">
        <f>貼り付け用!AA233=集計用!AA233</f>
        <v>1</v>
      </c>
      <c r="AB233" s="31" t="b">
        <f>貼り付け用!AB233=集計用!AB233</f>
        <v>1</v>
      </c>
      <c r="AC233" s="31" t="b">
        <f>貼り付け用!AC233=集計用!AC233</f>
        <v>1</v>
      </c>
      <c r="AD233" s="31" t="b">
        <f>貼り付け用!AD233=集計用!AD233</f>
        <v>1</v>
      </c>
      <c r="AE233" s="31" t="b">
        <f>貼り付け用!AE233=集計用!AE233</f>
        <v>1</v>
      </c>
      <c r="AF233" s="31" t="b">
        <f>貼り付け用!AF233=集計用!AF233</f>
        <v>1</v>
      </c>
      <c r="AG233" s="31" t="b">
        <f>貼り付け用!AG233=集計用!AG233</f>
        <v>1</v>
      </c>
      <c r="AH233" s="31" t="b">
        <f>貼り付け用!AH233=集計用!AH233</f>
        <v>1</v>
      </c>
      <c r="AI233" s="31" t="b">
        <f>貼り付け用!AI233=集計用!AI233</f>
        <v>1</v>
      </c>
      <c r="AJ233" s="31" t="b">
        <f>貼り付け用!AJ233=集計用!AJ233</f>
        <v>1</v>
      </c>
      <c r="AK233" s="31" t="b">
        <f>貼り付け用!AK233=集計用!AK233</f>
        <v>1</v>
      </c>
      <c r="AL233" s="31" t="b">
        <f>貼り付け用!AL233=集計用!AL233</f>
        <v>1</v>
      </c>
      <c r="AM233" s="31" t="b">
        <f>貼り付け用!AM233=集計用!AM233</f>
        <v>1</v>
      </c>
      <c r="AN233" s="31" t="b">
        <f>貼り付け用!AN233=集計用!AN233</f>
        <v>1</v>
      </c>
      <c r="AO233" s="31" t="b">
        <f>貼り付け用!AO233=集計用!AO233</f>
        <v>1</v>
      </c>
      <c r="AP233" s="31" t="b">
        <f>貼り付け用!AP233=集計用!AP233</f>
        <v>1</v>
      </c>
      <c r="AQ233" s="31" t="b">
        <f>貼り付け用!AQ233=集計用!AQ233</f>
        <v>1</v>
      </c>
      <c r="AR233" s="31" t="b">
        <f>貼り付け用!AR233=集計用!AR233</f>
        <v>1</v>
      </c>
      <c r="AS233" s="31" t="b">
        <f>貼り付け用!AS233=集計用!AS233</f>
        <v>1</v>
      </c>
      <c r="AT233" s="31" t="b">
        <f>貼り付け用!AT233=集計用!AT233</f>
        <v>1</v>
      </c>
      <c r="AU233" s="31" t="b">
        <f>貼り付け用!AU233=集計用!AU233</f>
        <v>1</v>
      </c>
      <c r="AV233" s="34"/>
      <c r="AW233" s="34"/>
      <c r="AX233" s="34"/>
      <c r="AY233" s="34"/>
      <c r="AZ233" s="34"/>
      <c r="BA233" s="212"/>
      <c r="BB233" s="212"/>
      <c r="BC233" s="212"/>
      <c r="BD233" s="34"/>
      <c r="BE233" s="34"/>
      <c r="BF233" s="20"/>
      <c r="BG233" s="20"/>
      <c r="BH233" s="20"/>
      <c r="BI233" s="20"/>
      <c r="BJ233" s="20"/>
    </row>
    <row r="234" spans="5:62" ht="24" customHeight="1">
      <c r="E234" s="2"/>
      <c r="F234" s="34"/>
      <c r="G234" s="34"/>
      <c r="H234" s="2"/>
      <c r="I234" s="2"/>
      <c r="J234" s="2" t="str">
        <f>IF(集計用!J234="","",集計用!J234)</f>
        <v/>
      </c>
      <c r="K234" s="2"/>
      <c r="L234" s="2"/>
      <c r="M234" s="31" t="b">
        <f>貼り付け用!M234=集計用!M234</f>
        <v>1</v>
      </c>
      <c r="N234" s="31" t="b">
        <f>貼り付け用!N234=集計用!N234</f>
        <v>1</v>
      </c>
      <c r="O234" s="31" t="b">
        <f>貼り付け用!O234=集計用!O234</f>
        <v>1</v>
      </c>
      <c r="P234" s="31" t="b">
        <f>貼り付け用!P234=集計用!P234</f>
        <v>1</v>
      </c>
      <c r="Q234" s="31" t="b">
        <f>貼り付け用!Q234=集計用!Q234</f>
        <v>1</v>
      </c>
      <c r="R234" s="31" t="b">
        <f>貼り付け用!R234=集計用!R234</f>
        <v>1</v>
      </c>
      <c r="S234" s="31" t="b">
        <f>貼り付け用!S234=集計用!S234</f>
        <v>1</v>
      </c>
      <c r="T234" s="31" t="b">
        <f>貼り付け用!T234=集計用!T234</f>
        <v>1</v>
      </c>
      <c r="U234" s="31" t="b">
        <f>貼り付け用!U234=集計用!U234</f>
        <v>1</v>
      </c>
      <c r="V234" s="31" t="b">
        <f>貼り付け用!V234=集計用!V234</f>
        <v>1</v>
      </c>
      <c r="W234" s="31" t="b">
        <f>貼り付け用!W234=集計用!W234</f>
        <v>1</v>
      </c>
      <c r="X234" s="31" t="b">
        <f>貼り付け用!X234=集計用!X234</f>
        <v>1</v>
      </c>
      <c r="Y234" s="31" t="b">
        <f>貼り付け用!Y234=集計用!Y234</f>
        <v>1</v>
      </c>
      <c r="Z234" s="31" t="b">
        <f>貼り付け用!Z234=集計用!Z234</f>
        <v>1</v>
      </c>
      <c r="AA234" s="31" t="b">
        <f>貼り付け用!AA234=集計用!AA234</f>
        <v>1</v>
      </c>
      <c r="AB234" s="31" t="b">
        <f>貼り付け用!AB234=集計用!AB234</f>
        <v>1</v>
      </c>
      <c r="AC234" s="31" t="b">
        <f>貼り付け用!AC234=集計用!AC234</f>
        <v>1</v>
      </c>
      <c r="AD234" s="31" t="b">
        <f>貼り付け用!AD234=集計用!AD234</f>
        <v>1</v>
      </c>
      <c r="AE234" s="31" t="b">
        <f>貼り付け用!AE234=集計用!AE234</f>
        <v>1</v>
      </c>
      <c r="AF234" s="31" t="b">
        <f>貼り付け用!AF234=集計用!AF234</f>
        <v>1</v>
      </c>
      <c r="AG234" s="31" t="b">
        <f>貼り付け用!AG234=集計用!AG234</f>
        <v>1</v>
      </c>
      <c r="AH234" s="31" t="b">
        <f>貼り付け用!AH234=集計用!AH234</f>
        <v>1</v>
      </c>
      <c r="AI234" s="31" t="b">
        <f>貼り付け用!AI234=集計用!AI234</f>
        <v>1</v>
      </c>
      <c r="AJ234" s="31" t="b">
        <f>貼り付け用!AJ234=集計用!AJ234</f>
        <v>1</v>
      </c>
      <c r="AK234" s="31" t="b">
        <f>貼り付け用!AK234=集計用!AK234</f>
        <v>1</v>
      </c>
      <c r="AL234" s="31" t="b">
        <f>貼り付け用!AL234=集計用!AL234</f>
        <v>1</v>
      </c>
      <c r="AM234" s="31" t="b">
        <f>貼り付け用!AM234=集計用!AM234</f>
        <v>1</v>
      </c>
      <c r="AN234" s="31" t="b">
        <f>貼り付け用!AN234=集計用!AN234</f>
        <v>1</v>
      </c>
      <c r="AO234" s="31" t="b">
        <f>貼り付け用!AO234=集計用!AO234</f>
        <v>1</v>
      </c>
      <c r="AP234" s="31" t="b">
        <f>貼り付け用!AP234=集計用!AP234</f>
        <v>1</v>
      </c>
      <c r="AQ234" s="31" t="b">
        <f>貼り付け用!AQ234=集計用!AQ234</f>
        <v>1</v>
      </c>
      <c r="AR234" s="31" t="b">
        <f>貼り付け用!AR234=集計用!AR234</f>
        <v>1</v>
      </c>
      <c r="AS234" s="31" t="b">
        <f>貼り付け用!AS234=集計用!AS234</f>
        <v>1</v>
      </c>
      <c r="AT234" s="31" t="b">
        <f>貼り付け用!AT234=集計用!AT234</f>
        <v>1</v>
      </c>
      <c r="AU234" s="31" t="b">
        <f>貼り付け用!AU234=集計用!AU234</f>
        <v>1</v>
      </c>
      <c r="AV234" s="34"/>
      <c r="AW234" s="34"/>
      <c r="AX234" s="34"/>
      <c r="AY234" s="34"/>
      <c r="AZ234" s="34"/>
      <c r="BA234" s="212"/>
      <c r="BB234" s="212"/>
      <c r="BC234" s="212"/>
      <c r="BD234" s="34"/>
      <c r="BE234" s="34"/>
      <c r="BF234" s="20"/>
      <c r="BG234" s="20"/>
      <c r="BH234" s="20"/>
      <c r="BI234" s="20"/>
      <c r="BJ234" s="20"/>
    </row>
    <row r="235" spans="5:62" ht="24" customHeight="1">
      <c r="E235" s="2"/>
      <c r="F235" s="34"/>
      <c r="G235" s="34"/>
      <c r="H235" s="2"/>
      <c r="I235" s="2"/>
      <c r="J235" s="2" t="str">
        <f>IF(集計用!J235="","",集計用!J235)</f>
        <v/>
      </c>
      <c r="K235" s="2"/>
      <c r="L235" s="2"/>
      <c r="M235" s="31" t="b">
        <f>貼り付け用!M235=集計用!M235</f>
        <v>1</v>
      </c>
      <c r="N235" s="31" t="b">
        <f>貼り付け用!N235=集計用!N235</f>
        <v>1</v>
      </c>
      <c r="O235" s="31" t="b">
        <f>貼り付け用!O235=集計用!O235</f>
        <v>1</v>
      </c>
      <c r="P235" s="31" t="b">
        <f>貼り付け用!P235=集計用!P235</f>
        <v>1</v>
      </c>
      <c r="Q235" s="31" t="b">
        <f>貼り付け用!Q235=集計用!Q235</f>
        <v>1</v>
      </c>
      <c r="R235" s="31" t="b">
        <f>貼り付け用!R235=集計用!R235</f>
        <v>1</v>
      </c>
      <c r="S235" s="31" t="b">
        <f>貼り付け用!S235=集計用!S235</f>
        <v>1</v>
      </c>
      <c r="T235" s="31" t="b">
        <f>貼り付け用!T235=集計用!T235</f>
        <v>1</v>
      </c>
      <c r="U235" s="31" t="b">
        <f>貼り付け用!U235=集計用!U235</f>
        <v>1</v>
      </c>
      <c r="V235" s="31" t="b">
        <f>貼り付け用!V235=集計用!V235</f>
        <v>1</v>
      </c>
      <c r="W235" s="31" t="b">
        <f>貼り付け用!W235=集計用!W235</f>
        <v>1</v>
      </c>
      <c r="X235" s="31" t="b">
        <f>貼り付け用!X235=集計用!X235</f>
        <v>1</v>
      </c>
      <c r="Y235" s="31" t="b">
        <f>貼り付け用!Y235=集計用!Y235</f>
        <v>1</v>
      </c>
      <c r="Z235" s="31" t="b">
        <f>貼り付け用!Z235=集計用!Z235</f>
        <v>1</v>
      </c>
      <c r="AA235" s="31" t="b">
        <f>貼り付け用!AA235=集計用!AA235</f>
        <v>1</v>
      </c>
      <c r="AB235" s="31" t="b">
        <f>貼り付け用!AB235=集計用!AB235</f>
        <v>1</v>
      </c>
      <c r="AC235" s="31" t="b">
        <f>貼り付け用!AC235=集計用!AC235</f>
        <v>1</v>
      </c>
      <c r="AD235" s="31" t="b">
        <f>貼り付け用!AD235=集計用!AD235</f>
        <v>1</v>
      </c>
      <c r="AE235" s="31" t="b">
        <f>貼り付け用!AE235=集計用!AE235</f>
        <v>1</v>
      </c>
      <c r="AF235" s="31" t="b">
        <f>貼り付け用!AF235=集計用!AF235</f>
        <v>1</v>
      </c>
      <c r="AG235" s="31" t="b">
        <f>貼り付け用!AG235=集計用!AG235</f>
        <v>1</v>
      </c>
      <c r="AH235" s="31" t="b">
        <f>貼り付け用!AH235=集計用!AH235</f>
        <v>1</v>
      </c>
      <c r="AI235" s="31" t="b">
        <f>貼り付け用!AI235=集計用!AI235</f>
        <v>1</v>
      </c>
      <c r="AJ235" s="31" t="b">
        <f>貼り付け用!AJ235=集計用!AJ235</f>
        <v>1</v>
      </c>
      <c r="AK235" s="31" t="b">
        <f>貼り付け用!AK235=集計用!AK235</f>
        <v>1</v>
      </c>
      <c r="AL235" s="31" t="b">
        <f>貼り付け用!AL235=集計用!AL235</f>
        <v>1</v>
      </c>
      <c r="AM235" s="31" t="b">
        <f>貼り付け用!AM235=集計用!AM235</f>
        <v>1</v>
      </c>
      <c r="AN235" s="31" t="b">
        <f>貼り付け用!AN235=集計用!AN235</f>
        <v>1</v>
      </c>
      <c r="AO235" s="31" t="b">
        <f>貼り付け用!AO235=集計用!AO235</f>
        <v>1</v>
      </c>
      <c r="AP235" s="31" t="b">
        <f>貼り付け用!AP235=集計用!AP235</f>
        <v>1</v>
      </c>
      <c r="AQ235" s="31" t="b">
        <f>貼り付け用!AQ235=集計用!AQ235</f>
        <v>1</v>
      </c>
      <c r="AR235" s="31" t="b">
        <f>貼り付け用!AR235=集計用!AR235</f>
        <v>1</v>
      </c>
      <c r="AS235" s="31" t="b">
        <f>貼り付け用!AS235=集計用!AS235</f>
        <v>1</v>
      </c>
      <c r="AT235" s="31" t="b">
        <f>貼り付け用!AT235=集計用!AT235</f>
        <v>1</v>
      </c>
      <c r="AU235" s="31" t="b">
        <f>貼り付け用!AU235=集計用!AU235</f>
        <v>1</v>
      </c>
      <c r="AV235" s="34"/>
      <c r="AW235" s="34"/>
      <c r="AX235" s="34"/>
      <c r="AY235" s="34"/>
      <c r="AZ235" s="34"/>
      <c r="BA235" s="212"/>
      <c r="BB235" s="212"/>
      <c r="BC235" s="212"/>
      <c r="BD235" s="34"/>
      <c r="BE235" s="34"/>
      <c r="BF235" s="20"/>
      <c r="BG235" s="20"/>
      <c r="BH235" s="20"/>
      <c r="BI235" s="20"/>
      <c r="BJ235" s="20"/>
    </row>
    <row r="236" spans="5:62" ht="24" customHeight="1">
      <c r="E236" s="2"/>
      <c r="F236" s="34"/>
      <c r="G236" s="34"/>
      <c r="H236" s="2"/>
      <c r="I236" s="2"/>
      <c r="J236" s="2" t="str">
        <f>IF(集計用!J236="","",集計用!J236)</f>
        <v/>
      </c>
      <c r="K236" s="2"/>
      <c r="L236" s="2"/>
      <c r="M236" s="31" t="b">
        <f>貼り付け用!M236=集計用!M236</f>
        <v>1</v>
      </c>
      <c r="N236" s="31" t="b">
        <f>貼り付け用!N236=集計用!N236</f>
        <v>1</v>
      </c>
      <c r="O236" s="31" t="b">
        <f>貼り付け用!O236=集計用!O236</f>
        <v>1</v>
      </c>
      <c r="P236" s="31" t="b">
        <f>貼り付け用!P236=集計用!P236</f>
        <v>1</v>
      </c>
      <c r="Q236" s="31" t="b">
        <f>貼り付け用!Q236=集計用!Q236</f>
        <v>1</v>
      </c>
      <c r="R236" s="31" t="b">
        <f>貼り付け用!R236=集計用!R236</f>
        <v>1</v>
      </c>
      <c r="S236" s="31" t="b">
        <f>貼り付け用!S236=集計用!S236</f>
        <v>1</v>
      </c>
      <c r="T236" s="31" t="b">
        <f>貼り付け用!T236=集計用!T236</f>
        <v>1</v>
      </c>
      <c r="U236" s="31" t="b">
        <f>貼り付け用!U236=集計用!U236</f>
        <v>1</v>
      </c>
      <c r="V236" s="31" t="b">
        <f>貼り付け用!V236=集計用!V236</f>
        <v>1</v>
      </c>
      <c r="W236" s="31" t="b">
        <f>貼り付け用!W236=集計用!W236</f>
        <v>1</v>
      </c>
      <c r="X236" s="31" t="b">
        <f>貼り付け用!X236=集計用!X236</f>
        <v>1</v>
      </c>
      <c r="Y236" s="31" t="b">
        <f>貼り付け用!Y236=集計用!Y236</f>
        <v>1</v>
      </c>
      <c r="Z236" s="31" t="b">
        <f>貼り付け用!Z236=集計用!Z236</f>
        <v>1</v>
      </c>
      <c r="AA236" s="31" t="b">
        <f>貼り付け用!AA236=集計用!AA236</f>
        <v>1</v>
      </c>
      <c r="AB236" s="31" t="b">
        <f>貼り付け用!AB236=集計用!AB236</f>
        <v>1</v>
      </c>
      <c r="AC236" s="31" t="b">
        <f>貼り付け用!AC236=集計用!AC236</f>
        <v>1</v>
      </c>
      <c r="AD236" s="31" t="b">
        <f>貼り付け用!AD236=集計用!AD236</f>
        <v>1</v>
      </c>
      <c r="AE236" s="31" t="b">
        <f>貼り付け用!AE236=集計用!AE236</f>
        <v>1</v>
      </c>
      <c r="AF236" s="31" t="b">
        <f>貼り付け用!AF236=集計用!AF236</f>
        <v>1</v>
      </c>
      <c r="AG236" s="31" t="b">
        <f>貼り付け用!AG236=集計用!AG236</f>
        <v>1</v>
      </c>
      <c r="AH236" s="31" t="b">
        <f>貼り付け用!AH236=集計用!AH236</f>
        <v>1</v>
      </c>
      <c r="AI236" s="31" t="b">
        <f>貼り付け用!AI236=集計用!AI236</f>
        <v>1</v>
      </c>
      <c r="AJ236" s="31" t="b">
        <f>貼り付け用!AJ236=集計用!AJ236</f>
        <v>1</v>
      </c>
      <c r="AK236" s="31" t="b">
        <f>貼り付け用!AK236=集計用!AK236</f>
        <v>1</v>
      </c>
      <c r="AL236" s="31" t="b">
        <f>貼り付け用!AL236=集計用!AL236</f>
        <v>1</v>
      </c>
      <c r="AM236" s="31" t="b">
        <f>貼り付け用!AM236=集計用!AM236</f>
        <v>1</v>
      </c>
      <c r="AN236" s="31" t="b">
        <f>貼り付け用!AN236=集計用!AN236</f>
        <v>1</v>
      </c>
      <c r="AO236" s="31" t="b">
        <f>貼り付け用!AO236=集計用!AO236</f>
        <v>1</v>
      </c>
      <c r="AP236" s="31" t="b">
        <f>貼り付け用!AP236=集計用!AP236</f>
        <v>1</v>
      </c>
      <c r="AQ236" s="31" t="b">
        <f>貼り付け用!AQ236=集計用!AQ236</f>
        <v>1</v>
      </c>
      <c r="AR236" s="31" t="b">
        <f>貼り付け用!AR236=集計用!AR236</f>
        <v>1</v>
      </c>
      <c r="AS236" s="31" t="b">
        <f>貼り付け用!AS236=集計用!AS236</f>
        <v>1</v>
      </c>
      <c r="AT236" s="31" t="b">
        <f>貼り付け用!AT236=集計用!AT236</f>
        <v>1</v>
      </c>
      <c r="AU236" s="31" t="b">
        <f>貼り付け用!AU236=集計用!AU236</f>
        <v>1</v>
      </c>
      <c r="AV236" s="34"/>
      <c r="AW236" s="34"/>
      <c r="AX236" s="34"/>
      <c r="AY236" s="34"/>
      <c r="AZ236" s="34"/>
      <c r="BA236" s="212"/>
      <c r="BB236" s="212"/>
      <c r="BC236" s="212"/>
      <c r="BD236" s="34"/>
      <c r="BE236" s="34"/>
      <c r="BF236" s="20"/>
      <c r="BG236" s="20"/>
      <c r="BH236" s="20"/>
      <c r="BI236" s="20"/>
      <c r="BJ236" s="20"/>
    </row>
    <row r="237" spans="5:62" ht="24" customHeight="1">
      <c r="E237" s="2"/>
      <c r="F237" s="34"/>
      <c r="G237" s="34"/>
      <c r="H237" s="2"/>
      <c r="I237" s="2"/>
      <c r="J237" s="2" t="str">
        <f>IF(集計用!J237="","",集計用!J237)</f>
        <v/>
      </c>
      <c r="K237" s="2"/>
      <c r="L237" s="2"/>
      <c r="M237" s="31" t="b">
        <f>貼り付け用!M237=集計用!M237</f>
        <v>1</v>
      </c>
      <c r="N237" s="31" t="b">
        <f>貼り付け用!N237=集計用!N237</f>
        <v>1</v>
      </c>
      <c r="O237" s="31" t="b">
        <f>貼り付け用!O237=集計用!O237</f>
        <v>1</v>
      </c>
      <c r="P237" s="31" t="b">
        <f>貼り付け用!P237=集計用!P237</f>
        <v>1</v>
      </c>
      <c r="Q237" s="31" t="b">
        <f>貼り付け用!Q237=集計用!Q237</f>
        <v>1</v>
      </c>
      <c r="R237" s="31" t="b">
        <f>貼り付け用!R237=集計用!R237</f>
        <v>1</v>
      </c>
      <c r="S237" s="31" t="b">
        <f>貼り付け用!S237=集計用!S237</f>
        <v>1</v>
      </c>
      <c r="T237" s="31" t="b">
        <f>貼り付け用!T237=集計用!T237</f>
        <v>1</v>
      </c>
      <c r="U237" s="31" t="b">
        <f>貼り付け用!U237=集計用!U237</f>
        <v>1</v>
      </c>
      <c r="V237" s="31" t="b">
        <f>貼り付け用!V237=集計用!V237</f>
        <v>1</v>
      </c>
      <c r="W237" s="31" t="b">
        <f>貼り付け用!W237=集計用!W237</f>
        <v>1</v>
      </c>
      <c r="X237" s="31" t="b">
        <f>貼り付け用!X237=集計用!X237</f>
        <v>1</v>
      </c>
      <c r="Y237" s="31" t="b">
        <f>貼り付け用!Y237=集計用!Y237</f>
        <v>1</v>
      </c>
      <c r="Z237" s="31" t="b">
        <f>貼り付け用!Z237=集計用!Z237</f>
        <v>1</v>
      </c>
      <c r="AA237" s="31" t="b">
        <f>貼り付け用!AA237=集計用!AA237</f>
        <v>1</v>
      </c>
      <c r="AB237" s="31" t="b">
        <f>貼り付け用!AB237=集計用!AB237</f>
        <v>1</v>
      </c>
      <c r="AC237" s="31" t="b">
        <f>貼り付け用!AC237=集計用!AC237</f>
        <v>1</v>
      </c>
      <c r="AD237" s="31" t="b">
        <f>貼り付け用!AD237=集計用!AD237</f>
        <v>1</v>
      </c>
      <c r="AE237" s="31" t="b">
        <f>貼り付け用!AE237=集計用!AE237</f>
        <v>1</v>
      </c>
      <c r="AF237" s="31" t="b">
        <f>貼り付け用!AF237=集計用!AF237</f>
        <v>1</v>
      </c>
      <c r="AG237" s="31" t="b">
        <f>貼り付け用!AG237=集計用!AG237</f>
        <v>1</v>
      </c>
      <c r="AH237" s="31" t="b">
        <f>貼り付け用!AH237=集計用!AH237</f>
        <v>1</v>
      </c>
      <c r="AI237" s="31" t="b">
        <f>貼り付け用!AI237=集計用!AI237</f>
        <v>1</v>
      </c>
      <c r="AJ237" s="31" t="b">
        <f>貼り付け用!AJ237=集計用!AJ237</f>
        <v>1</v>
      </c>
      <c r="AK237" s="31" t="b">
        <f>貼り付け用!AK237=集計用!AK237</f>
        <v>1</v>
      </c>
      <c r="AL237" s="31" t="b">
        <f>貼り付け用!AL237=集計用!AL237</f>
        <v>1</v>
      </c>
      <c r="AM237" s="31" t="b">
        <f>貼り付け用!AM237=集計用!AM237</f>
        <v>1</v>
      </c>
      <c r="AN237" s="31" t="b">
        <f>貼り付け用!AN237=集計用!AN237</f>
        <v>1</v>
      </c>
      <c r="AO237" s="31" t="b">
        <f>貼り付け用!AO237=集計用!AO237</f>
        <v>1</v>
      </c>
      <c r="AP237" s="31" t="b">
        <f>貼り付け用!AP237=集計用!AP237</f>
        <v>1</v>
      </c>
      <c r="AQ237" s="31" t="b">
        <f>貼り付け用!AQ237=集計用!AQ237</f>
        <v>1</v>
      </c>
      <c r="AR237" s="31" t="b">
        <f>貼り付け用!AR237=集計用!AR237</f>
        <v>1</v>
      </c>
      <c r="AS237" s="31" t="b">
        <f>貼り付け用!AS237=集計用!AS237</f>
        <v>1</v>
      </c>
      <c r="AT237" s="31" t="b">
        <f>貼り付け用!AT237=集計用!AT237</f>
        <v>1</v>
      </c>
      <c r="AU237" s="31" t="b">
        <f>貼り付け用!AU237=集計用!AU237</f>
        <v>1</v>
      </c>
      <c r="AV237" s="34"/>
      <c r="AW237" s="34"/>
      <c r="AX237" s="34"/>
      <c r="AY237" s="34"/>
      <c r="AZ237" s="34"/>
      <c r="BA237" s="212"/>
      <c r="BB237" s="212"/>
      <c r="BC237" s="212"/>
      <c r="BD237" s="34"/>
      <c r="BE237" s="34"/>
      <c r="BF237" s="20"/>
      <c r="BG237" s="20"/>
      <c r="BH237" s="20"/>
      <c r="BI237" s="20"/>
      <c r="BJ237" s="20"/>
    </row>
    <row r="238" spans="5:62" ht="24" customHeight="1">
      <c r="E238" s="2"/>
      <c r="F238" s="34"/>
      <c r="G238" s="34"/>
      <c r="H238" s="2"/>
      <c r="I238" s="2"/>
      <c r="J238" s="2" t="str">
        <f>IF(集計用!J238="","",集計用!J238)</f>
        <v/>
      </c>
      <c r="K238" s="2"/>
      <c r="L238" s="2"/>
      <c r="M238" s="31" t="b">
        <f>貼り付け用!M238=集計用!M238</f>
        <v>1</v>
      </c>
      <c r="N238" s="31" t="b">
        <f>貼り付け用!N238=集計用!N238</f>
        <v>1</v>
      </c>
      <c r="O238" s="31" t="b">
        <f>貼り付け用!O238=集計用!O238</f>
        <v>1</v>
      </c>
      <c r="P238" s="31" t="b">
        <f>貼り付け用!P238=集計用!P238</f>
        <v>1</v>
      </c>
      <c r="Q238" s="31" t="b">
        <f>貼り付け用!Q238=集計用!Q238</f>
        <v>1</v>
      </c>
      <c r="R238" s="31" t="b">
        <f>貼り付け用!R238=集計用!R238</f>
        <v>1</v>
      </c>
      <c r="S238" s="31" t="b">
        <f>貼り付け用!S238=集計用!S238</f>
        <v>1</v>
      </c>
      <c r="T238" s="31" t="b">
        <f>貼り付け用!T238=集計用!T238</f>
        <v>1</v>
      </c>
      <c r="U238" s="31" t="b">
        <f>貼り付け用!U238=集計用!U238</f>
        <v>1</v>
      </c>
      <c r="V238" s="31" t="b">
        <f>貼り付け用!V238=集計用!V238</f>
        <v>1</v>
      </c>
      <c r="W238" s="31" t="b">
        <f>貼り付け用!W238=集計用!W238</f>
        <v>1</v>
      </c>
      <c r="X238" s="31" t="b">
        <f>貼り付け用!X238=集計用!X238</f>
        <v>1</v>
      </c>
      <c r="Y238" s="31" t="b">
        <f>貼り付け用!Y238=集計用!Y238</f>
        <v>1</v>
      </c>
      <c r="Z238" s="31" t="b">
        <f>貼り付け用!Z238=集計用!Z238</f>
        <v>1</v>
      </c>
      <c r="AA238" s="31" t="b">
        <f>貼り付け用!AA238=集計用!AA238</f>
        <v>1</v>
      </c>
      <c r="AB238" s="31" t="b">
        <f>貼り付け用!AB238=集計用!AB238</f>
        <v>1</v>
      </c>
      <c r="AC238" s="31" t="b">
        <f>貼り付け用!AC238=集計用!AC238</f>
        <v>1</v>
      </c>
      <c r="AD238" s="31" t="b">
        <f>貼り付け用!AD238=集計用!AD238</f>
        <v>1</v>
      </c>
      <c r="AE238" s="31" t="b">
        <f>貼り付け用!AE238=集計用!AE238</f>
        <v>1</v>
      </c>
      <c r="AF238" s="31" t="b">
        <f>貼り付け用!AF238=集計用!AF238</f>
        <v>1</v>
      </c>
      <c r="AG238" s="31" t="b">
        <f>貼り付け用!AG238=集計用!AG238</f>
        <v>1</v>
      </c>
      <c r="AH238" s="31" t="b">
        <f>貼り付け用!AH238=集計用!AH238</f>
        <v>1</v>
      </c>
      <c r="AI238" s="31" t="b">
        <f>貼り付け用!AI238=集計用!AI238</f>
        <v>1</v>
      </c>
      <c r="AJ238" s="31" t="b">
        <f>貼り付け用!AJ238=集計用!AJ238</f>
        <v>1</v>
      </c>
      <c r="AK238" s="31" t="b">
        <f>貼り付け用!AK238=集計用!AK238</f>
        <v>1</v>
      </c>
      <c r="AL238" s="31" t="b">
        <f>貼り付け用!AL238=集計用!AL238</f>
        <v>1</v>
      </c>
      <c r="AM238" s="31" t="b">
        <f>貼り付け用!AM238=集計用!AM238</f>
        <v>1</v>
      </c>
      <c r="AN238" s="31" t="b">
        <f>貼り付け用!AN238=集計用!AN238</f>
        <v>1</v>
      </c>
      <c r="AO238" s="31" t="b">
        <f>貼り付け用!AO238=集計用!AO238</f>
        <v>1</v>
      </c>
      <c r="AP238" s="31" t="b">
        <f>貼り付け用!AP238=集計用!AP238</f>
        <v>1</v>
      </c>
      <c r="AQ238" s="31" t="b">
        <f>貼り付け用!AQ238=集計用!AQ238</f>
        <v>1</v>
      </c>
      <c r="AR238" s="31" t="b">
        <f>貼り付け用!AR238=集計用!AR238</f>
        <v>1</v>
      </c>
      <c r="AS238" s="31" t="b">
        <f>貼り付け用!AS238=集計用!AS238</f>
        <v>1</v>
      </c>
      <c r="AT238" s="31" t="b">
        <f>貼り付け用!AT238=集計用!AT238</f>
        <v>1</v>
      </c>
      <c r="AU238" s="31" t="b">
        <f>貼り付け用!AU238=集計用!AU238</f>
        <v>1</v>
      </c>
      <c r="AV238" s="34"/>
      <c r="AW238" s="34"/>
      <c r="AX238" s="34"/>
      <c r="AY238" s="34"/>
      <c r="AZ238" s="34"/>
      <c r="BA238" s="212"/>
      <c r="BB238" s="212"/>
      <c r="BC238" s="212"/>
      <c r="BD238" s="34"/>
      <c r="BE238" s="34"/>
      <c r="BF238" s="20"/>
      <c r="BG238" s="20"/>
      <c r="BH238" s="20"/>
      <c r="BI238" s="20"/>
      <c r="BJ238" s="20"/>
    </row>
    <row r="239" spans="5:62" ht="24" customHeight="1">
      <c r="E239" s="2"/>
      <c r="F239" s="34"/>
      <c r="G239" s="34"/>
      <c r="H239" s="2"/>
      <c r="I239" s="2"/>
      <c r="J239" s="2" t="str">
        <f>IF(集計用!J239="","",集計用!J239)</f>
        <v/>
      </c>
      <c r="K239" s="2"/>
      <c r="L239" s="2"/>
      <c r="M239" s="31" t="b">
        <f>貼り付け用!M239=集計用!M239</f>
        <v>1</v>
      </c>
      <c r="N239" s="31" t="b">
        <f>貼り付け用!N239=集計用!N239</f>
        <v>1</v>
      </c>
      <c r="O239" s="31" t="b">
        <f>貼り付け用!O239=集計用!O239</f>
        <v>1</v>
      </c>
      <c r="P239" s="31" t="b">
        <f>貼り付け用!P239=集計用!P239</f>
        <v>1</v>
      </c>
      <c r="Q239" s="31" t="b">
        <f>貼り付け用!Q239=集計用!Q239</f>
        <v>1</v>
      </c>
      <c r="R239" s="31" t="b">
        <f>貼り付け用!R239=集計用!R239</f>
        <v>1</v>
      </c>
      <c r="S239" s="31" t="b">
        <f>貼り付け用!S239=集計用!S239</f>
        <v>1</v>
      </c>
      <c r="T239" s="31" t="b">
        <f>貼り付け用!T239=集計用!T239</f>
        <v>1</v>
      </c>
      <c r="U239" s="31" t="b">
        <f>貼り付け用!U239=集計用!U239</f>
        <v>1</v>
      </c>
      <c r="V239" s="31" t="b">
        <f>貼り付け用!V239=集計用!V239</f>
        <v>1</v>
      </c>
      <c r="W239" s="31" t="b">
        <f>貼り付け用!W239=集計用!W239</f>
        <v>1</v>
      </c>
      <c r="X239" s="31" t="b">
        <f>貼り付け用!X239=集計用!X239</f>
        <v>1</v>
      </c>
      <c r="Y239" s="31" t="b">
        <f>貼り付け用!Y239=集計用!Y239</f>
        <v>1</v>
      </c>
      <c r="Z239" s="31" t="b">
        <f>貼り付け用!Z239=集計用!Z239</f>
        <v>1</v>
      </c>
      <c r="AA239" s="31" t="b">
        <f>貼り付け用!AA239=集計用!AA239</f>
        <v>1</v>
      </c>
      <c r="AB239" s="31" t="b">
        <f>貼り付け用!AB239=集計用!AB239</f>
        <v>1</v>
      </c>
      <c r="AC239" s="31" t="b">
        <f>貼り付け用!AC239=集計用!AC239</f>
        <v>1</v>
      </c>
      <c r="AD239" s="31" t="b">
        <f>貼り付け用!AD239=集計用!AD239</f>
        <v>1</v>
      </c>
      <c r="AE239" s="31" t="b">
        <f>貼り付け用!AE239=集計用!AE239</f>
        <v>1</v>
      </c>
      <c r="AF239" s="31" t="b">
        <f>貼り付け用!AF239=集計用!AF239</f>
        <v>1</v>
      </c>
      <c r="AG239" s="31" t="b">
        <f>貼り付け用!AG239=集計用!AG239</f>
        <v>1</v>
      </c>
      <c r="AH239" s="31" t="b">
        <f>貼り付け用!AH239=集計用!AH239</f>
        <v>1</v>
      </c>
      <c r="AI239" s="31" t="b">
        <f>貼り付け用!AI239=集計用!AI239</f>
        <v>1</v>
      </c>
      <c r="AJ239" s="31" t="b">
        <f>貼り付け用!AJ239=集計用!AJ239</f>
        <v>1</v>
      </c>
      <c r="AK239" s="31" t="b">
        <f>貼り付け用!AK239=集計用!AK239</f>
        <v>1</v>
      </c>
      <c r="AL239" s="31" t="b">
        <f>貼り付け用!AL239=集計用!AL239</f>
        <v>1</v>
      </c>
      <c r="AM239" s="31" t="b">
        <f>貼り付け用!AM239=集計用!AM239</f>
        <v>1</v>
      </c>
      <c r="AN239" s="31" t="b">
        <f>貼り付け用!AN239=集計用!AN239</f>
        <v>1</v>
      </c>
      <c r="AO239" s="31" t="b">
        <f>貼り付け用!AO239=集計用!AO239</f>
        <v>1</v>
      </c>
      <c r="AP239" s="31" t="b">
        <f>貼り付け用!AP239=集計用!AP239</f>
        <v>1</v>
      </c>
      <c r="AQ239" s="31" t="b">
        <f>貼り付け用!AQ239=集計用!AQ239</f>
        <v>1</v>
      </c>
      <c r="AR239" s="31" t="b">
        <f>貼り付け用!AR239=集計用!AR239</f>
        <v>1</v>
      </c>
      <c r="AS239" s="31" t="b">
        <f>貼り付け用!AS239=集計用!AS239</f>
        <v>1</v>
      </c>
      <c r="AT239" s="31" t="b">
        <f>貼り付け用!AT239=集計用!AT239</f>
        <v>1</v>
      </c>
      <c r="AU239" s="31" t="b">
        <f>貼り付け用!AU239=集計用!AU239</f>
        <v>1</v>
      </c>
      <c r="AV239" s="34"/>
      <c r="AW239" s="34"/>
      <c r="AX239" s="34"/>
      <c r="AY239" s="34"/>
      <c r="AZ239" s="34"/>
      <c r="BA239" s="212"/>
      <c r="BB239" s="212"/>
      <c r="BC239" s="212"/>
      <c r="BD239" s="34"/>
      <c r="BE239" s="34"/>
      <c r="BF239" s="20"/>
      <c r="BG239" s="20"/>
      <c r="BH239" s="20"/>
      <c r="BI239" s="20"/>
      <c r="BJ239" s="20"/>
    </row>
    <row r="240" spans="5:62" ht="24" customHeight="1">
      <c r="E240" s="2"/>
      <c r="F240" s="34"/>
      <c r="G240" s="34"/>
      <c r="H240" s="2"/>
      <c r="I240" s="2"/>
      <c r="J240" s="2" t="str">
        <f>IF(集計用!J240="","",集計用!J240)</f>
        <v/>
      </c>
      <c r="K240" s="2"/>
      <c r="L240" s="2"/>
      <c r="M240" s="31" t="b">
        <f>貼り付け用!M240=集計用!M240</f>
        <v>1</v>
      </c>
      <c r="N240" s="31" t="b">
        <f>貼り付け用!N240=集計用!N240</f>
        <v>1</v>
      </c>
      <c r="O240" s="31" t="b">
        <f>貼り付け用!O240=集計用!O240</f>
        <v>1</v>
      </c>
      <c r="P240" s="31" t="b">
        <f>貼り付け用!P240=集計用!P240</f>
        <v>1</v>
      </c>
      <c r="Q240" s="31" t="b">
        <f>貼り付け用!Q240=集計用!Q240</f>
        <v>1</v>
      </c>
      <c r="R240" s="31" t="b">
        <f>貼り付け用!R240=集計用!R240</f>
        <v>1</v>
      </c>
      <c r="S240" s="31" t="b">
        <f>貼り付け用!S240=集計用!S240</f>
        <v>1</v>
      </c>
      <c r="T240" s="31" t="b">
        <f>貼り付け用!T240=集計用!T240</f>
        <v>1</v>
      </c>
      <c r="U240" s="31" t="b">
        <f>貼り付け用!U240=集計用!U240</f>
        <v>1</v>
      </c>
      <c r="V240" s="31" t="b">
        <f>貼り付け用!V240=集計用!V240</f>
        <v>1</v>
      </c>
      <c r="W240" s="31" t="b">
        <f>貼り付け用!W240=集計用!W240</f>
        <v>1</v>
      </c>
      <c r="X240" s="31" t="b">
        <f>貼り付け用!X240=集計用!X240</f>
        <v>1</v>
      </c>
      <c r="Y240" s="31" t="b">
        <f>貼り付け用!Y240=集計用!Y240</f>
        <v>1</v>
      </c>
      <c r="Z240" s="31" t="b">
        <f>貼り付け用!Z240=集計用!Z240</f>
        <v>1</v>
      </c>
      <c r="AA240" s="31" t="b">
        <f>貼り付け用!AA240=集計用!AA240</f>
        <v>1</v>
      </c>
      <c r="AB240" s="31" t="b">
        <f>貼り付け用!AB240=集計用!AB240</f>
        <v>1</v>
      </c>
      <c r="AC240" s="31" t="b">
        <f>貼り付け用!AC240=集計用!AC240</f>
        <v>1</v>
      </c>
      <c r="AD240" s="31" t="b">
        <f>貼り付け用!AD240=集計用!AD240</f>
        <v>1</v>
      </c>
      <c r="AE240" s="31" t="b">
        <f>貼り付け用!AE240=集計用!AE240</f>
        <v>1</v>
      </c>
      <c r="AF240" s="31" t="b">
        <f>貼り付け用!AF240=集計用!AF240</f>
        <v>1</v>
      </c>
      <c r="AG240" s="31" t="b">
        <f>貼り付け用!AG240=集計用!AG240</f>
        <v>1</v>
      </c>
      <c r="AH240" s="31" t="b">
        <f>貼り付け用!AH240=集計用!AH240</f>
        <v>1</v>
      </c>
      <c r="AI240" s="31" t="b">
        <f>貼り付け用!AI240=集計用!AI240</f>
        <v>1</v>
      </c>
      <c r="AJ240" s="31" t="b">
        <f>貼り付け用!AJ240=集計用!AJ240</f>
        <v>1</v>
      </c>
      <c r="AK240" s="31" t="b">
        <f>貼り付け用!AK240=集計用!AK240</f>
        <v>1</v>
      </c>
      <c r="AL240" s="31" t="b">
        <f>貼り付け用!AL240=集計用!AL240</f>
        <v>1</v>
      </c>
      <c r="AM240" s="31" t="b">
        <f>貼り付け用!AM240=集計用!AM240</f>
        <v>1</v>
      </c>
      <c r="AN240" s="31" t="b">
        <f>貼り付け用!AN240=集計用!AN240</f>
        <v>1</v>
      </c>
      <c r="AO240" s="31" t="b">
        <f>貼り付け用!AO240=集計用!AO240</f>
        <v>1</v>
      </c>
      <c r="AP240" s="31" t="b">
        <f>貼り付け用!AP240=集計用!AP240</f>
        <v>1</v>
      </c>
      <c r="AQ240" s="31" t="b">
        <f>貼り付け用!AQ240=集計用!AQ240</f>
        <v>1</v>
      </c>
      <c r="AR240" s="31" t="b">
        <f>貼り付け用!AR240=集計用!AR240</f>
        <v>1</v>
      </c>
      <c r="AS240" s="31" t="b">
        <f>貼り付け用!AS240=集計用!AS240</f>
        <v>1</v>
      </c>
      <c r="AT240" s="31" t="b">
        <f>貼り付け用!AT240=集計用!AT240</f>
        <v>1</v>
      </c>
      <c r="AU240" s="31" t="b">
        <f>貼り付け用!AU240=集計用!AU240</f>
        <v>1</v>
      </c>
      <c r="AV240" s="34"/>
      <c r="AW240" s="34"/>
      <c r="AX240" s="34"/>
      <c r="AY240" s="34"/>
      <c r="AZ240" s="34"/>
      <c r="BA240" s="212"/>
      <c r="BB240" s="212"/>
      <c r="BC240" s="212"/>
      <c r="BD240" s="34"/>
      <c r="BE240" s="34"/>
      <c r="BF240" s="20"/>
      <c r="BG240" s="20"/>
      <c r="BH240" s="20"/>
      <c r="BI240" s="20"/>
      <c r="BJ240" s="20"/>
    </row>
    <row r="241" spans="5:62" ht="24" customHeight="1">
      <c r="E241" s="2"/>
      <c r="F241" s="34"/>
      <c r="G241" s="34"/>
      <c r="H241" s="2"/>
      <c r="I241" s="2"/>
      <c r="J241" s="2" t="str">
        <f>IF(集計用!J241="","",集計用!J241)</f>
        <v/>
      </c>
      <c r="K241" s="2"/>
      <c r="L241" s="2"/>
      <c r="M241" s="31" t="b">
        <f>貼り付け用!M241=集計用!M241</f>
        <v>1</v>
      </c>
      <c r="N241" s="31" t="b">
        <f>貼り付け用!N241=集計用!N241</f>
        <v>1</v>
      </c>
      <c r="O241" s="31" t="b">
        <f>貼り付け用!O241=集計用!O241</f>
        <v>1</v>
      </c>
      <c r="P241" s="31" t="b">
        <f>貼り付け用!P241=集計用!P241</f>
        <v>1</v>
      </c>
      <c r="Q241" s="31" t="b">
        <f>貼り付け用!Q241=集計用!Q241</f>
        <v>1</v>
      </c>
      <c r="R241" s="31" t="b">
        <f>貼り付け用!R241=集計用!R241</f>
        <v>1</v>
      </c>
      <c r="S241" s="31" t="b">
        <f>貼り付け用!S241=集計用!S241</f>
        <v>1</v>
      </c>
      <c r="T241" s="31" t="b">
        <f>貼り付け用!T241=集計用!T241</f>
        <v>1</v>
      </c>
      <c r="U241" s="31" t="b">
        <f>貼り付け用!U241=集計用!U241</f>
        <v>1</v>
      </c>
      <c r="V241" s="31" t="b">
        <f>貼り付け用!V241=集計用!V241</f>
        <v>1</v>
      </c>
      <c r="W241" s="31" t="b">
        <f>貼り付け用!W241=集計用!W241</f>
        <v>1</v>
      </c>
      <c r="X241" s="31" t="b">
        <f>貼り付け用!X241=集計用!X241</f>
        <v>1</v>
      </c>
      <c r="Y241" s="31" t="b">
        <f>貼り付け用!Y241=集計用!Y241</f>
        <v>1</v>
      </c>
      <c r="Z241" s="31" t="b">
        <f>貼り付け用!Z241=集計用!Z241</f>
        <v>1</v>
      </c>
      <c r="AA241" s="31" t="b">
        <f>貼り付け用!AA241=集計用!AA241</f>
        <v>1</v>
      </c>
      <c r="AB241" s="31" t="b">
        <f>貼り付け用!AB241=集計用!AB241</f>
        <v>1</v>
      </c>
      <c r="AC241" s="31" t="b">
        <f>貼り付け用!AC241=集計用!AC241</f>
        <v>1</v>
      </c>
      <c r="AD241" s="31" t="b">
        <f>貼り付け用!AD241=集計用!AD241</f>
        <v>1</v>
      </c>
      <c r="AE241" s="31" t="b">
        <f>貼り付け用!AE241=集計用!AE241</f>
        <v>1</v>
      </c>
      <c r="AF241" s="31" t="b">
        <f>貼り付け用!AF241=集計用!AF241</f>
        <v>1</v>
      </c>
      <c r="AG241" s="31" t="b">
        <f>貼り付け用!AG241=集計用!AG241</f>
        <v>1</v>
      </c>
      <c r="AH241" s="31" t="b">
        <f>貼り付け用!AH241=集計用!AH241</f>
        <v>1</v>
      </c>
      <c r="AI241" s="31" t="b">
        <f>貼り付け用!AI241=集計用!AI241</f>
        <v>1</v>
      </c>
      <c r="AJ241" s="31" t="b">
        <f>貼り付け用!AJ241=集計用!AJ241</f>
        <v>1</v>
      </c>
      <c r="AK241" s="31" t="b">
        <f>貼り付け用!AK241=集計用!AK241</f>
        <v>1</v>
      </c>
      <c r="AL241" s="31" t="b">
        <f>貼り付け用!AL241=集計用!AL241</f>
        <v>1</v>
      </c>
      <c r="AM241" s="31" t="b">
        <f>貼り付け用!AM241=集計用!AM241</f>
        <v>1</v>
      </c>
      <c r="AN241" s="31" t="b">
        <f>貼り付け用!AN241=集計用!AN241</f>
        <v>1</v>
      </c>
      <c r="AO241" s="31" t="b">
        <f>貼り付け用!AO241=集計用!AO241</f>
        <v>1</v>
      </c>
      <c r="AP241" s="31" t="b">
        <f>貼り付け用!AP241=集計用!AP241</f>
        <v>1</v>
      </c>
      <c r="AQ241" s="31" t="b">
        <f>貼り付け用!AQ241=集計用!AQ241</f>
        <v>1</v>
      </c>
      <c r="AR241" s="31" t="b">
        <f>貼り付け用!AR241=集計用!AR241</f>
        <v>1</v>
      </c>
      <c r="AS241" s="31" t="b">
        <f>貼り付け用!AS241=集計用!AS241</f>
        <v>1</v>
      </c>
      <c r="AT241" s="31" t="b">
        <f>貼り付け用!AT241=集計用!AT241</f>
        <v>1</v>
      </c>
      <c r="AU241" s="31" t="b">
        <f>貼り付け用!AU241=集計用!AU241</f>
        <v>1</v>
      </c>
      <c r="AV241" s="34"/>
      <c r="AW241" s="34"/>
      <c r="AX241" s="34"/>
      <c r="AY241" s="34"/>
      <c r="AZ241" s="34"/>
      <c r="BA241" s="212"/>
      <c r="BB241" s="212"/>
      <c r="BC241" s="212"/>
      <c r="BD241" s="34"/>
      <c r="BE241" s="34"/>
      <c r="BF241" s="20"/>
      <c r="BG241" s="20"/>
      <c r="BH241" s="20"/>
      <c r="BI241" s="20"/>
      <c r="BJ241" s="20"/>
    </row>
    <row r="242" spans="5:62" ht="24" customHeight="1">
      <c r="E242" s="2"/>
      <c r="F242" s="34"/>
      <c r="G242" s="34"/>
      <c r="H242" s="2"/>
      <c r="I242" s="2"/>
      <c r="J242" s="2" t="str">
        <f>IF(集計用!J242="","",集計用!J242)</f>
        <v/>
      </c>
      <c r="K242" s="2"/>
      <c r="L242" s="2"/>
      <c r="M242" s="31" t="b">
        <f>貼り付け用!M242=集計用!M242</f>
        <v>1</v>
      </c>
      <c r="N242" s="31" t="b">
        <f>貼り付け用!N242=集計用!N242</f>
        <v>1</v>
      </c>
      <c r="O242" s="31" t="b">
        <f>貼り付け用!O242=集計用!O242</f>
        <v>1</v>
      </c>
      <c r="P242" s="31" t="b">
        <f>貼り付け用!P242=集計用!P242</f>
        <v>1</v>
      </c>
      <c r="Q242" s="31" t="b">
        <f>貼り付け用!Q242=集計用!Q242</f>
        <v>1</v>
      </c>
      <c r="R242" s="31" t="b">
        <f>貼り付け用!R242=集計用!R242</f>
        <v>1</v>
      </c>
      <c r="S242" s="31" t="b">
        <f>貼り付け用!S242=集計用!S242</f>
        <v>1</v>
      </c>
      <c r="T242" s="31" t="b">
        <f>貼り付け用!T242=集計用!T242</f>
        <v>1</v>
      </c>
      <c r="U242" s="31" t="b">
        <f>貼り付け用!U242=集計用!U242</f>
        <v>1</v>
      </c>
      <c r="V242" s="31" t="b">
        <f>貼り付け用!V242=集計用!V242</f>
        <v>1</v>
      </c>
      <c r="W242" s="31" t="b">
        <f>貼り付け用!W242=集計用!W242</f>
        <v>1</v>
      </c>
      <c r="X242" s="31" t="b">
        <f>貼り付け用!X242=集計用!X242</f>
        <v>1</v>
      </c>
      <c r="Y242" s="31" t="b">
        <f>貼り付け用!Y242=集計用!Y242</f>
        <v>1</v>
      </c>
      <c r="Z242" s="31" t="b">
        <f>貼り付け用!Z242=集計用!Z242</f>
        <v>1</v>
      </c>
      <c r="AA242" s="31" t="b">
        <f>貼り付け用!AA242=集計用!AA242</f>
        <v>1</v>
      </c>
      <c r="AB242" s="31" t="b">
        <f>貼り付け用!AB242=集計用!AB242</f>
        <v>1</v>
      </c>
      <c r="AC242" s="31" t="b">
        <f>貼り付け用!AC242=集計用!AC242</f>
        <v>1</v>
      </c>
      <c r="AD242" s="31" t="b">
        <f>貼り付け用!AD242=集計用!AD242</f>
        <v>1</v>
      </c>
      <c r="AE242" s="31" t="b">
        <f>貼り付け用!AE242=集計用!AE242</f>
        <v>1</v>
      </c>
      <c r="AF242" s="31" t="b">
        <f>貼り付け用!AF242=集計用!AF242</f>
        <v>1</v>
      </c>
      <c r="AG242" s="31" t="b">
        <f>貼り付け用!AG242=集計用!AG242</f>
        <v>1</v>
      </c>
      <c r="AH242" s="31" t="b">
        <f>貼り付け用!AH242=集計用!AH242</f>
        <v>1</v>
      </c>
      <c r="AI242" s="31" t="b">
        <f>貼り付け用!AI242=集計用!AI242</f>
        <v>1</v>
      </c>
      <c r="AJ242" s="31" t="b">
        <f>貼り付け用!AJ242=集計用!AJ242</f>
        <v>1</v>
      </c>
      <c r="AK242" s="31" t="b">
        <f>貼り付け用!AK242=集計用!AK242</f>
        <v>1</v>
      </c>
      <c r="AL242" s="31" t="b">
        <f>貼り付け用!AL242=集計用!AL242</f>
        <v>1</v>
      </c>
      <c r="AM242" s="31" t="b">
        <f>貼り付け用!AM242=集計用!AM242</f>
        <v>1</v>
      </c>
      <c r="AN242" s="31" t="b">
        <f>貼り付け用!AN242=集計用!AN242</f>
        <v>1</v>
      </c>
      <c r="AO242" s="31" t="b">
        <f>貼り付け用!AO242=集計用!AO242</f>
        <v>1</v>
      </c>
      <c r="AP242" s="31" t="b">
        <f>貼り付け用!AP242=集計用!AP242</f>
        <v>1</v>
      </c>
      <c r="AQ242" s="31" t="b">
        <f>貼り付け用!AQ242=集計用!AQ242</f>
        <v>1</v>
      </c>
      <c r="AR242" s="31" t="b">
        <f>貼り付け用!AR242=集計用!AR242</f>
        <v>1</v>
      </c>
      <c r="AS242" s="31" t="b">
        <f>貼り付け用!AS242=集計用!AS242</f>
        <v>1</v>
      </c>
      <c r="AT242" s="31" t="b">
        <f>貼り付け用!AT242=集計用!AT242</f>
        <v>1</v>
      </c>
      <c r="AU242" s="31" t="b">
        <f>貼り付け用!AU242=集計用!AU242</f>
        <v>1</v>
      </c>
      <c r="AV242" s="34"/>
      <c r="AW242" s="34"/>
      <c r="AX242" s="34"/>
      <c r="AY242" s="34"/>
      <c r="AZ242" s="34"/>
      <c r="BA242" s="212"/>
      <c r="BB242" s="212"/>
      <c r="BC242" s="212"/>
      <c r="BD242" s="34"/>
      <c r="BE242" s="34"/>
      <c r="BF242" s="20"/>
      <c r="BG242" s="20"/>
      <c r="BH242" s="20"/>
      <c r="BI242" s="20"/>
      <c r="BJ242" s="20"/>
    </row>
    <row r="243" spans="5:62" ht="24" customHeight="1">
      <c r="E243" s="2"/>
      <c r="F243" s="34"/>
      <c r="G243" s="34"/>
      <c r="H243" s="2"/>
      <c r="I243" s="2"/>
      <c r="J243" s="2" t="str">
        <f>IF(集計用!J243="","",集計用!J243)</f>
        <v/>
      </c>
      <c r="K243" s="2"/>
      <c r="L243" s="2"/>
      <c r="M243" s="31" t="b">
        <f>貼り付け用!M243=集計用!M243</f>
        <v>1</v>
      </c>
      <c r="N243" s="31" t="b">
        <f>貼り付け用!N243=集計用!N243</f>
        <v>1</v>
      </c>
      <c r="O243" s="31" t="b">
        <f>貼り付け用!O243=集計用!O243</f>
        <v>1</v>
      </c>
      <c r="P243" s="31" t="b">
        <f>貼り付け用!P243=集計用!P243</f>
        <v>1</v>
      </c>
      <c r="Q243" s="31" t="b">
        <f>貼り付け用!Q243=集計用!Q243</f>
        <v>1</v>
      </c>
      <c r="R243" s="31" t="b">
        <f>貼り付け用!R243=集計用!R243</f>
        <v>1</v>
      </c>
      <c r="S243" s="31" t="b">
        <f>貼り付け用!S243=集計用!S243</f>
        <v>1</v>
      </c>
      <c r="T243" s="31" t="b">
        <f>貼り付け用!T243=集計用!T243</f>
        <v>1</v>
      </c>
      <c r="U243" s="31" t="b">
        <f>貼り付け用!U243=集計用!U243</f>
        <v>1</v>
      </c>
      <c r="V243" s="31" t="b">
        <f>貼り付け用!V243=集計用!V243</f>
        <v>1</v>
      </c>
      <c r="W243" s="31" t="b">
        <f>貼り付け用!W243=集計用!W243</f>
        <v>1</v>
      </c>
      <c r="X243" s="31" t="b">
        <f>貼り付け用!X243=集計用!X243</f>
        <v>1</v>
      </c>
      <c r="Y243" s="31" t="b">
        <f>貼り付け用!Y243=集計用!Y243</f>
        <v>1</v>
      </c>
      <c r="Z243" s="31" t="b">
        <f>貼り付け用!Z243=集計用!Z243</f>
        <v>1</v>
      </c>
      <c r="AA243" s="31" t="b">
        <f>貼り付け用!AA243=集計用!AA243</f>
        <v>1</v>
      </c>
      <c r="AB243" s="31" t="b">
        <f>貼り付け用!AB243=集計用!AB243</f>
        <v>1</v>
      </c>
      <c r="AC243" s="31" t="b">
        <f>貼り付け用!AC243=集計用!AC243</f>
        <v>1</v>
      </c>
      <c r="AD243" s="31" t="b">
        <f>貼り付け用!AD243=集計用!AD243</f>
        <v>1</v>
      </c>
      <c r="AE243" s="31" t="b">
        <f>貼り付け用!AE243=集計用!AE243</f>
        <v>1</v>
      </c>
      <c r="AF243" s="31" t="b">
        <f>貼り付け用!AF243=集計用!AF243</f>
        <v>1</v>
      </c>
      <c r="AG243" s="31" t="b">
        <f>貼り付け用!AG243=集計用!AG243</f>
        <v>1</v>
      </c>
      <c r="AH243" s="31" t="b">
        <f>貼り付け用!AH243=集計用!AH243</f>
        <v>1</v>
      </c>
      <c r="AI243" s="31" t="b">
        <f>貼り付け用!AI243=集計用!AI243</f>
        <v>1</v>
      </c>
      <c r="AJ243" s="31" t="b">
        <f>貼り付け用!AJ243=集計用!AJ243</f>
        <v>1</v>
      </c>
      <c r="AK243" s="31" t="b">
        <f>貼り付け用!AK243=集計用!AK243</f>
        <v>1</v>
      </c>
      <c r="AL243" s="31" t="b">
        <f>貼り付け用!AL243=集計用!AL243</f>
        <v>1</v>
      </c>
      <c r="AM243" s="31" t="b">
        <f>貼り付け用!AM243=集計用!AM243</f>
        <v>1</v>
      </c>
      <c r="AN243" s="31" t="b">
        <f>貼り付け用!AN243=集計用!AN243</f>
        <v>1</v>
      </c>
      <c r="AO243" s="31" t="b">
        <f>貼り付け用!AO243=集計用!AO243</f>
        <v>1</v>
      </c>
      <c r="AP243" s="31" t="b">
        <f>貼り付け用!AP243=集計用!AP243</f>
        <v>1</v>
      </c>
      <c r="AQ243" s="31" t="b">
        <f>貼り付け用!AQ243=集計用!AQ243</f>
        <v>1</v>
      </c>
      <c r="AR243" s="31" t="b">
        <f>貼り付け用!AR243=集計用!AR243</f>
        <v>1</v>
      </c>
      <c r="AS243" s="31" t="b">
        <f>貼り付け用!AS243=集計用!AS243</f>
        <v>1</v>
      </c>
      <c r="AT243" s="31" t="b">
        <f>貼り付け用!AT243=集計用!AT243</f>
        <v>1</v>
      </c>
      <c r="AU243" s="31" t="b">
        <f>貼り付け用!AU243=集計用!AU243</f>
        <v>1</v>
      </c>
      <c r="AV243" s="34"/>
      <c r="AW243" s="34"/>
      <c r="AX243" s="34"/>
      <c r="AY243" s="34"/>
      <c r="AZ243" s="34"/>
      <c r="BA243" s="212"/>
      <c r="BB243" s="212"/>
      <c r="BC243" s="212"/>
      <c r="BD243" s="34"/>
      <c r="BE243" s="34"/>
      <c r="BF243" s="20"/>
      <c r="BG243" s="20"/>
      <c r="BH243" s="20"/>
      <c r="BI243" s="20"/>
      <c r="BJ243" s="20"/>
    </row>
    <row r="244" spans="5:62" ht="24" customHeight="1">
      <c r="E244" s="2"/>
      <c r="F244" s="34"/>
      <c r="G244" s="34"/>
      <c r="H244" s="2"/>
      <c r="I244" s="2"/>
      <c r="J244" s="2" t="str">
        <f>IF(集計用!J244="","",集計用!J244)</f>
        <v/>
      </c>
      <c r="K244" s="2"/>
      <c r="L244" s="2"/>
      <c r="M244" s="31" t="b">
        <f>貼り付け用!M244=集計用!M244</f>
        <v>1</v>
      </c>
      <c r="N244" s="31" t="b">
        <f>貼り付け用!N244=集計用!N244</f>
        <v>1</v>
      </c>
      <c r="O244" s="31" t="b">
        <f>貼り付け用!O244=集計用!O244</f>
        <v>1</v>
      </c>
      <c r="P244" s="31" t="b">
        <f>貼り付け用!P244=集計用!P244</f>
        <v>1</v>
      </c>
      <c r="Q244" s="31" t="b">
        <f>貼り付け用!Q244=集計用!Q244</f>
        <v>1</v>
      </c>
      <c r="R244" s="31" t="b">
        <f>貼り付け用!R244=集計用!R244</f>
        <v>1</v>
      </c>
      <c r="S244" s="31" t="b">
        <f>貼り付け用!S244=集計用!S244</f>
        <v>1</v>
      </c>
      <c r="T244" s="31" t="b">
        <f>貼り付け用!T244=集計用!T244</f>
        <v>1</v>
      </c>
      <c r="U244" s="31" t="b">
        <f>貼り付け用!U244=集計用!U244</f>
        <v>1</v>
      </c>
      <c r="V244" s="31" t="b">
        <f>貼り付け用!V244=集計用!V244</f>
        <v>1</v>
      </c>
      <c r="W244" s="31" t="b">
        <f>貼り付け用!W244=集計用!W244</f>
        <v>1</v>
      </c>
      <c r="X244" s="31" t="b">
        <f>貼り付け用!X244=集計用!X244</f>
        <v>1</v>
      </c>
      <c r="Y244" s="31" t="b">
        <f>貼り付け用!Y244=集計用!Y244</f>
        <v>1</v>
      </c>
      <c r="Z244" s="31" t="b">
        <f>貼り付け用!Z244=集計用!Z244</f>
        <v>1</v>
      </c>
      <c r="AA244" s="31" t="b">
        <f>貼り付け用!AA244=集計用!AA244</f>
        <v>1</v>
      </c>
      <c r="AB244" s="31" t="b">
        <f>貼り付け用!AB244=集計用!AB244</f>
        <v>1</v>
      </c>
      <c r="AC244" s="31" t="b">
        <f>貼り付け用!AC244=集計用!AC244</f>
        <v>1</v>
      </c>
      <c r="AD244" s="31" t="b">
        <f>貼り付け用!AD244=集計用!AD244</f>
        <v>1</v>
      </c>
      <c r="AE244" s="31" t="b">
        <f>貼り付け用!AE244=集計用!AE244</f>
        <v>1</v>
      </c>
      <c r="AF244" s="31" t="b">
        <f>貼り付け用!AF244=集計用!AF244</f>
        <v>1</v>
      </c>
      <c r="AG244" s="31" t="b">
        <f>貼り付け用!AG244=集計用!AG244</f>
        <v>1</v>
      </c>
      <c r="AH244" s="31" t="b">
        <f>貼り付け用!AH244=集計用!AH244</f>
        <v>1</v>
      </c>
      <c r="AI244" s="31" t="b">
        <f>貼り付け用!AI244=集計用!AI244</f>
        <v>1</v>
      </c>
      <c r="AJ244" s="31" t="b">
        <f>貼り付け用!AJ244=集計用!AJ244</f>
        <v>1</v>
      </c>
      <c r="AK244" s="31" t="b">
        <f>貼り付け用!AK244=集計用!AK244</f>
        <v>1</v>
      </c>
      <c r="AL244" s="31" t="b">
        <f>貼り付け用!AL244=集計用!AL244</f>
        <v>1</v>
      </c>
      <c r="AM244" s="31" t="b">
        <f>貼り付け用!AM244=集計用!AM244</f>
        <v>1</v>
      </c>
      <c r="AN244" s="31" t="b">
        <f>貼り付け用!AN244=集計用!AN244</f>
        <v>1</v>
      </c>
      <c r="AO244" s="31" t="b">
        <f>貼り付け用!AO244=集計用!AO244</f>
        <v>1</v>
      </c>
      <c r="AP244" s="31" t="b">
        <f>貼り付け用!AP244=集計用!AP244</f>
        <v>1</v>
      </c>
      <c r="AQ244" s="31" t="b">
        <f>貼り付け用!AQ244=集計用!AQ244</f>
        <v>1</v>
      </c>
      <c r="AR244" s="31" t="b">
        <f>貼り付け用!AR244=集計用!AR244</f>
        <v>1</v>
      </c>
      <c r="AS244" s="31" t="b">
        <f>貼り付け用!AS244=集計用!AS244</f>
        <v>1</v>
      </c>
      <c r="AT244" s="31" t="b">
        <f>貼り付け用!AT244=集計用!AT244</f>
        <v>1</v>
      </c>
      <c r="AU244" s="31" t="b">
        <f>貼り付け用!AU244=集計用!AU244</f>
        <v>1</v>
      </c>
      <c r="AV244" s="34"/>
      <c r="AW244" s="34"/>
      <c r="AX244" s="34"/>
      <c r="AY244" s="34"/>
      <c r="AZ244" s="34"/>
      <c r="BA244" s="212"/>
      <c r="BB244" s="212"/>
      <c r="BC244" s="212"/>
      <c r="BD244" s="34"/>
      <c r="BE244" s="34"/>
      <c r="BF244" s="20"/>
      <c r="BG244" s="20"/>
      <c r="BH244" s="20"/>
      <c r="BI244" s="20"/>
      <c r="BJ244" s="20"/>
    </row>
    <row r="245" spans="5:62" ht="24" customHeight="1">
      <c r="E245" s="2"/>
      <c r="F245" s="34"/>
      <c r="G245" s="34"/>
      <c r="H245" s="2"/>
      <c r="I245" s="2"/>
      <c r="J245" s="2" t="str">
        <f>IF(集計用!J245="","",集計用!J245)</f>
        <v/>
      </c>
      <c r="K245" s="2"/>
      <c r="L245" s="2"/>
      <c r="M245" s="31" t="b">
        <f>貼り付け用!M245=集計用!M245</f>
        <v>1</v>
      </c>
      <c r="N245" s="31" t="b">
        <f>貼り付け用!N245=集計用!N245</f>
        <v>1</v>
      </c>
      <c r="O245" s="31" t="b">
        <f>貼り付け用!O245=集計用!O245</f>
        <v>1</v>
      </c>
      <c r="P245" s="31" t="b">
        <f>貼り付け用!P245=集計用!P245</f>
        <v>1</v>
      </c>
      <c r="Q245" s="31" t="b">
        <f>貼り付け用!Q245=集計用!Q245</f>
        <v>1</v>
      </c>
      <c r="R245" s="31" t="b">
        <f>貼り付け用!R245=集計用!R245</f>
        <v>1</v>
      </c>
      <c r="S245" s="31" t="b">
        <f>貼り付け用!S245=集計用!S245</f>
        <v>1</v>
      </c>
      <c r="T245" s="31" t="b">
        <f>貼り付け用!T245=集計用!T245</f>
        <v>1</v>
      </c>
      <c r="U245" s="31" t="b">
        <f>貼り付け用!U245=集計用!U245</f>
        <v>1</v>
      </c>
      <c r="V245" s="31" t="b">
        <f>貼り付け用!V245=集計用!V245</f>
        <v>1</v>
      </c>
      <c r="W245" s="31" t="b">
        <f>貼り付け用!W245=集計用!W245</f>
        <v>1</v>
      </c>
      <c r="X245" s="31" t="b">
        <f>貼り付け用!X245=集計用!X245</f>
        <v>1</v>
      </c>
      <c r="Y245" s="31" t="b">
        <f>貼り付け用!Y245=集計用!Y245</f>
        <v>1</v>
      </c>
      <c r="Z245" s="31" t="b">
        <f>貼り付け用!Z245=集計用!Z245</f>
        <v>1</v>
      </c>
      <c r="AA245" s="31" t="b">
        <f>貼り付け用!AA245=集計用!AA245</f>
        <v>1</v>
      </c>
      <c r="AB245" s="31" t="b">
        <f>貼り付け用!AB245=集計用!AB245</f>
        <v>1</v>
      </c>
      <c r="AC245" s="31" t="b">
        <f>貼り付け用!AC245=集計用!AC245</f>
        <v>1</v>
      </c>
      <c r="AD245" s="31" t="b">
        <f>貼り付け用!AD245=集計用!AD245</f>
        <v>1</v>
      </c>
      <c r="AE245" s="31" t="b">
        <f>貼り付け用!AE245=集計用!AE245</f>
        <v>1</v>
      </c>
      <c r="AF245" s="31" t="b">
        <f>貼り付け用!AF245=集計用!AF245</f>
        <v>1</v>
      </c>
      <c r="AG245" s="31" t="b">
        <f>貼り付け用!AG245=集計用!AG245</f>
        <v>1</v>
      </c>
      <c r="AH245" s="31" t="b">
        <f>貼り付け用!AH245=集計用!AH245</f>
        <v>1</v>
      </c>
      <c r="AI245" s="31" t="b">
        <f>貼り付け用!AI245=集計用!AI245</f>
        <v>1</v>
      </c>
      <c r="AJ245" s="31" t="b">
        <f>貼り付け用!AJ245=集計用!AJ245</f>
        <v>1</v>
      </c>
      <c r="AK245" s="31" t="b">
        <f>貼り付け用!AK245=集計用!AK245</f>
        <v>1</v>
      </c>
      <c r="AL245" s="31" t="b">
        <f>貼り付け用!AL245=集計用!AL245</f>
        <v>1</v>
      </c>
      <c r="AM245" s="31" t="b">
        <f>貼り付け用!AM245=集計用!AM245</f>
        <v>1</v>
      </c>
      <c r="AN245" s="31" t="b">
        <f>貼り付け用!AN245=集計用!AN245</f>
        <v>1</v>
      </c>
      <c r="AO245" s="31" t="b">
        <f>貼り付け用!AO245=集計用!AO245</f>
        <v>1</v>
      </c>
      <c r="AP245" s="31" t="b">
        <f>貼り付け用!AP245=集計用!AP245</f>
        <v>1</v>
      </c>
      <c r="AQ245" s="31" t="b">
        <f>貼り付け用!AQ245=集計用!AQ245</f>
        <v>1</v>
      </c>
      <c r="AR245" s="31" t="b">
        <f>貼り付け用!AR245=集計用!AR245</f>
        <v>1</v>
      </c>
      <c r="AS245" s="31" t="b">
        <f>貼り付け用!AS245=集計用!AS245</f>
        <v>1</v>
      </c>
      <c r="AT245" s="31" t="b">
        <f>貼り付け用!AT245=集計用!AT245</f>
        <v>1</v>
      </c>
      <c r="AU245" s="31" t="b">
        <f>貼り付け用!AU245=集計用!AU245</f>
        <v>1</v>
      </c>
      <c r="AV245" s="34"/>
      <c r="AW245" s="34"/>
      <c r="AX245" s="34"/>
      <c r="AY245" s="34"/>
      <c r="AZ245" s="34"/>
      <c r="BA245" s="212"/>
      <c r="BB245" s="212"/>
      <c r="BC245" s="212"/>
      <c r="BD245" s="34"/>
      <c r="BE245" s="34"/>
      <c r="BF245" s="20"/>
      <c r="BG245" s="20"/>
      <c r="BH245" s="20"/>
      <c r="BI245" s="20"/>
      <c r="BJ245" s="20"/>
    </row>
    <row r="246" spans="5:62" ht="24" customHeight="1">
      <c r="E246" s="2"/>
      <c r="F246" s="34"/>
      <c r="G246" s="34"/>
      <c r="H246" s="2"/>
      <c r="I246" s="2"/>
      <c r="J246" s="2" t="str">
        <f>IF(集計用!J246="","",集計用!J246)</f>
        <v/>
      </c>
      <c r="K246" s="2"/>
      <c r="L246" s="2"/>
      <c r="M246" s="31" t="b">
        <f>貼り付け用!M246=集計用!M246</f>
        <v>1</v>
      </c>
      <c r="N246" s="31" t="b">
        <f>貼り付け用!N246=集計用!N246</f>
        <v>1</v>
      </c>
      <c r="O246" s="31" t="b">
        <f>貼り付け用!O246=集計用!O246</f>
        <v>1</v>
      </c>
      <c r="P246" s="31" t="b">
        <f>貼り付け用!P246=集計用!P246</f>
        <v>1</v>
      </c>
      <c r="Q246" s="31" t="b">
        <f>貼り付け用!Q246=集計用!Q246</f>
        <v>1</v>
      </c>
      <c r="R246" s="31" t="b">
        <f>貼り付け用!R246=集計用!R246</f>
        <v>1</v>
      </c>
      <c r="S246" s="31" t="b">
        <f>貼り付け用!S246=集計用!S246</f>
        <v>1</v>
      </c>
      <c r="T246" s="31" t="b">
        <f>貼り付け用!T246=集計用!T246</f>
        <v>1</v>
      </c>
      <c r="U246" s="31" t="b">
        <f>貼り付け用!U246=集計用!U246</f>
        <v>1</v>
      </c>
      <c r="V246" s="31" t="b">
        <f>貼り付け用!V246=集計用!V246</f>
        <v>1</v>
      </c>
      <c r="W246" s="31" t="b">
        <f>貼り付け用!W246=集計用!W246</f>
        <v>1</v>
      </c>
      <c r="X246" s="31" t="b">
        <f>貼り付け用!X246=集計用!X246</f>
        <v>1</v>
      </c>
      <c r="Y246" s="31" t="b">
        <f>貼り付け用!Y246=集計用!Y246</f>
        <v>1</v>
      </c>
      <c r="Z246" s="31" t="b">
        <f>貼り付け用!Z246=集計用!Z246</f>
        <v>1</v>
      </c>
      <c r="AA246" s="31" t="b">
        <f>貼り付け用!AA246=集計用!AA246</f>
        <v>1</v>
      </c>
      <c r="AB246" s="31" t="b">
        <f>貼り付け用!AB246=集計用!AB246</f>
        <v>1</v>
      </c>
      <c r="AC246" s="31" t="b">
        <f>貼り付け用!AC246=集計用!AC246</f>
        <v>1</v>
      </c>
      <c r="AD246" s="31" t="b">
        <f>貼り付け用!AD246=集計用!AD246</f>
        <v>1</v>
      </c>
      <c r="AE246" s="31" t="b">
        <f>貼り付け用!AE246=集計用!AE246</f>
        <v>1</v>
      </c>
      <c r="AF246" s="31" t="b">
        <f>貼り付け用!AF246=集計用!AF246</f>
        <v>1</v>
      </c>
      <c r="AG246" s="31" t="b">
        <f>貼り付け用!AG246=集計用!AG246</f>
        <v>1</v>
      </c>
      <c r="AH246" s="31" t="b">
        <f>貼り付け用!AH246=集計用!AH246</f>
        <v>1</v>
      </c>
      <c r="AI246" s="31" t="b">
        <f>貼り付け用!AI246=集計用!AI246</f>
        <v>1</v>
      </c>
      <c r="AJ246" s="31" t="b">
        <f>貼り付け用!AJ246=集計用!AJ246</f>
        <v>1</v>
      </c>
      <c r="AK246" s="31" t="b">
        <f>貼り付け用!AK246=集計用!AK246</f>
        <v>1</v>
      </c>
      <c r="AL246" s="31" t="b">
        <f>貼り付け用!AL246=集計用!AL246</f>
        <v>1</v>
      </c>
      <c r="AM246" s="31" t="b">
        <f>貼り付け用!AM246=集計用!AM246</f>
        <v>1</v>
      </c>
      <c r="AN246" s="31" t="b">
        <f>貼り付け用!AN246=集計用!AN246</f>
        <v>1</v>
      </c>
      <c r="AO246" s="31" t="b">
        <f>貼り付け用!AO246=集計用!AO246</f>
        <v>1</v>
      </c>
      <c r="AP246" s="31" t="b">
        <f>貼り付け用!AP246=集計用!AP246</f>
        <v>1</v>
      </c>
      <c r="AQ246" s="31" t="b">
        <f>貼り付け用!AQ246=集計用!AQ246</f>
        <v>1</v>
      </c>
      <c r="AR246" s="31" t="b">
        <f>貼り付け用!AR246=集計用!AR246</f>
        <v>1</v>
      </c>
      <c r="AS246" s="31" t="b">
        <f>貼り付け用!AS246=集計用!AS246</f>
        <v>1</v>
      </c>
      <c r="AT246" s="31" t="b">
        <f>貼り付け用!AT246=集計用!AT246</f>
        <v>1</v>
      </c>
      <c r="AU246" s="31" t="b">
        <f>貼り付け用!AU246=集計用!AU246</f>
        <v>1</v>
      </c>
      <c r="AV246" s="34"/>
      <c r="AW246" s="34"/>
      <c r="AX246" s="34"/>
      <c r="AY246" s="34"/>
      <c r="AZ246" s="34"/>
      <c r="BA246" s="212"/>
      <c r="BB246" s="212"/>
      <c r="BC246" s="212"/>
      <c r="BD246" s="34"/>
      <c r="BE246" s="34"/>
      <c r="BF246" s="20"/>
      <c r="BG246" s="20"/>
      <c r="BH246" s="20"/>
      <c r="BI246" s="20"/>
      <c r="BJ246" s="20"/>
    </row>
    <row r="247" spans="5:62" ht="24" customHeight="1">
      <c r="E247" s="2"/>
      <c r="F247" s="34"/>
      <c r="G247" s="34"/>
      <c r="H247" s="2"/>
      <c r="I247" s="2"/>
      <c r="J247" s="2" t="str">
        <f>IF(集計用!J247="","",集計用!J247)</f>
        <v/>
      </c>
      <c r="K247" s="2"/>
      <c r="L247" s="2"/>
      <c r="M247" s="31" t="b">
        <f>貼り付け用!M247=集計用!M247</f>
        <v>1</v>
      </c>
      <c r="N247" s="31" t="b">
        <f>貼り付け用!N247=集計用!N247</f>
        <v>1</v>
      </c>
      <c r="O247" s="31" t="b">
        <f>貼り付け用!O247=集計用!O247</f>
        <v>1</v>
      </c>
      <c r="P247" s="31" t="b">
        <f>貼り付け用!P247=集計用!P247</f>
        <v>1</v>
      </c>
      <c r="Q247" s="31" t="b">
        <f>貼り付け用!Q247=集計用!Q247</f>
        <v>1</v>
      </c>
      <c r="R247" s="31" t="b">
        <f>貼り付け用!R247=集計用!R247</f>
        <v>1</v>
      </c>
      <c r="S247" s="31" t="b">
        <f>貼り付け用!S247=集計用!S247</f>
        <v>1</v>
      </c>
      <c r="T247" s="31" t="b">
        <f>貼り付け用!T247=集計用!T247</f>
        <v>1</v>
      </c>
      <c r="U247" s="31" t="b">
        <f>貼り付け用!U247=集計用!U247</f>
        <v>1</v>
      </c>
      <c r="V247" s="31" t="b">
        <f>貼り付け用!V247=集計用!V247</f>
        <v>1</v>
      </c>
      <c r="W247" s="31" t="b">
        <f>貼り付け用!W247=集計用!W247</f>
        <v>1</v>
      </c>
      <c r="X247" s="31" t="b">
        <f>貼り付け用!X247=集計用!X247</f>
        <v>1</v>
      </c>
      <c r="Y247" s="31" t="b">
        <f>貼り付け用!Y247=集計用!Y247</f>
        <v>1</v>
      </c>
      <c r="Z247" s="31" t="b">
        <f>貼り付け用!Z247=集計用!Z247</f>
        <v>1</v>
      </c>
      <c r="AA247" s="31" t="b">
        <f>貼り付け用!AA247=集計用!AA247</f>
        <v>1</v>
      </c>
      <c r="AB247" s="31" t="b">
        <f>貼り付け用!AB247=集計用!AB247</f>
        <v>1</v>
      </c>
      <c r="AC247" s="31" t="b">
        <f>貼り付け用!AC247=集計用!AC247</f>
        <v>1</v>
      </c>
      <c r="AD247" s="31" t="b">
        <f>貼り付け用!AD247=集計用!AD247</f>
        <v>1</v>
      </c>
      <c r="AE247" s="31" t="b">
        <f>貼り付け用!AE247=集計用!AE247</f>
        <v>1</v>
      </c>
      <c r="AF247" s="31" t="b">
        <f>貼り付け用!AF247=集計用!AF247</f>
        <v>1</v>
      </c>
      <c r="AG247" s="31" t="b">
        <f>貼り付け用!AG247=集計用!AG247</f>
        <v>1</v>
      </c>
      <c r="AH247" s="31" t="b">
        <f>貼り付け用!AH247=集計用!AH247</f>
        <v>1</v>
      </c>
      <c r="AI247" s="31" t="b">
        <f>貼り付け用!AI247=集計用!AI247</f>
        <v>1</v>
      </c>
      <c r="AJ247" s="31" t="b">
        <f>貼り付け用!AJ247=集計用!AJ247</f>
        <v>1</v>
      </c>
      <c r="AK247" s="31" t="b">
        <f>貼り付け用!AK247=集計用!AK247</f>
        <v>1</v>
      </c>
      <c r="AL247" s="31" t="b">
        <f>貼り付け用!AL247=集計用!AL247</f>
        <v>1</v>
      </c>
      <c r="AM247" s="31" t="b">
        <f>貼り付け用!AM247=集計用!AM247</f>
        <v>1</v>
      </c>
      <c r="AN247" s="31" t="b">
        <f>貼り付け用!AN247=集計用!AN247</f>
        <v>1</v>
      </c>
      <c r="AO247" s="31" t="b">
        <f>貼り付け用!AO247=集計用!AO247</f>
        <v>1</v>
      </c>
      <c r="AP247" s="31" t="b">
        <f>貼り付け用!AP247=集計用!AP247</f>
        <v>1</v>
      </c>
      <c r="AQ247" s="31" t="b">
        <f>貼り付け用!AQ247=集計用!AQ247</f>
        <v>1</v>
      </c>
      <c r="AR247" s="31" t="b">
        <f>貼り付け用!AR247=集計用!AR247</f>
        <v>1</v>
      </c>
      <c r="AS247" s="31" t="b">
        <f>貼り付け用!AS247=集計用!AS247</f>
        <v>1</v>
      </c>
      <c r="AT247" s="31" t="b">
        <f>貼り付け用!AT247=集計用!AT247</f>
        <v>1</v>
      </c>
      <c r="AU247" s="31" t="b">
        <f>貼り付け用!AU247=集計用!AU247</f>
        <v>1</v>
      </c>
      <c r="AV247" s="34"/>
      <c r="AW247" s="34"/>
      <c r="AX247" s="34"/>
      <c r="AY247" s="34"/>
      <c r="AZ247" s="34"/>
      <c r="BA247" s="212"/>
      <c r="BB247" s="212"/>
      <c r="BC247" s="212"/>
      <c r="BD247" s="34"/>
      <c r="BE247" s="34"/>
      <c r="BF247" s="20"/>
      <c r="BG247" s="20"/>
      <c r="BH247" s="20"/>
      <c r="BI247" s="20"/>
      <c r="BJ247" s="20"/>
    </row>
    <row r="248" spans="5:62" ht="24" customHeight="1">
      <c r="E248" s="2"/>
      <c r="F248" s="34"/>
      <c r="G248" s="34"/>
      <c r="H248" s="2"/>
      <c r="I248" s="2"/>
      <c r="J248" s="2" t="str">
        <f>IF(集計用!J248="","",集計用!J248)</f>
        <v/>
      </c>
      <c r="K248" s="2"/>
      <c r="L248" s="2"/>
      <c r="M248" s="31" t="b">
        <f>貼り付け用!M248=集計用!M248</f>
        <v>1</v>
      </c>
      <c r="N248" s="31" t="b">
        <f>貼り付け用!N248=集計用!N248</f>
        <v>1</v>
      </c>
      <c r="O248" s="31" t="b">
        <f>貼り付け用!O248=集計用!O248</f>
        <v>1</v>
      </c>
      <c r="P248" s="31" t="b">
        <f>貼り付け用!P248=集計用!P248</f>
        <v>1</v>
      </c>
      <c r="Q248" s="31" t="b">
        <f>貼り付け用!Q248=集計用!Q248</f>
        <v>1</v>
      </c>
      <c r="R248" s="31" t="b">
        <f>貼り付け用!R248=集計用!R248</f>
        <v>1</v>
      </c>
      <c r="S248" s="31" t="b">
        <f>貼り付け用!S248=集計用!S248</f>
        <v>1</v>
      </c>
      <c r="T248" s="31" t="b">
        <f>貼り付け用!T248=集計用!T248</f>
        <v>1</v>
      </c>
      <c r="U248" s="31" t="b">
        <f>貼り付け用!U248=集計用!U248</f>
        <v>1</v>
      </c>
      <c r="V248" s="31" t="b">
        <f>貼り付け用!V248=集計用!V248</f>
        <v>1</v>
      </c>
      <c r="W248" s="31" t="b">
        <f>貼り付け用!W248=集計用!W248</f>
        <v>1</v>
      </c>
      <c r="X248" s="31" t="b">
        <f>貼り付け用!X248=集計用!X248</f>
        <v>1</v>
      </c>
      <c r="Y248" s="31" t="b">
        <f>貼り付け用!Y248=集計用!Y248</f>
        <v>1</v>
      </c>
      <c r="Z248" s="31" t="b">
        <f>貼り付け用!Z248=集計用!Z248</f>
        <v>1</v>
      </c>
      <c r="AA248" s="31" t="b">
        <f>貼り付け用!AA248=集計用!AA248</f>
        <v>1</v>
      </c>
      <c r="AB248" s="31" t="b">
        <f>貼り付け用!AB248=集計用!AB248</f>
        <v>1</v>
      </c>
      <c r="AC248" s="31" t="b">
        <f>貼り付け用!AC248=集計用!AC248</f>
        <v>1</v>
      </c>
      <c r="AD248" s="31" t="b">
        <f>貼り付け用!AD248=集計用!AD248</f>
        <v>1</v>
      </c>
      <c r="AE248" s="31" t="b">
        <f>貼り付け用!AE248=集計用!AE248</f>
        <v>1</v>
      </c>
      <c r="AF248" s="31" t="b">
        <f>貼り付け用!AF248=集計用!AF248</f>
        <v>1</v>
      </c>
      <c r="AG248" s="31" t="b">
        <f>貼り付け用!AG248=集計用!AG248</f>
        <v>1</v>
      </c>
      <c r="AH248" s="31" t="b">
        <f>貼り付け用!AH248=集計用!AH248</f>
        <v>1</v>
      </c>
      <c r="AI248" s="31" t="b">
        <f>貼り付け用!AI248=集計用!AI248</f>
        <v>1</v>
      </c>
      <c r="AJ248" s="31" t="b">
        <f>貼り付け用!AJ248=集計用!AJ248</f>
        <v>1</v>
      </c>
      <c r="AK248" s="31" t="b">
        <f>貼り付け用!AK248=集計用!AK248</f>
        <v>1</v>
      </c>
      <c r="AL248" s="31" t="b">
        <f>貼り付け用!AL248=集計用!AL248</f>
        <v>1</v>
      </c>
      <c r="AM248" s="31" t="b">
        <f>貼り付け用!AM248=集計用!AM248</f>
        <v>1</v>
      </c>
      <c r="AN248" s="31" t="b">
        <f>貼り付け用!AN248=集計用!AN248</f>
        <v>1</v>
      </c>
      <c r="AO248" s="31" t="b">
        <f>貼り付け用!AO248=集計用!AO248</f>
        <v>1</v>
      </c>
      <c r="AP248" s="31" t="b">
        <f>貼り付け用!AP248=集計用!AP248</f>
        <v>1</v>
      </c>
      <c r="AQ248" s="31" t="b">
        <f>貼り付け用!AQ248=集計用!AQ248</f>
        <v>1</v>
      </c>
      <c r="AR248" s="31" t="b">
        <f>貼り付け用!AR248=集計用!AR248</f>
        <v>1</v>
      </c>
      <c r="AS248" s="31" t="b">
        <f>貼り付け用!AS248=集計用!AS248</f>
        <v>1</v>
      </c>
      <c r="AT248" s="31" t="b">
        <f>貼り付け用!AT248=集計用!AT248</f>
        <v>1</v>
      </c>
      <c r="AU248" s="31" t="b">
        <f>貼り付け用!AU248=集計用!AU248</f>
        <v>1</v>
      </c>
      <c r="AV248" s="34"/>
      <c r="AW248" s="34"/>
      <c r="AX248" s="34"/>
      <c r="AY248" s="34"/>
      <c r="AZ248" s="34"/>
      <c r="BA248" s="212"/>
      <c r="BB248" s="212"/>
      <c r="BC248" s="212"/>
      <c r="BD248" s="34"/>
      <c r="BE248" s="34"/>
      <c r="BF248" s="20"/>
      <c r="BG248" s="20"/>
      <c r="BH248" s="20"/>
      <c r="BI248" s="20"/>
      <c r="BJ248" s="20"/>
    </row>
    <row r="249" spans="5:62" ht="24" customHeight="1">
      <c r="E249" s="2"/>
      <c r="F249" s="34"/>
      <c r="G249" s="34"/>
      <c r="H249" s="2"/>
      <c r="I249" s="2"/>
      <c r="J249" s="2" t="str">
        <f>IF(集計用!J249="","",集計用!J249)</f>
        <v/>
      </c>
      <c r="K249" s="2"/>
      <c r="L249" s="2"/>
      <c r="M249" s="31" t="b">
        <f>貼り付け用!M249=集計用!M249</f>
        <v>1</v>
      </c>
      <c r="N249" s="31" t="b">
        <f>貼り付け用!N249=集計用!N249</f>
        <v>1</v>
      </c>
      <c r="O249" s="31" t="b">
        <f>貼り付け用!O249=集計用!O249</f>
        <v>1</v>
      </c>
      <c r="P249" s="31" t="b">
        <f>貼り付け用!P249=集計用!P249</f>
        <v>1</v>
      </c>
      <c r="Q249" s="31" t="b">
        <f>貼り付け用!Q249=集計用!Q249</f>
        <v>1</v>
      </c>
      <c r="R249" s="31" t="b">
        <f>貼り付け用!R249=集計用!R249</f>
        <v>1</v>
      </c>
      <c r="S249" s="31" t="b">
        <f>貼り付け用!S249=集計用!S249</f>
        <v>1</v>
      </c>
      <c r="T249" s="31" t="b">
        <f>貼り付け用!T249=集計用!T249</f>
        <v>1</v>
      </c>
      <c r="U249" s="31" t="b">
        <f>貼り付け用!U249=集計用!U249</f>
        <v>1</v>
      </c>
      <c r="V249" s="31" t="b">
        <f>貼り付け用!V249=集計用!V249</f>
        <v>1</v>
      </c>
      <c r="W249" s="31" t="b">
        <f>貼り付け用!W249=集計用!W249</f>
        <v>1</v>
      </c>
      <c r="X249" s="31" t="b">
        <f>貼り付け用!X249=集計用!X249</f>
        <v>1</v>
      </c>
      <c r="Y249" s="31" t="b">
        <f>貼り付け用!Y249=集計用!Y249</f>
        <v>1</v>
      </c>
      <c r="Z249" s="31" t="b">
        <f>貼り付け用!Z249=集計用!Z249</f>
        <v>1</v>
      </c>
      <c r="AA249" s="31" t="b">
        <f>貼り付け用!AA249=集計用!AA249</f>
        <v>1</v>
      </c>
      <c r="AB249" s="31" t="b">
        <f>貼り付け用!AB249=集計用!AB249</f>
        <v>1</v>
      </c>
      <c r="AC249" s="31" t="b">
        <f>貼り付け用!AC249=集計用!AC249</f>
        <v>1</v>
      </c>
      <c r="AD249" s="31" t="b">
        <f>貼り付け用!AD249=集計用!AD249</f>
        <v>1</v>
      </c>
      <c r="AE249" s="31" t="b">
        <f>貼り付け用!AE249=集計用!AE249</f>
        <v>1</v>
      </c>
      <c r="AF249" s="31" t="b">
        <f>貼り付け用!AF249=集計用!AF249</f>
        <v>1</v>
      </c>
      <c r="AG249" s="31" t="b">
        <f>貼り付け用!AG249=集計用!AG249</f>
        <v>1</v>
      </c>
      <c r="AH249" s="31" t="b">
        <f>貼り付け用!AH249=集計用!AH249</f>
        <v>1</v>
      </c>
      <c r="AI249" s="31" t="b">
        <f>貼り付け用!AI249=集計用!AI249</f>
        <v>1</v>
      </c>
      <c r="AJ249" s="31" t="b">
        <f>貼り付け用!AJ249=集計用!AJ249</f>
        <v>1</v>
      </c>
      <c r="AK249" s="31" t="b">
        <f>貼り付け用!AK249=集計用!AK249</f>
        <v>1</v>
      </c>
      <c r="AL249" s="31" t="b">
        <f>貼り付け用!AL249=集計用!AL249</f>
        <v>1</v>
      </c>
      <c r="AM249" s="31" t="b">
        <f>貼り付け用!AM249=集計用!AM249</f>
        <v>1</v>
      </c>
      <c r="AN249" s="31" t="b">
        <f>貼り付け用!AN249=集計用!AN249</f>
        <v>1</v>
      </c>
      <c r="AO249" s="31" t="b">
        <f>貼り付け用!AO249=集計用!AO249</f>
        <v>1</v>
      </c>
      <c r="AP249" s="31" t="b">
        <f>貼り付け用!AP249=集計用!AP249</f>
        <v>1</v>
      </c>
      <c r="AQ249" s="31" t="b">
        <f>貼り付け用!AQ249=集計用!AQ249</f>
        <v>1</v>
      </c>
      <c r="AR249" s="31" t="b">
        <f>貼り付け用!AR249=集計用!AR249</f>
        <v>1</v>
      </c>
      <c r="AS249" s="31" t="b">
        <f>貼り付け用!AS249=集計用!AS249</f>
        <v>1</v>
      </c>
      <c r="AT249" s="31" t="b">
        <f>貼り付け用!AT249=集計用!AT249</f>
        <v>1</v>
      </c>
      <c r="AU249" s="31" t="b">
        <f>貼り付け用!AU249=集計用!AU249</f>
        <v>1</v>
      </c>
      <c r="AV249" s="34"/>
      <c r="AW249" s="34"/>
      <c r="AX249" s="34"/>
      <c r="AY249" s="34"/>
      <c r="AZ249" s="34"/>
      <c r="BA249" s="212"/>
      <c r="BB249" s="212"/>
      <c r="BC249" s="212"/>
      <c r="BD249" s="34"/>
      <c r="BE249" s="34"/>
      <c r="BF249" s="20"/>
      <c r="BG249" s="20"/>
      <c r="BH249" s="20"/>
      <c r="BI249" s="20"/>
      <c r="BJ249" s="20"/>
    </row>
    <row r="250" spans="5:62" ht="24" customHeight="1">
      <c r="E250" s="2"/>
      <c r="F250" s="34"/>
      <c r="G250" s="34"/>
      <c r="H250" s="2"/>
      <c r="I250" s="2"/>
      <c r="J250" s="2" t="str">
        <f>IF(集計用!J250="","",集計用!J250)</f>
        <v/>
      </c>
      <c r="K250" s="2"/>
      <c r="L250" s="2"/>
      <c r="M250" s="31" t="b">
        <f>貼り付け用!M250=集計用!M250</f>
        <v>1</v>
      </c>
      <c r="N250" s="31" t="b">
        <f>貼り付け用!N250=集計用!N250</f>
        <v>1</v>
      </c>
      <c r="O250" s="31" t="b">
        <f>貼り付け用!O250=集計用!O250</f>
        <v>1</v>
      </c>
      <c r="P250" s="31" t="b">
        <f>貼り付け用!P250=集計用!P250</f>
        <v>1</v>
      </c>
      <c r="Q250" s="31" t="b">
        <f>貼り付け用!Q250=集計用!Q250</f>
        <v>1</v>
      </c>
      <c r="R250" s="31" t="b">
        <f>貼り付け用!R250=集計用!R250</f>
        <v>1</v>
      </c>
      <c r="S250" s="31" t="b">
        <f>貼り付け用!S250=集計用!S250</f>
        <v>1</v>
      </c>
      <c r="T250" s="31" t="b">
        <f>貼り付け用!T250=集計用!T250</f>
        <v>1</v>
      </c>
      <c r="U250" s="31" t="b">
        <f>貼り付け用!U250=集計用!U250</f>
        <v>1</v>
      </c>
      <c r="V250" s="31" t="b">
        <f>貼り付け用!V250=集計用!V250</f>
        <v>1</v>
      </c>
      <c r="W250" s="31" t="b">
        <f>貼り付け用!W250=集計用!W250</f>
        <v>1</v>
      </c>
      <c r="X250" s="31" t="b">
        <f>貼り付け用!X250=集計用!X250</f>
        <v>1</v>
      </c>
      <c r="Y250" s="31" t="b">
        <f>貼り付け用!Y250=集計用!Y250</f>
        <v>1</v>
      </c>
      <c r="Z250" s="31" t="b">
        <f>貼り付け用!Z250=集計用!Z250</f>
        <v>1</v>
      </c>
      <c r="AA250" s="31" t="b">
        <f>貼り付け用!AA250=集計用!AA250</f>
        <v>1</v>
      </c>
      <c r="AB250" s="31" t="b">
        <f>貼り付け用!AB250=集計用!AB250</f>
        <v>1</v>
      </c>
      <c r="AC250" s="31" t="b">
        <f>貼り付け用!AC250=集計用!AC250</f>
        <v>1</v>
      </c>
      <c r="AD250" s="31" t="b">
        <f>貼り付け用!AD250=集計用!AD250</f>
        <v>1</v>
      </c>
      <c r="AE250" s="31" t="b">
        <f>貼り付け用!AE250=集計用!AE250</f>
        <v>1</v>
      </c>
      <c r="AF250" s="31" t="b">
        <f>貼り付け用!AF250=集計用!AF250</f>
        <v>1</v>
      </c>
      <c r="AG250" s="31" t="b">
        <f>貼り付け用!AG250=集計用!AG250</f>
        <v>1</v>
      </c>
      <c r="AH250" s="31" t="b">
        <f>貼り付け用!AH250=集計用!AH250</f>
        <v>1</v>
      </c>
      <c r="AI250" s="31" t="b">
        <f>貼り付け用!AI250=集計用!AI250</f>
        <v>1</v>
      </c>
      <c r="AJ250" s="31" t="b">
        <f>貼り付け用!AJ250=集計用!AJ250</f>
        <v>1</v>
      </c>
      <c r="AK250" s="31" t="b">
        <f>貼り付け用!AK250=集計用!AK250</f>
        <v>1</v>
      </c>
      <c r="AL250" s="31" t="b">
        <f>貼り付け用!AL250=集計用!AL250</f>
        <v>1</v>
      </c>
      <c r="AM250" s="31" t="b">
        <f>貼り付け用!AM250=集計用!AM250</f>
        <v>1</v>
      </c>
      <c r="AN250" s="31" t="b">
        <f>貼り付け用!AN250=集計用!AN250</f>
        <v>1</v>
      </c>
      <c r="AO250" s="31" t="b">
        <f>貼り付け用!AO250=集計用!AO250</f>
        <v>1</v>
      </c>
      <c r="AP250" s="31" t="b">
        <f>貼り付け用!AP250=集計用!AP250</f>
        <v>1</v>
      </c>
      <c r="AQ250" s="31" t="b">
        <f>貼り付け用!AQ250=集計用!AQ250</f>
        <v>1</v>
      </c>
      <c r="AR250" s="31" t="b">
        <f>貼り付け用!AR250=集計用!AR250</f>
        <v>1</v>
      </c>
      <c r="AS250" s="31" t="b">
        <f>貼り付け用!AS250=集計用!AS250</f>
        <v>1</v>
      </c>
      <c r="AT250" s="31" t="b">
        <f>貼り付け用!AT250=集計用!AT250</f>
        <v>1</v>
      </c>
      <c r="AU250" s="31" t="b">
        <f>貼り付け用!AU250=集計用!AU250</f>
        <v>1</v>
      </c>
      <c r="AV250" s="34"/>
      <c r="AW250" s="34"/>
      <c r="AX250" s="34"/>
      <c r="AY250" s="34"/>
      <c r="AZ250" s="34"/>
      <c r="BA250" s="212"/>
      <c r="BB250" s="212"/>
      <c r="BC250" s="212"/>
      <c r="BD250" s="34"/>
      <c r="BE250" s="34"/>
      <c r="BF250" s="20"/>
      <c r="BG250" s="20"/>
      <c r="BH250" s="20"/>
      <c r="BI250" s="20"/>
      <c r="BJ250" s="20"/>
    </row>
    <row r="251" spans="5:62" ht="24" customHeight="1">
      <c r="E251" s="2"/>
      <c r="F251" s="34"/>
      <c r="G251" s="34"/>
      <c r="H251" s="2"/>
      <c r="I251" s="2"/>
      <c r="J251" s="2" t="str">
        <f>IF(集計用!J251="","",集計用!J251)</f>
        <v/>
      </c>
      <c r="K251" s="2"/>
      <c r="L251" s="2"/>
      <c r="M251" s="31" t="b">
        <f>貼り付け用!M251=集計用!M251</f>
        <v>1</v>
      </c>
      <c r="N251" s="31" t="b">
        <f>貼り付け用!N251=集計用!N251</f>
        <v>1</v>
      </c>
      <c r="O251" s="31" t="b">
        <f>貼り付け用!O251=集計用!O251</f>
        <v>1</v>
      </c>
      <c r="P251" s="31" t="b">
        <f>貼り付け用!P251=集計用!P251</f>
        <v>1</v>
      </c>
      <c r="Q251" s="31" t="b">
        <f>貼り付け用!Q251=集計用!Q251</f>
        <v>1</v>
      </c>
      <c r="R251" s="31" t="b">
        <f>貼り付け用!R251=集計用!R251</f>
        <v>1</v>
      </c>
      <c r="S251" s="31" t="b">
        <f>貼り付け用!S251=集計用!S251</f>
        <v>1</v>
      </c>
      <c r="T251" s="31" t="b">
        <f>貼り付け用!T251=集計用!T251</f>
        <v>1</v>
      </c>
      <c r="U251" s="31" t="b">
        <f>貼り付け用!U251=集計用!U251</f>
        <v>1</v>
      </c>
      <c r="V251" s="31" t="b">
        <f>貼り付け用!V251=集計用!V251</f>
        <v>1</v>
      </c>
      <c r="W251" s="31" t="b">
        <f>貼り付け用!W251=集計用!W251</f>
        <v>1</v>
      </c>
      <c r="X251" s="31" t="b">
        <f>貼り付け用!X251=集計用!X251</f>
        <v>1</v>
      </c>
      <c r="Y251" s="31" t="b">
        <f>貼り付け用!Y251=集計用!Y251</f>
        <v>1</v>
      </c>
      <c r="Z251" s="31" t="b">
        <f>貼り付け用!Z251=集計用!Z251</f>
        <v>1</v>
      </c>
      <c r="AA251" s="31" t="b">
        <f>貼り付け用!AA251=集計用!AA251</f>
        <v>1</v>
      </c>
      <c r="AB251" s="31" t="b">
        <f>貼り付け用!AB251=集計用!AB251</f>
        <v>1</v>
      </c>
      <c r="AC251" s="31" t="b">
        <f>貼り付け用!AC251=集計用!AC251</f>
        <v>1</v>
      </c>
      <c r="AD251" s="31" t="b">
        <f>貼り付け用!AD251=集計用!AD251</f>
        <v>1</v>
      </c>
      <c r="AE251" s="31" t="b">
        <f>貼り付け用!AE251=集計用!AE251</f>
        <v>1</v>
      </c>
      <c r="AF251" s="31" t="b">
        <f>貼り付け用!AF251=集計用!AF251</f>
        <v>1</v>
      </c>
      <c r="AG251" s="31" t="b">
        <f>貼り付け用!AG251=集計用!AG251</f>
        <v>1</v>
      </c>
      <c r="AH251" s="31" t="b">
        <f>貼り付け用!AH251=集計用!AH251</f>
        <v>1</v>
      </c>
      <c r="AI251" s="31" t="b">
        <f>貼り付け用!AI251=集計用!AI251</f>
        <v>1</v>
      </c>
      <c r="AJ251" s="31" t="b">
        <f>貼り付け用!AJ251=集計用!AJ251</f>
        <v>1</v>
      </c>
      <c r="AK251" s="31" t="b">
        <f>貼り付け用!AK251=集計用!AK251</f>
        <v>1</v>
      </c>
      <c r="AL251" s="31" t="b">
        <f>貼り付け用!AL251=集計用!AL251</f>
        <v>1</v>
      </c>
      <c r="AM251" s="31" t="b">
        <f>貼り付け用!AM251=集計用!AM251</f>
        <v>1</v>
      </c>
      <c r="AN251" s="31" t="b">
        <f>貼り付け用!AN251=集計用!AN251</f>
        <v>1</v>
      </c>
      <c r="AO251" s="31" t="b">
        <f>貼り付け用!AO251=集計用!AO251</f>
        <v>1</v>
      </c>
      <c r="AP251" s="31" t="b">
        <f>貼り付け用!AP251=集計用!AP251</f>
        <v>1</v>
      </c>
      <c r="AQ251" s="31" t="b">
        <f>貼り付け用!AQ251=集計用!AQ251</f>
        <v>1</v>
      </c>
      <c r="AR251" s="31" t="b">
        <f>貼り付け用!AR251=集計用!AR251</f>
        <v>1</v>
      </c>
      <c r="AS251" s="31" t="b">
        <f>貼り付け用!AS251=集計用!AS251</f>
        <v>1</v>
      </c>
      <c r="AT251" s="31" t="b">
        <f>貼り付け用!AT251=集計用!AT251</f>
        <v>1</v>
      </c>
      <c r="AU251" s="31" t="b">
        <f>貼り付け用!AU251=集計用!AU251</f>
        <v>1</v>
      </c>
      <c r="AV251" s="34"/>
      <c r="AW251" s="34"/>
      <c r="AX251" s="34"/>
      <c r="AY251" s="34"/>
      <c r="AZ251" s="34"/>
      <c r="BA251" s="212"/>
      <c r="BB251" s="212"/>
      <c r="BC251" s="212"/>
      <c r="BD251" s="34"/>
      <c r="BE251" s="34"/>
      <c r="BF251" s="20"/>
      <c r="BG251" s="20"/>
      <c r="BH251" s="20"/>
      <c r="BI251" s="20"/>
      <c r="BJ251" s="20"/>
    </row>
    <row r="252" spans="5:62" ht="24" customHeight="1">
      <c r="E252" s="2"/>
      <c r="F252" s="34"/>
      <c r="G252" s="34"/>
      <c r="H252" s="2"/>
      <c r="I252" s="2"/>
      <c r="J252" s="2" t="str">
        <f>IF(集計用!J252="","",集計用!J252)</f>
        <v/>
      </c>
      <c r="K252" s="2"/>
      <c r="L252" s="2"/>
      <c r="M252" s="31" t="b">
        <f>貼り付け用!M252=集計用!M252</f>
        <v>1</v>
      </c>
      <c r="N252" s="31" t="b">
        <f>貼り付け用!N252=集計用!N252</f>
        <v>1</v>
      </c>
      <c r="O252" s="31" t="b">
        <f>貼り付け用!O252=集計用!O252</f>
        <v>1</v>
      </c>
      <c r="P252" s="31" t="b">
        <f>貼り付け用!P252=集計用!P252</f>
        <v>1</v>
      </c>
      <c r="Q252" s="31" t="b">
        <f>貼り付け用!Q252=集計用!Q252</f>
        <v>1</v>
      </c>
      <c r="R252" s="31" t="b">
        <f>貼り付け用!R252=集計用!R252</f>
        <v>1</v>
      </c>
      <c r="S252" s="31" t="b">
        <f>貼り付け用!S252=集計用!S252</f>
        <v>1</v>
      </c>
      <c r="T252" s="31" t="b">
        <f>貼り付け用!T252=集計用!T252</f>
        <v>1</v>
      </c>
      <c r="U252" s="31" t="b">
        <f>貼り付け用!U252=集計用!U252</f>
        <v>1</v>
      </c>
      <c r="V252" s="31" t="b">
        <f>貼り付け用!V252=集計用!V252</f>
        <v>1</v>
      </c>
      <c r="W252" s="31" t="b">
        <f>貼り付け用!W252=集計用!W252</f>
        <v>1</v>
      </c>
      <c r="X252" s="31" t="b">
        <f>貼り付け用!X252=集計用!X252</f>
        <v>1</v>
      </c>
      <c r="Y252" s="31" t="b">
        <f>貼り付け用!Y252=集計用!Y252</f>
        <v>1</v>
      </c>
      <c r="Z252" s="31" t="b">
        <f>貼り付け用!Z252=集計用!Z252</f>
        <v>1</v>
      </c>
      <c r="AA252" s="31" t="b">
        <f>貼り付け用!AA252=集計用!AA252</f>
        <v>1</v>
      </c>
      <c r="AB252" s="31" t="b">
        <f>貼り付け用!AB252=集計用!AB252</f>
        <v>1</v>
      </c>
      <c r="AC252" s="31" t="b">
        <f>貼り付け用!AC252=集計用!AC252</f>
        <v>1</v>
      </c>
      <c r="AD252" s="31" t="b">
        <f>貼り付け用!AD252=集計用!AD252</f>
        <v>1</v>
      </c>
      <c r="AE252" s="31" t="b">
        <f>貼り付け用!AE252=集計用!AE252</f>
        <v>1</v>
      </c>
      <c r="AF252" s="31" t="b">
        <f>貼り付け用!AF252=集計用!AF252</f>
        <v>1</v>
      </c>
      <c r="AG252" s="31" t="b">
        <f>貼り付け用!AG252=集計用!AG252</f>
        <v>1</v>
      </c>
      <c r="AH252" s="31" t="b">
        <f>貼り付け用!AH252=集計用!AH252</f>
        <v>1</v>
      </c>
      <c r="AI252" s="31" t="b">
        <f>貼り付け用!AI252=集計用!AI252</f>
        <v>1</v>
      </c>
      <c r="AJ252" s="31" t="b">
        <f>貼り付け用!AJ252=集計用!AJ252</f>
        <v>1</v>
      </c>
      <c r="AK252" s="31" t="b">
        <f>貼り付け用!AK252=集計用!AK252</f>
        <v>1</v>
      </c>
      <c r="AL252" s="31" t="b">
        <f>貼り付け用!AL252=集計用!AL252</f>
        <v>1</v>
      </c>
      <c r="AM252" s="31" t="b">
        <f>貼り付け用!AM252=集計用!AM252</f>
        <v>1</v>
      </c>
      <c r="AN252" s="31" t="b">
        <f>貼り付け用!AN252=集計用!AN252</f>
        <v>1</v>
      </c>
      <c r="AO252" s="31" t="b">
        <f>貼り付け用!AO252=集計用!AO252</f>
        <v>1</v>
      </c>
      <c r="AP252" s="31" t="b">
        <f>貼り付け用!AP252=集計用!AP252</f>
        <v>1</v>
      </c>
      <c r="AQ252" s="31" t="b">
        <f>貼り付け用!AQ252=集計用!AQ252</f>
        <v>1</v>
      </c>
      <c r="AR252" s="31" t="b">
        <f>貼り付け用!AR252=集計用!AR252</f>
        <v>1</v>
      </c>
      <c r="AS252" s="31" t="b">
        <f>貼り付け用!AS252=集計用!AS252</f>
        <v>1</v>
      </c>
      <c r="AT252" s="31" t="b">
        <f>貼り付け用!AT252=集計用!AT252</f>
        <v>1</v>
      </c>
      <c r="AU252" s="31" t="b">
        <f>貼り付け用!AU252=集計用!AU252</f>
        <v>1</v>
      </c>
      <c r="AV252" s="34"/>
      <c r="AW252" s="34"/>
      <c r="AX252" s="34"/>
      <c r="AY252" s="34"/>
      <c r="AZ252" s="34"/>
      <c r="BA252" s="212"/>
      <c r="BB252" s="212"/>
      <c r="BC252" s="212"/>
      <c r="BD252" s="34"/>
      <c r="BE252" s="34"/>
      <c r="BF252" s="20"/>
      <c r="BG252" s="20"/>
      <c r="BH252" s="20"/>
      <c r="BI252" s="20"/>
      <c r="BJ252" s="20"/>
    </row>
    <row r="253" spans="5:62" ht="24" customHeight="1">
      <c r="E253" s="2"/>
      <c r="F253" s="34"/>
      <c r="G253" s="34"/>
      <c r="H253" s="2"/>
      <c r="I253" s="2"/>
      <c r="J253" s="2" t="str">
        <f>IF(集計用!J253="","",集計用!J253)</f>
        <v/>
      </c>
      <c r="K253" s="2"/>
      <c r="L253" s="2"/>
      <c r="M253" s="31" t="b">
        <f>貼り付け用!M253=集計用!M253</f>
        <v>1</v>
      </c>
      <c r="N253" s="31" t="b">
        <f>貼り付け用!N253=集計用!N253</f>
        <v>1</v>
      </c>
      <c r="O253" s="31" t="b">
        <f>貼り付け用!O253=集計用!O253</f>
        <v>1</v>
      </c>
      <c r="P253" s="31" t="b">
        <f>貼り付け用!P253=集計用!P253</f>
        <v>1</v>
      </c>
      <c r="Q253" s="31" t="b">
        <f>貼り付け用!Q253=集計用!Q253</f>
        <v>1</v>
      </c>
      <c r="R253" s="31" t="b">
        <f>貼り付け用!R253=集計用!R253</f>
        <v>1</v>
      </c>
      <c r="S253" s="31" t="b">
        <f>貼り付け用!S253=集計用!S253</f>
        <v>1</v>
      </c>
      <c r="T253" s="31" t="b">
        <f>貼り付け用!T253=集計用!T253</f>
        <v>1</v>
      </c>
      <c r="U253" s="31" t="b">
        <f>貼り付け用!U253=集計用!U253</f>
        <v>1</v>
      </c>
      <c r="V253" s="31" t="b">
        <f>貼り付け用!V253=集計用!V253</f>
        <v>1</v>
      </c>
      <c r="W253" s="31" t="b">
        <f>貼り付け用!W253=集計用!W253</f>
        <v>1</v>
      </c>
      <c r="X253" s="31" t="b">
        <f>貼り付け用!X253=集計用!X253</f>
        <v>1</v>
      </c>
      <c r="Y253" s="31" t="b">
        <f>貼り付け用!Y253=集計用!Y253</f>
        <v>1</v>
      </c>
      <c r="Z253" s="31" t="b">
        <f>貼り付け用!Z253=集計用!Z253</f>
        <v>1</v>
      </c>
      <c r="AA253" s="31" t="b">
        <f>貼り付け用!AA253=集計用!AA253</f>
        <v>1</v>
      </c>
      <c r="AB253" s="31" t="b">
        <f>貼り付け用!AB253=集計用!AB253</f>
        <v>1</v>
      </c>
      <c r="AC253" s="31" t="b">
        <f>貼り付け用!AC253=集計用!AC253</f>
        <v>1</v>
      </c>
      <c r="AD253" s="31" t="b">
        <f>貼り付け用!AD253=集計用!AD253</f>
        <v>1</v>
      </c>
      <c r="AE253" s="31" t="b">
        <f>貼り付け用!AE253=集計用!AE253</f>
        <v>1</v>
      </c>
      <c r="AF253" s="31" t="b">
        <f>貼り付け用!AF253=集計用!AF253</f>
        <v>1</v>
      </c>
      <c r="AG253" s="31" t="b">
        <f>貼り付け用!AG253=集計用!AG253</f>
        <v>1</v>
      </c>
      <c r="AH253" s="31" t="b">
        <f>貼り付け用!AH253=集計用!AH253</f>
        <v>1</v>
      </c>
      <c r="AI253" s="31" t="b">
        <f>貼り付け用!AI253=集計用!AI253</f>
        <v>1</v>
      </c>
      <c r="AJ253" s="31" t="b">
        <f>貼り付け用!AJ253=集計用!AJ253</f>
        <v>1</v>
      </c>
      <c r="AK253" s="31" t="b">
        <f>貼り付け用!AK253=集計用!AK253</f>
        <v>1</v>
      </c>
      <c r="AL253" s="31" t="b">
        <f>貼り付け用!AL253=集計用!AL253</f>
        <v>1</v>
      </c>
      <c r="AM253" s="31" t="b">
        <f>貼り付け用!AM253=集計用!AM253</f>
        <v>1</v>
      </c>
      <c r="AN253" s="31" t="b">
        <f>貼り付け用!AN253=集計用!AN253</f>
        <v>1</v>
      </c>
      <c r="AO253" s="31" t="b">
        <f>貼り付け用!AO253=集計用!AO253</f>
        <v>1</v>
      </c>
      <c r="AP253" s="31" t="b">
        <f>貼り付け用!AP253=集計用!AP253</f>
        <v>1</v>
      </c>
      <c r="AQ253" s="31" t="b">
        <f>貼り付け用!AQ253=集計用!AQ253</f>
        <v>1</v>
      </c>
      <c r="AR253" s="31" t="b">
        <f>貼り付け用!AR253=集計用!AR253</f>
        <v>1</v>
      </c>
      <c r="AS253" s="31" t="b">
        <f>貼り付け用!AS253=集計用!AS253</f>
        <v>1</v>
      </c>
      <c r="AT253" s="31" t="b">
        <f>貼り付け用!AT253=集計用!AT253</f>
        <v>1</v>
      </c>
      <c r="AU253" s="31" t="b">
        <f>貼り付け用!AU253=集計用!AU253</f>
        <v>1</v>
      </c>
      <c r="AV253" s="34"/>
      <c r="AW253" s="34"/>
      <c r="AX253" s="34"/>
      <c r="AY253" s="34"/>
      <c r="AZ253" s="34"/>
      <c r="BA253" s="212"/>
      <c r="BB253" s="212"/>
      <c r="BC253" s="212"/>
      <c r="BD253" s="34"/>
      <c r="BE253" s="34"/>
      <c r="BF253" s="20"/>
      <c r="BG253" s="20"/>
      <c r="BH253" s="20"/>
      <c r="BI253" s="20"/>
      <c r="BJ253" s="20"/>
    </row>
  </sheetData>
  <mergeCells count="41">
    <mergeCell ref="BF7:BF8"/>
    <mergeCell ref="BG7:BG8"/>
    <mergeCell ref="BH7:BH8"/>
    <mergeCell ref="BI7:BI8"/>
    <mergeCell ref="BJ7:BJ8"/>
    <mergeCell ref="BE7:BE8"/>
    <mergeCell ref="AN7:AN8"/>
    <mergeCell ref="AO7:AO8"/>
    <mergeCell ref="AP7:AQ7"/>
    <mergeCell ref="AR7:AR8"/>
    <mergeCell ref="AS7:AS8"/>
    <mergeCell ref="AT7:AT8"/>
    <mergeCell ref="AU7:AU8"/>
    <mergeCell ref="AV7:AV8"/>
    <mergeCell ref="AW7:AW8"/>
    <mergeCell ref="AX7:BC7"/>
    <mergeCell ref="BD7:BD8"/>
    <mergeCell ref="AM7:AM8"/>
    <mergeCell ref="AB7:AB8"/>
    <mergeCell ref="AC7:AC8"/>
    <mergeCell ref="AD7:AD8"/>
    <mergeCell ref="AE7:AE8"/>
    <mergeCell ref="AF7:AF8"/>
    <mergeCell ref="AG7:AG8"/>
    <mergeCell ref="AH7:AH8"/>
    <mergeCell ref="AI7:AI8"/>
    <mergeCell ref="AJ7:AJ8"/>
    <mergeCell ref="AK7:AK8"/>
    <mergeCell ref="AL7:AL8"/>
    <mergeCell ref="AA7:AA8"/>
    <mergeCell ref="D7:D8"/>
    <mergeCell ref="E7:E8"/>
    <mergeCell ref="F7:F8"/>
    <mergeCell ref="G7:G8"/>
    <mergeCell ref="H7:H8"/>
    <mergeCell ref="I7:I8"/>
    <mergeCell ref="J7:J8"/>
    <mergeCell ref="K7:K8"/>
    <mergeCell ref="W7:W8"/>
    <mergeCell ref="X7:X8"/>
    <mergeCell ref="Z7:Z8"/>
  </mergeCells>
  <phoneticPr fontId="2"/>
  <conditionalFormatting sqref="AJ9:AJ253">
    <cfRule type="expression" dxfId="7" priority="2">
      <formula>#REF!&gt;0</formula>
    </cfRule>
  </conditionalFormatting>
  <conditionalFormatting sqref="AJ9:AJ253">
    <cfRule type="expression" dxfId="6" priority="3">
      <formula>#REF!="●"</formula>
    </cfRule>
  </conditionalFormatting>
  <conditionalFormatting sqref="AS9:AS253">
    <cfRule type="expression" dxfId="5" priority="1">
      <formula>NOT(AL9="")</formula>
    </cfRule>
  </conditionalFormatting>
  <pageMargins left="0.70866141732283472" right="0.70866141732283472" top="0.74803149606299213" bottom="0.74803149606299213" header="0.31496062992125984" footer="0.31496062992125984"/>
  <pageSetup paperSize="8" scale="3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I120"/>
  <sheetViews>
    <sheetView showGridLines="0" zoomScale="90" zoomScaleNormal="90" workbookViewId="0">
      <selection activeCell="B38" sqref="B38"/>
    </sheetView>
  </sheetViews>
  <sheetFormatPr defaultColWidth="9" defaultRowHeight="13.5" customHeight="1" outlineLevelRow="2"/>
  <cols>
    <col min="1" max="1" width="9" style="33"/>
    <col min="2" max="2" width="24.875" style="33" customWidth="1"/>
    <col min="3" max="9" width="9" style="33"/>
    <col min="10" max="10" width="17.25" style="33" customWidth="1"/>
    <col min="11" max="32" width="9" style="33"/>
    <col min="33" max="33" width="24.625" style="33" bestFit="1" customWidth="1"/>
    <col min="34" max="114" width="9" style="33"/>
    <col min="115" max="115" width="18" style="33" bestFit="1" customWidth="1"/>
    <col min="116" max="16384" width="9" style="33"/>
  </cols>
  <sheetData>
    <row r="1" spans="1:113" ht="13.5" customHeight="1">
      <c r="A1" s="33" t="s">
        <v>273</v>
      </c>
    </row>
    <row r="2" spans="1:113" ht="13.5" customHeight="1" thickBot="1"/>
    <row r="3" spans="1:113" ht="13.5" customHeight="1" thickBot="1">
      <c r="A3" s="75" t="s">
        <v>246</v>
      </c>
      <c r="B3" s="76" t="s">
        <v>433</v>
      </c>
    </row>
    <row r="4" spans="1:113" ht="13.5" customHeight="1" thickBot="1">
      <c r="A4" s="75" t="s">
        <v>0</v>
      </c>
      <c r="B4" s="77">
        <v>20150331</v>
      </c>
      <c r="BR4" s="230" t="s">
        <v>60</v>
      </c>
      <c r="BS4" s="230" t="s">
        <v>98</v>
      </c>
      <c r="BT4" s="230" t="s">
        <v>58</v>
      </c>
      <c r="BU4" s="230" t="s">
        <v>270</v>
      </c>
      <c r="BV4" s="230" t="s">
        <v>342</v>
      </c>
      <c r="BW4" s="223" t="s">
        <v>343</v>
      </c>
    </row>
    <row r="5" spans="1:113" ht="13.5" customHeight="1">
      <c r="B5" s="78"/>
      <c r="C5" s="79"/>
      <c r="BR5" s="231"/>
      <c r="BS5" s="231"/>
      <c r="BT5" s="231"/>
      <c r="BU5" s="231"/>
      <c r="BV5" s="231"/>
      <c r="BW5" s="229"/>
    </row>
    <row r="6" spans="1:113" ht="12.75" customHeight="1">
      <c r="B6" s="55" t="s">
        <v>99</v>
      </c>
      <c r="C6" s="57"/>
      <c r="D6" s="59">
        <v>1</v>
      </c>
      <c r="E6" s="58">
        <v>2</v>
      </c>
      <c r="F6" s="58">
        <v>3</v>
      </c>
      <c r="G6" s="58">
        <v>4</v>
      </c>
      <c r="H6" s="58">
        <v>5</v>
      </c>
      <c r="I6" s="58">
        <v>6</v>
      </c>
      <c r="J6" s="59">
        <v>7</v>
      </c>
      <c r="K6" s="59">
        <v>8</v>
      </c>
      <c r="L6" s="58">
        <v>9</v>
      </c>
      <c r="M6" s="58">
        <v>10</v>
      </c>
      <c r="N6" s="58">
        <v>11</v>
      </c>
      <c r="O6" s="59">
        <v>12</v>
      </c>
      <c r="P6" s="58">
        <v>13</v>
      </c>
      <c r="Q6" s="58">
        <v>14</v>
      </c>
      <c r="R6" s="59">
        <v>15</v>
      </c>
      <c r="S6" s="59">
        <v>16</v>
      </c>
      <c r="T6" s="59">
        <v>17</v>
      </c>
      <c r="U6" s="59">
        <v>18</v>
      </c>
      <c r="V6" s="58">
        <v>19</v>
      </c>
      <c r="W6" s="59">
        <v>20</v>
      </c>
      <c r="X6" s="58">
        <v>21</v>
      </c>
      <c r="Y6" s="58">
        <v>22</v>
      </c>
      <c r="Z6" s="59">
        <v>23</v>
      </c>
      <c r="AA6" s="58">
        <v>24</v>
      </c>
      <c r="AB6" s="58">
        <v>25</v>
      </c>
      <c r="AC6" s="58">
        <v>26</v>
      </c>
      <c r="AD6" s="58">
        <v>27</v>
      </c>
      <c r="AE6" s="58">
        <v>28</v>
      </c>
      <c r="AF6" s="59">
        <v>29</v>
      </c>
      <c r="AG6" s="59">
        <v>30</v>
      </c>
      <c r="AH6" s="59">
        <v>31</v>
      </c>
      <c r="AI6" s="59">
        <v>32</v>
      </c>
      <c r="AJ6" s="59">
        <v>33</v>
      </c>
      <c r="AK6" s="59">
        <v>34</v>
      </c>
      <c r="AL6" s="59">
        <v>35</v>
      </c>
      <c r="AM6" s="58">
        <v>36</v>
      </c>
      <c r="AN6" s="58">
        <v>37</v>
      </c>
      <c r="AO6" s="58">
        <v>38</v>
      </c>
      <c r="AP6" s="58">
        <v>39</v>
      </c>
      <c r="AQ6" s="58">
        <v>40</v>
      </c>
      <c r="AR6" s="58">
        <v>41</v>
      </c>
      <c r="AS6" s="58">
        <v>42</v>
      </c>
      <c r="AT6" s="58">
        <v>43</v>
      </c>
      <c r="AU6" s="58">
        <v>44</v>
      </c>
      <c r="AV6" s="58">
        <v>45</v>
      </c>
      <c r="AW6" s="58">
        <v>46</v>
      </c>
      <c r="AX6" s="58">
        <v>47</v>
      </c>
      <c r="AY6" s="58">
        <v>48</v>
      </c>
      <c r="AZ6" s="58">
        <v>49</v>
      </c>
      <c r="BA6" s="58">
        <v>50</v>
      </c>
      <c r="BB6" s="58">
        <v>51</v>
      </c>
      <c r="BC6" s="58">
        <v>52</v>
      </c>
      <c r="BD6" s="58">
        <v>53</v>
      </c>
      <c r="BE6" s="58">
        <v>54</v>
      </c>
      <c r="BF6" s="58">
        <v>55</v>
      </c>
      <c r="BG6" s="58">
        <v>56</v>
      </c>
      <c r="BH6" s="58">
        <v>57</v>
      </c>
      <c r="BI6" s="58">
        <v>58</v>
      </c>
      <c r="BJ6" s="58">
        <v>59</v>
      </c>
      <c r="BK6" s="58">
        <v>60</v>
      </c>
      <c r="BL6" s="58">
        <v>61</v>
      </c>
      <c r="BM6" s="58">
        <v>62</v>
      </c>
      <c r="BN6" s="58">
        <v>63</v>
      </c>
      <c r="BO6" s="58">
        <v>64</v>
      </c>
      <c r="BP6" s="58">
        <v>65</v>
      </c>
      <c r="BQ6" s="58">
        <v>66</v>
      </c>
      <c r="BR6" s="58">
        <v>67</v>
      </c>
      <c r="BS6" s="58">
        <v>68</v>
      </c>
      <c r="BT6" s="58">
        <v>69</v>
      </c>
      <c r="BU6" s="58">
        <v>70</v>
      </c>
      <c r="BV6" s="58">
        <v>71</v>
      </c>
      <c r="BW6" s="58">
        <v>72</v>
      </c>
      <c r="BX6" s="58">
        <v>73</v>
      </c>
      <c r="BY6" s="58">
        <v>74</v>
      </c>
      <c r="BZ6" s="58">
        <v>75</v>
      </c>
      <c r="CA6" s="58">
        <v>76</v>
      </c>
      <c r="CB6" s="58">
        <v>77</v>
      </c>
      <c r="CC6" s="58">
        <v>78</v>
      </c>
      <c r="CD6" s="58">
        <v>79</v>
      </c>
      <c r="CE6" s="58">
        <v>80</v>
      </c>
      <c r="CF6" s="58">
        <v>81</v>
      </c>
      <c r="CG6" s="58">
        <v>82</v>
      </c>
      <c r="CH6" s="58">
        <v>83</v>
      </c>
      <c r="CI6" s="58">
        <v>84</v>
      </c>
      <c r="CJ6" s="58">
        <v>85</v>
      </c>
      <c r="CK6" s="58">
        <v>86</v>
      </c>
      <c r="CL6" s="58">
        <v>87</v>
      </c>
      <c r="CM6" s="58">
        <v>88</v>
      </c>
      <c r="CN6" s="58">
        <v>89</v>
      </c>
      <c r="CO6" s="58">
        <v>90</v>
      </c>
      <c r="CP6" s="58">
        <v>91</v>
      </c>
      <c r="CQ6" s="58">
        <v>92</v>
      </c>
      <c r="CR6" s="58">
        <v>93</v>
      </c>
      <c r="CS6" s="58">
        <v>94</v>
      </c>
      <c r="CT6" s="58">
        <v>95</v>
      </c>
      <c r="CU6" s="58">
        <v>96</v>
      </c>
      <c r="CV6" s="58">
        <v>97</v>
      </c>
      <c r="CW6" s="58">
        <v>98</v>
      </c>
      <c r="CX6" s="58">
        <v>99</v>
      </c>
      <c r="CY6" s="58">
        <v>100</v>
      </c>
      <c r="CZ6" s="58">
        <v>101</v>
      </c>
      <c r="DA6" s="58">
        <v>102</v>
      </c>
      <c r="DB6" s="58">
        <v>103</v>
      </c>
      <c r="DC6" s="58">
        <v>104</v>
      </c>
      <c r="DD6" s="58">
        <v>105</v>
      </c>
      <c r="DE6" s="58">
        <v>106</v>
      </c>
      <c r="DF6" s="58">
        <v>107</v>
      </c>
      <c r="DG6" s="58">
        <v>108</v>
      </c>
      <c r="DH6" s="58">
        <v>109</v>
      </c>
      <c r="DI6" s="58">
        <v>110</v>
      </c>
    </row>
    <row r="7" spans="1:113" ht="27">
      <c r="B7" s="55" t="s">
        <v>121</v>
      </c>
      <c r="C7" s="57"/>
      <c r="D7" s="61" t="s">
        <v>122</v>
      </c>
      <c r="E7" s="60" t="s">
        <v>123</v>
      </c>
      <c r="F7" s="60" t="s">
        <v>124</v>
      </c>
      <c r="G7" s="60" t="s">
        <v>125</v>
      </c>
      <c r="H7" s="60" t="s">
        <v>126</v>
      </c>
      <c r="I7" s="60" t="s">
        <v>127</v>
      </c>
      <c r="J7" s="61" t="s">
        <v>128</v>
      </c>
      <c r="K7" s="61" t="s">
        <v>129</v>
      </c>
      <c r="L7" s="60" t="s">
        <v>130</v>
      </c>
      <c r="M7" s="60" t="s">
        <v>131</v>
      </c>
      <c r="N7" s="60" t="s">
        <v>132</v>
      </c>
      <c r="O7" s="61" t="s">
        <v>133</v>
      </c>
      <c r="P7" s="60" t="s">
        <v>134</v>
      </c>
      <c r="Q7" s="60" t="s">
        <v>135</v>
      </c>
      <c r="R7" s="61" t="s">
        <v>136</v>
      </c>
      <c r="S7" s="61" t="s">
        <v>137</v>
      </c>
      <c r="T7" s="61" t="s">
        <v>138</v>
      </c>
      <c r="U7" s="61" t="s">
        <v>139</v>
      </c>
      <c r="V7" s="60" t="s">
        <v>140</v>
      </c>
      <c r="W7" s="61" t="s">
        <v>141</v>
      </c>
      <c r="X7" s="60" t="s">
        <v>142</v>
      </c>
      <c r="Y7" s="60" t="s">
        <v>143</v>
      </c>
      <c r="Z7" s="61" t="s">
        <v>144</v>
      </c>
      <c r="AA7" s="60" t="s">
        <v>145</v>
      </c>
      <c r="AB7" s="60" t="s">
        <v>146</v>
      </c>
      <c r="AC7" s="60" t="s">
        <v>147</v>
      </c>
      <c r="AD7" s="60" t="s">
        <v>148</v>
      </c>
      <c r="AE7" s="60" t="s">
        <v>149</v>
      </c>
      <c r="AF7" s="61" t="s">
        <v>150</v>
      </c>
      <c r="AG7" s="61" t="s">
        <v>151</v>
      </c>
      <c r="AH7" s="61" t="s">
        <v>152</v>
      </c>
      <c r="AI7" s="61" t="s">
        <v>153</v>
      </c>
      <c r="AJ7" s="61" t="s">
        <v>154</v>
      </c>
      <c r="AK7" s="61" t="s">
        <v>155</v>
      </c>
      <c r="AL7" s="61" t="s">
        <v>156</v>
      </c>
      <c r="AM7" s="60" t="s">
        <v>157</v>
      </c>
      <c r="AN7" s="60" t="s">
        <v>158</v>
      </c>
      <c r="AO7" s="60" t="s">
        <v>159</v>
      </c>
      <c r="AP7" s="60" t="s">
        <v>160</v>
      </c>
      <c r="AQ7" s="60" t="s">
        <v>161</v>
      </c>
      <c r="AR7" s="60" t="s">
        <v>162</v>
      </c>
      <c r="AS7" s="60" t="s">
        <v>163</v>
      </c>
      <c r="AT7" s="60" t="s">
        <v>164</v>
      </c>
      <c r="AU7" s="60" t="s">
        <v>165</v>
      </c>
      <c r="AV7" s="60" t="s">
        <v>166</v>
      </c>
      <c r="AW7" s="60" t="s">
        <v>167</v>
      </c>
      <c r="AX7" s="60" t="s">
        <v>168</v>
      </c>
      <c r="AY7" s="60" t="s">
        <v>61</v>
      </c>
      <c r="AZ7" s="60" t="s">
        <v>169</v>
      </c>
      <c r="BA7" s="60" t="s">
        <v>170</v>
      </c>
      <c r="BB7" s="60" t="s">
        <v>171</v>
      </c>
      <c r="BC7" s="60" t="s">
        <v>172</v>
      </c>
      <c r="BD7" s="60" t="s">
        <v>173</v>
      </c>
      <c r="BE7" s="60" t="s">
        <v>174</v>
      </c>
      <c r="BF7" s="60" t="s">
        <v>175</v>
      </c>
      <c r="BG7" s="60" t="s">
        <v>176</v>
      </c>
      <c r="BH7" s="60" t="s">
        <v>177</v>
      </c>
      <c r="BI7" s="60" t="s">
        <v>178</v>
      </c>
      <c r="BJ7" s="60" t="s">
        <v>179</v>
      </c>
      <c r="BK7" s="60" t="s">
        <v>180</v>
      </c>
      <c r="BL7" s="60" t="s">
        <v>181</v>
      </c>
      <c r="BM7" s="60" t="s">
        <v>182</v>
      </c>
      <c r="BN7" s="60" t="s">
        <v>183</v>
      </c>
      <c r="BO7" s="60" t="s">
        <v>184</v>
      </c>
      <c r="BP7" s="60" t="s">
        <v>185</v>
      </c>
      <c r="BQ7" s="60" t="s">
        <v>186</v>
      </c>
      <c r="BR7" s="60" t="s">
        <v>187</v>
      </c>
      <c r="BS7" s="60" t="s">
        <v>188</v>
      </c>
      <c r="BT7" s="60" t="s">
        <v>189</v>
      </c>
      <c r="BU7" s="60" t="s">
        <v>190</v>
      </c>
      <c r="BV7" s="60" t="s">
        <v>191</v>
      </c>
      <c r="BW7" s="60" t="s">
        <v>192</v>
      </c>
      <c r="BX7" s="60" t="s">
        <v>193</v>
      </c>
      <c r="BY7" s="60" t="s">
        <v>194</v>
      </c>
      <c r="BZ7" s="60" t="s">
        <v>195</v>
      </c>
      <c r="CA7" s="60" t="s">
        <v>196</v>
      </c>
      <c r="CB7" s="60" t="s">
        <v>197</v>
      </c>
      <c r="CC7" s="60" t="s">
        <v>198</v>
      </c>
      <c r="CD7" s="60" t="s">
        <v>199</v>
      </c>
      <c r="CE7" s="60" t="s">
        <v>200</v>
      </c>
      <c r="CF7" s="60" t="s">
        <v>201</v>
      </c>
      <c r="CG7" s="60" t="s">
        <v>202</v>
      </c>
      <c r="CH7" s="60" t="s">
        <v>203</v>
      </c>
      <c r="CI7" s="60" t="s">
        <v>204</v>
      </c>
      <c r="CJ7" s="60" t="s">
        <v>205</v>
      </c>
      <c r="CK7" s="60" t="s">
        <v>206</v>
      </c>
      <c r="CL7" s="60" t="s">
        <v>207</v>
      </c>
      <c r="CM7" s="60" t="s">
        <v>208</v>
      </c>
      <c r="CN7" s="60" t="s">
        <v>209</v>
      </c>
      <c r="CO7" s="60" t="s">
        <v>210</v>
      </c>
      <c r="CP7" s="60" t="s">
        <v>211</v>
      </c>
      <c r="CQ7" s="60" t="s">
        <v>212</v>
      </c>
      <c r="CR7" s="60" t="s">
        <v>213</v>
      </c>
      <c r="CS7" s="60" t="s">
        <v>214</v>
      </c>
      <c r="CT7" s="60" t="s">
        <v>215</v>
      </c>
      <c r="CU7" s="60" t="s">
        <v>216</v>
      </c>
      <c r="CV7" s="60" t="s">
        <v>217</v>
      </c>
      <c r="CW7" s="60" t="s">
        <v>218</v>
      </c>
      <c r="CX7" s="60" t="s">
        <v>219</v>
      </c>
      <c r="CY7" s="60" t="s">
        <v>220</v>
      </c>
      <c r="CZ7" s="60" t="s">
        <v>221</v>
      </c>
      <c r="DA7" s="60" t="s">
        <v>222</v>
      </c>
      <c r="DB7" s="60" t="s">
        <v>223</v>
      </c>
      <c r="DC7" s="60" t="s">
        <v>224</v>
      </c>
      <c r="DD7" s="60" t="s">
        <v>225</v>
      </c>
      <c r="DE7" s="60" t="s">
        <v>226</v>
      </c>
      <c r="DF7" s="60" t="s">
        <v>227</v>
      </c>
      <c r="DG7" s="60" t="s">
        <v>228</v>
      </c>
      <c r="DH7" s="60" t="s">
        <v>229</v>
      </c>
      <c r="DI7" s="60" t="s">
        <v>230</v>
      </c>
    </row>
    <row r="8" spans="1:113" ht="27" hidden="1" outlineLevel="1">
      <c r="B8" s="55" t="s">
        <v>231</v>
      </c>
      <c r="C8" s="57"/>
      <c r="D8" s="61" t="s">
        <v>100</v>
      </c>
      <c r="E8" s="60" t="s">
        <v>100</v>
      </c>
      <c r="F8" s="60" t="s">
        <v>100</v>
      </c>
      <c r="G8" s="60" t="s">
        <v>100</v>
      </c>
      <c r="H8" s="60" t="s">
        <v>232</v>
      </c>
      <c r="I8" s="60" t="s">
        <v>232</v>
      </c>
      <c r="J8" s="61" t="s">
        <v>232</v>
      </c>
      <c r="K8" s="61" t="s">
        <v>100</v>
      </c>
      <c r="L8" s="60" t="s">
        <v>232</v>
      </c>
      <c r="M8" s="60" t="s">
        <v>100</v>
      </c>
      <c r="N8" s="60" t="s">
        <v>232</v>
      </c>
      <c r="O8" s="61" t="s">
        <v>232</v>
      </c>
      <c r="P8" s="60" t="s">
        <v>232</v>
      </c>
      <c r="Q8" s="60" t="s">
        <v>232</v>
      </c>
      <c r="R8" s="61" t="s">
        <v>100</v>
      </c>
      <c r="S8" s="61" t="s">
        <v>100</v>
      </c>
      <c r="T8" s="61" t="s">
        <v>100</v>
      </c>
      <c r="U8" s="61" t="s">
        <v>100</v>
      </c>
      <c r="V8" s="60" t="s">
        <v>100</v>
      </c>
      <c r="W8" s="61" t="s">
        <v>100</v>
      </c>
      <c r="X8" s="60" t="s">
        <v>100</v>
      </c>
      <c r="Y8" s="60" t="s">
        <v>100</v>
      </c>
      <c r="Z8" s="61" t="s">
        <v>100</v>
      </c>
      <c r="AA8" s="60" t="s">
        <v>100</v>
      </c>
      <c r="AB8" s="60" t="s">
        <v>100</v>
      </c>
      <c r="AC8" s="60" t="s">
        <v>100</v>
      </c>
      <c r="AD8" s="60" t="s">
        <v>100</v>
      </c>
      <c r="AE8" s="60" t="s">
        <v>100</v>
      </c>
      <c r="AF8" s="61" t="s">
        <v>100</v>
      </c>
      <c r="AG8" s="61" t="s">
        <v>233</v>
      </c>
      <c r="AH8" s="61" t="s">
        <v>100</v>
      </c>
      <c r="AI8" s="61" t="s">
        <v>100</v>
      </c>
      <c r="AJ8" s="61" t="s">
        <v>100</v>
      </c>
      <c r="AK8" s="61" t="s">
        <v>100</v>
      </c>
      <c r="AL8" s="61" t="s">
        <v>100</v>
      </c>
      <c r="AM8" s="60" t="s">
        <v>100</v>
      </c>
      <c r="AN8" s="60" t="s">
        <v>233</v>
      </c>
      <c r="AO8" s="60" t="s">
        <v>100</v>
      </c>
      <c r="AP8" s="60" t="s">
        <v>233</v>
      </c>
      <c r="AQ8" s="60" t="s">
        <v>233</v>
      </c>
      <c r="AR8" s="60" t="s">
        <v>233</v>
      </c>
      <c r="AS8" s="60" t="s">
        <v>100</v>
      </c>
      <c r="AT8" s="60" t="s">
        <v>100</v>
      </c>
      <c r="AU8" s="60" t="s">
        <v>100</v>
      </c>
      <c r="AV8" s="60" t="s">
        <v>100</v>
      </c>
      <c r="AW8" s="60" t="s">
        <v>100</v>
      </c>
      <c r="AX8" s="60" t="s">
        <v>100</v>
      </c>
      <c r="AY8" s="60" t="s">
        <v>100</v>
      </c>
      <c r="AZ8" s="60" t="s">
        <v>233</v>
      </c>
      <c r="BA8" s="60" t="s">
        <v>233</v>
      </c>
      <c r="BB8" s="60" t="s">
        <v>233</v>
      </c>
      <c r="BC8" s="60" t="s">
        <v>233</v>
      </c>
      <c r="BD8" s="60" t="s">
        <v>233</v>
      </c>
      <c r="BE8" s="60" t="s">
        <v>233</v>
      </c>
      <c r="BF8" s="60" t="s">
        <v>233</v>
      </c>
      <c r="BG8" s="60" t="s">
        <v>233</v>
      </c>
      <c r="BH8" s="60" t="s">
        <v>233</v>
      </c>
      <c r="BI8" s="60" t="s">
        <v>233</v>
      </c>
      <c r="BJ8" s="60" t="s">
        <v>233</v>
      </c>
      <c r="BK8" s="60" t="s">
        <v>233</v>
      </c>
      <c r="BL8" s="60" t="s">
        <v>233</v>
      </c>
      <c r="BM8" s="60" t="s">
        <v>233</v>
      </c>
      <c r="BN8" s="60" t="s">
        <v>233</v>
      </c>
      <c r="BO8" s="60" t="s">
        <v>233</v>
      </c>
      <c r="BP8" s="60" t="s">
        <v>233</v>
      </c>
      <c r="BQ8" s="60" t="s">
        <v>233</v>
      </c>
      <c r="BR8" s="60" t="s">
        <v>233</v>
      </c>
      <c r="BS8" s="60" t="s">
        <v>233</v>
      </c>
      <c r="BT8" s="60" t="s">
        <v>233</v>
      </c>
      <c r="BU8" s="60" t="s">
        <v>233</v>
      </c>
      <c r="BV8" s="60" t="s">
        <v>233</v>
      </c>
      <c r="BW8" s="60" t="s">
        <v>233</v>
      </c>
      <c r="BX8" s="60" t="s">
        <v>233</v>
      </c>
      <c r="BY8" s="60" t="s">
        <v>233</v>
      </c>
      <c r="BZ8" s="60" t="s">
        <v>233</v>
      </c>
      <c r="CA8" s="60" t="s">
        <v>233</v>
      </c>
      <c r="CB8" s="60" t="s">
        <v>233</v>
      </c>
      <c r="CC8" s="60" t="s">
        <v>233</v>
      </c>
      <c r="CD8" s="60" t="s">
        <v>233</v>
      </c>
      <c r="CE8" s="60" t="s">
        <v>233</v>
      </c>
      <c r="CF8" s="60" t="s">
        <v>233</v>
      </c>
      <c r="CG8" s="60" t="s">
        <v>233</v>
      </c>
      <c r="CH8" s="60" t="s">
        <v>233</v>
      </c>
      <c r="CI8" s="60" t="s">
        <v>233</v>
      </c>
      <c r="CJ8" s="60" t="s">
        <v>233</v>
      </c>
      <c r="CK8" s="60" t="s">
        <v>233</v>
      </c>
      <c r="CL8" s="60" t="s">
        <v>233</v>
      </c>
      <c r="CM8" s="60" t="s">
        <v>233</v>
      </c>
      <c r="CN8" s="60" t="s">
        <v>233</v>
      </c>
      <c r="CO8" s="60" t="s">
        <v>233</v>
      </c>
      <c r="CP8" s="60" t="s">
        <v>233</v>
      </c>
      <c r="CQ8" s="60" t="s">
        <v>233</v>
      </c>
      <c r="CR8" s="60" t="s">
        <v>233</v>
      </c>
      <c r="CS8" s="60" t="s">
        <v>233</v>
      </c>
      <c r="CT8" s="60" t="s">
        <v>233</v>
      </c>
      <c r="CU8" s="60" t="s">
        <v>233</v>
      </c>
      <c r="CV8" s="60" t="s">
        <v>100</v>
      </c>
      <c r="CW8" s="60" t="s">
        <v>100</v>
      </c>
      <c r="CX8" s="60" t="s">
        <v>100</v>
      </c>
      <c r="CY8" s="60" t="s">
        <v>100</v>
      </c>
      <c r="CZ8" s="60" t="s">
        <v>100</v>
      </c>
      <c r="DA8" s="60" t="s">
        <v>100</v>
      </c>
      <c r="DB8" s="60" t="s">
        <v>100</v>
      </c>
      <c r="DC8" s="60" t="s">
        <v>232</v>
      </c>
      <c r="DD8" s="60" t="s">
        <v>100</v>
      </c>
      <c r="DE8" s="60" t="s">
        <v>100</v>
      </c>
      <c r="DF8" s="60" t="s">
        <v>100</v>
      </c>
      <c r="DG8" s="60" t="s">
        <v>100</v>
      </c>
      <c r="DH8" s="60" t="s">
        <v>100</v>
      </c>
      <c r="DI8" s="60" t="s">
        <v>100</v>
      </c>
    </row>
    <row r="9" spans="1:113" hidden="1" outlineLevel="1">
      <c r="B9" s="55" t="s">
        <v>234</v>
      </c>
      <c r="C9" s="57"/>
      <c r="D9" s="63">
        <v>5</v>
      </c>
      <c r="E9" s="62">
        <v>8</v>
      </c>
      <c r="F9" s="62">
        <v>3</v>
      </c>
      <c r="G9" s="62">
        <v>3</v>
      </c>
      <c r="H9" s="62">
        <v>2</v>
      </c>
      <c r="I9" s="62">
        <v>18</v>
      </c>
      <c r="J9" s="63">
        <v>2</v>
      </c>
      <c r="K9" s="63">
        <v>1</v>
      </c>
      <c r="L9" s="62">
        <v>1</v>
      </c>
      <c r="M9" s="62">
        <v>3</v>
      </c>
      <c r="N9" s="62">
        <v>3</v>
      </c>
      <c r="O9" s="63">
        <v>20</v>
      </c>
      <c r="P9" s="62">
        <v>20</v>
      </c>
      <c r="Q9" s="62">
        <v>20</v>
      </c>
      <c r="R9" s="63">
        <v>3</v>
      </c>
      <c r="S9" s="63">
        <v>3</v>
      </c>
      <c r="T9" s="63">
        <v>8</v>
      </c>
      <c r="U9" s="63">
        <v>8</v>
      </c>
      <c r="V9" s="62">
        <v>15</v>
      </c>
      <c r="W9" s="63">
        <v>8</v>
      </c>
      <c r="X9" s="62">
        <v>8</v>
      </c>
      <c r="Y9" s="62">
        <v>15</v>
      </c>
      <c r="Z9" s="63">
        <v>15</v>
      </c>
      <c r="AA9" s="62">
        <v>8</v>
      </c>
      <c r="AB9" s="62">
        <v>15</v>
      </c>
      <c r="AC9" s="62">
        <v>15</v>
      </c>
      <c r="AD9" s="62">
        <v>2</v>
      </c>
      <c r="AE9" s="62">
        <v>15</v>
      </c>
      <c r="AF9" s="63">
        <v>3</v>
      </c>
      <c r="AG9" s="63">
        <v>100</v>
      </c>
      <c r="AH9" s="63">
        <v>1</v>
      </c>
      <c r="AI9" s="63">
        <v>1</v>
      </c>
      <c r="AJ9" s="63">
        <v>7</v>
      </c>
      <c r="AK9" s="63">
        <v>3</v>
      </c>
      <c r="AL9" s="63">
        <v>2</v>
      </c>
      <c r="AM9" s="62">
        <v>3</v>
      </c>
      <c r="AN9" s="62">
        <v>100</v>
      </c>
      <c r="AO9" s="62">
        <v>3</v>
      </c>
      <c r="AP9" s="62">
        <v>100</v>
      </c>
      <c r="AQ9" s="62">
        <v>100</v>
      </c>
      <c r="AR9" s="62">
        <v>100</v>
      </c>
      <c r="AS9" s="62">
        <v>15</v>
      </c>
      <c r="AT9" s="62">
        <v>14</v>
      </c>
      <c r="AU9" s="62">
        <v>3</v>
      </c>
      <c r="AV9" s="62">
        <v>2</v>
      </c>
      <c r="AW9" s="62">
        <v>3</v>
      </c>
      <c r="AX9" s="62">
        <v>2</v>
      </c>
      <c r="AY9" s="62">
        <v>1</v>
      </c>
      <c r="AZ9" s="62">
        <v>100</v>
      </c>
      <c r="BA9" s="62">
        <v>100</v>
      </c>
      <c r="BB9" s="62">
        <v>100</v>
      </c>
      <c r="BC9" s="62">
        <v>100</v>
      </c>
      <c r="BD9" s="62">
        <v>100</v>
      </c>
      <c r="BE9" s="62">
        <v>100</v>
      </c>
      <c r="BF9" s="62">
        <v>100</v>
      </c>
      <c r="BG9" s="62">
        <v>100</v>
      </c>
      <c r="BH9" s="62">
        <v>100</v>
      </c>
      <c r="BI9" s="62">
        <v>100</v>
      </c>
      <c r="BJ9" s="62">
        <v>100</v>
      </c>
      <c r="BK9" s="62">
        <v>100</v>
      </c>
      <c r="BL9" s="62">
        <v>100</v>
      </c>
      <c r="BM9" s="62">
        <v>100</v>
      </c>
      <c r="BN9" s="62">
        <v>100</v>
      </c>
      <c r="BO9" s="62">
        <v>100</v>
      </c>
      <c r="BP9" s="62">
        <v>100</v>
      </c>
      <c r="BQ9" s="62">
        <v>100</v>
      </c>
      <c r="BR9" s="62">
        <v>100</v>
      </c>
      <c r="BS9" s="62">
        <v>100</v>
      </c>
      <c r="BT9" s="62">
        <v>100</v>
      </c>
      <c r="BU9" s="62">
        <v>100</v>
      </c>
      <c r="BV9" s="62">
        <v>100</v>
      </c>
      <c r="BW9" s="62">
        <v>100</v>
      </c>
      <c r="BX9" s="62">
        <v>100</v>
      </c>
      <c r="BY9" s="62">
        <v>100</v>
      </c>
      <c r="BZ9" s="62">
        <v>100</v>
      </c>
      <c r="CA9" s="62">
        <v>100</v>
      </c>
      <c r="CB9" s="62">
        <v>100</v>
      </c>
      <c r="CC9" s="62">
        <v>100</v>
      </c>
      <c r="CD9" s="62">
        <v>100</v>
      </c>
      <c r="CE9" s="62">
        <v>100</v>
      </c>
      <c r="CF9" s="62">
        <v>100</v>
      </c>
      <c r="CG9" s="62">
        <v>100</v>
      </c>
      <c r="CH9" s="62">
        <v>100</v>
      </c>
      <c r="CI9" s="62">
        <v>100</v>
      </c>
      <c r="CJ9" s="62">
        <v>100</v>
      </c>
      <c r="CK9" s="62">
        <v>100</v>
      </c>
      <c r="CL9" s="62">
        <v>100</v>
      </c>
      <c r="CM9" s="62">
        <v>100</v>
      </c>
      <c r="CN9" s="62">
        <v>100</v>
      </c>
      <c r="CO9" s="62">
        <v>100</v>
      </c>
      <c r="CP9" s="62">
        <v>100</v>
      </c>
      <c r="CQ9" s="62">
        <v>100</v>
      </c>
      <c r="CR9" s="62">
        <v>100</v>
      </c>
      <c r="CS9" s="62">
        <v>100</v>
      </c>
      <c r="CT9" s="62">
        <v>100</v>
      </c>
      <c r="CU9" s="62">
        <v>100</v>
      </c>
      <c r="CV9" s="62">
        <v>8</v>
      </c>
      <c r="CW9" s="62">
        <v>3</v>
      </c>
      <c r="CX9" s="62">
        <v>3</v>
      </c>
      <c r="CY9" s="62">
        <v>2</v>
      </c>
      <c r="CZ9" s="62">
        <v>1</v>
      </c>
      <c r="DA9" s="62">
        <v>1</v>
      </c>
      <c r="DB9" s="62">
        <v>1</v>
      </c>
      <c r="DC9" s="62">
        <v>40</v>
      </c>
      <c r="DD9" s="62">
        <v>1</v>
      </c>
      <c r="DE9" s="62">
        <v>40</v>
      </c>
      <c r="DF9" s="62">
        <v>1</v>
      </c>
      <c r="DG9" s="62">
        <v>1</v>
      </c>
      <c r="DH9" s="62">
        <v>1</v>
      </c>
      <c r="DI9" s="62">
        <v>1</v>
      </c>
    </row>
    <row r="10" spans="1:113" ht="13.5" hidden="1" customHeight="1" outlineLevel="2">
      <c r="B10" s="232" t="s">
        <v>235</v>
      </c>
      <c r="C10" s="57" t="s">
        <v>236</v>
      </c>
      <c r="D10" s="63" t="s">
        <v>237</v>
      </c>
      <c r="E10" s="62"/>
      <c r="F10" s="64"/>
      <c r="G10" s="64"/>
      <c r="H10" s="64"/>
      <c r="I10" s="64"/>
      <c r="J10" s="63" t="s">
        <v>237</v>
      </c>
      <c r="K10" s="63" t="s">
        <v>237</v>
      </c>
      <c r="L10" s="64"/>
      <c r="M10" s="64"/>
      <c r="N10" s="64"/>
      <c r="O10" s="63" t="s">
        <v>237</v>
      </c>
      <c r="P10" s="64"/>
      <c r="Q10" s="64"/>
      <c r="R10" s="63" t="s">
        <v>237</v>
      </c>
      <c r="S10" s="63" t="s">
        <v>237</v>
      </c>
      <c r="T10" s="63" t="s">
        <v>237</v>
      </c>
      <c r="U10" s="63" t="s">
        <v>237</v>
      </c>
      <c r="V10" s="64"/>
      <c r="W10" s="63" t="s">
        <v>237</v>
      </c>
      <c r="X10" s="64"/>
      <c r="Y10" s="64"/>
      <c r="Z10" s="63" t="s">
        <v>237</v>
      </c>
      <c r="AA10" s="64"/>
      <c r="AB10" s="64"/>
      <c r="AC10" s="64"/>
      <c r="AD10" s="64"/>
      <c r="AE10" s="64"/>
      <c r="AF10" s="63" t="s">
        <v>237</v>
      </c>
      <c r="AG10" s="63" t="s">
        <v>237</v>
      </c>
      <c r="AH10" s="63" t="s">
        <v>237</v>
      </c>
      <c r="AI10" s="63" t="s">
        <v>237</v>
      </c>
      <c r="AJ10" s="63" t="s">
        <v>237</v>
      </c>
      <c r="AK10" s="63" t="s">
        <v>237</v>
      </c>
      <c r="AL10" s="63" t="s">
        <v>237</v>
      </c>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row>
    <row r="11" spans="1:113" ht="13.5" hidden="1" customHeight="1" outlineLevel="2">
      <c r="B11" s="233"/>
      <c r="C11" s="57" t="s">
        <v>238</v>
      </c>
      <c r="D11" s="63" t="s">
        <v>237</v>
      </c>
      <c r="E11" s="62"/>
      <c r="F11" s="64"/>
      <c r="G11" s="64"/>
      <c r="H11" s="64"/>
      <c r="I11" s="64"/>
      <c r="J11" s="63" t="s">
        <v>237</v>
      </c>
      <c r="K11" s="63" t="s">
        <v>237</v>
      </c>
      <c r="L11" s="64"/>
      <c r="M11" s="64"/>
      <c r="N11" s="64"/>
      <c r="O11" s="63" t="s">
        <v>237</v>
      </c>
      <c r="P11" s="64"/>
      <c r="Q11" s="64"/>
      <c r="R11" s="63" t="s">
        <v>237</v>
      </c>
      <c r="S11" s="63" t="s">
        <v>237</v>
      </c>
      <c r="T11" s="63" t="s">
        <v>237</v>
      </c>
      <c r="U11" s="65"/>
      <c r="V11" s="64"/>
      <c r="W11" s="63" t="s">
        <v>237</v>
      </c>
      <c r="X11" s="64"/>
      <c r="Y11" s="64"/>
      <c r="Z11" s="63" t="s">
        <v>237</v>
      </c>
      <c r="AA11" s="64"/>
      <c r="AB11" s="64"/>
      <c r="AC11" s="64"/>
      <c r="AD11" s="64"/>
      <c r="AE11" s="64"/>
      <c r="AF11" s="63" t="s">
        <v>237</v>
      </c>
      <c r="AG11" s="63" t="s">
        <v>237</v>
      </c>
      <c r="AH11" s="63" t="s">
        <v>237</v>
      </c>
      <c r="AI11" s="63" t="s">
        <v>237</v>
      </c>
      <c r="AJ11" s="65"/>
      <c r="AK11" s="65"/>
      <c r="AL11" s="65"/>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row>
    <row r="12" spans="1:113" ht="13.5" hidden="1" customHeight="1" outlineLevel="2">
      <c r="B12" s="234"/>
      <c r="C12" s="57" t="s">
        <v>239</v>
      </c>
      <c r="D12" s="63" t="s">
        <v>237</v>
      </c>
      <c r="E12" s="62"/>
      <c r="F12" s="64"/>
      <c r="G12" s="64"/>
      <c r="H12" s="64"/>
      <c r="I12" s="64"/>
      <c r="J12" s="63" t="s">
        <v>237</v>
      </c>
      <c r="K12" s="63" t="s">
        <v>237</v>
      </c>
      <c r="L12" s="64"/>
      <c r="M12" s="64"/>
      <c r="N12" s="64"/>
      <c r="O12" s="63" t="s">
        <v>237</v>
      </c>
      <c r="P12" s="64"/>
      <c r="Q12" s="64"/>
      <c r="R12" s="63" t="s">
        <v>237</v>
      </c>
      <c r="S12" s="63" t="s">
        <v>237</v>
      </c>
      <c r="T12" s="63" t="s">
        <v>237</v>
      </c>
      <c r="U12" s="65"/>
      <c r="V12" s="64"/>
      <c r="W12" s="63" t="s">
        <v>237</v>
      </c>
      <c r="X12" s="64"/>
      <c r="Y12" s="64"/>
      <c r="Z12" s="63" t="s">
        <v>237</v>
      </c>
      <c r="AA12" s="64"/>
      <c r="AB12" s="64"/>
      <c r="AC12" s="64"/>
      <c r="AD12" s="64"/>
      <c r="AE12" s="64"/>
      <c r="AF12" s="63" t="s">
        <v>237</v>
      </c>
      <c r="AG12" s="63" t="s">
        <v>237</v>
      </c>
      <c r="AH12" s="63" t="s">
        <v>237</v>
      </c>
      <c r="AI12" s="63" t="s">
        <v>237</v>
      </c>
      <c r="AJ12" s="65"/>
      <c r="AK12" s="65"/>
      <c r="AL12" s="65"/>
      <c r="AM12" s="64"/>
      <c r="AN12" s="64"/>
      <c r="AO12" s="64"/>
      <c r="AP12" s="64"/>
      <c r="AQ12" s="64"/>
      <c r="AR12" s="64"/>
      <c r="AS12" s="64"/>
      <c r="AT12" s="64"/>
      <c r="AU12" s="64"/>
      <c r="AV12" s="64">
        <f>IFERROR(AP12+AQ12,"")</f>
        <v>0</v>
      </c>
      <c r="AW12" s="64"/>
      <c r="AX12" s="64">
        <f>IF(AW12="取得原価",AI12,AV12)</f>
        <v>0</v>
      </c>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row>
    <row r="13" spans="1:113" ht="156" hidden="1" outlineLevel="2">
      <c r="B13" s="55" t="s">
        <v>240</v>
      </c>
      <c r="C13" s="57"/>
      <c r="D13" s="61"/>
      <c r="E13" s="60" t="s">
        <v>241</v>
      </c>
      <c r="F13" s="60" t="s">
        <v>241</v>
      </c>
      <c r="G13" s="60" t="s">
        <v>241</v>
      </c>
      <c r="H13" s="60" t="s">
        <v>242</v>
      </c>
      <c r="I13" s="60" t="s">
        <v>242</v>
      </c>
      <c r="J13" s="61"/>
      <c r="K13" s="61"/>
      <c r="L13" s="60" t="s">
        <v>241</v>
      </c>
      <c r="M13" s="60" t="s">
        <v>241</v>
      </c>
      <c r="N13" s="60" t="s">
        <v>241</v>
      </c>
      <c r="O13" s="61"/>
      <c r="P13" s="60" t="s">
        <v>241</v>
      </c>
      <c r="Q13" s="60" t="s">
        <v>241</v>
      </c>
      <c r="R13" s="61"/>
      <c r="S13" s="61"/>
      <c r="T13" s="61"/>
      <c r="U13" s="61"/>
      <c r="V13" s="60" t="s">
        <v>241</v>
      </c>
      <c r="W13" s="61"/>
      <c r="X13" s="60" t="s">
        <v>241</v>
      </c>
      <c r="Y13" s="60" t="s">
        <v>241</v>
      </c>
      <c r="Z13" s="61"/>
      <c r="AA13" s="60" t="s">
        <v>241</v>
      </c>
      <c r="AB13" s="60" t="s">
        <v>241</v>
      </c>
      <c r="AC13" s="60" t="s">
        <v>241</v>
      </c>
      <c r="AD13" s="60" t="s">
        <v>241</v>
      </c>
      <c r="AE13" s="60" t="s">
        <v>241</v>
      </c>
      <c r="AF13" s="61"/>
      <c r="AG13" s="61"/>
      <c r="AH13" s="61"/>
      <c r="AI13" s="61"/>
      <c r="AJ13" s="61"/>
      <c r="AK13" s="61"/>
      <c r="AL13" s="61"/>
      <c r="AM13" s="60" t="s">
        <v>241</v>
      </c>
      <c r="AN13" s="60"/>
      <c r="AO13" s="60"/>
      <c r="AP13" s="60"/>
      <c r="AQ13" s="60"/>
      <c r="AR13" s="60"/>
      <c r="AS13" s="60"/>
      <c r="AT13" s="60"/>
      <c r="AU13" s="60"/>
      <c r="AV13" s="64">
        <f t="shared" ref="AV13" si="0">IFERROR(AP13+AQ13,"")</f>
        <v>0</v>
      </c>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t="s">
        <v>241</v>
      </c>
      <c r="CW13" s="60" t="s">
        <v>241</v>
      </c>
      <c r="CX13" s="60" t="s">
        <v>241</v>
      </c>
      <c r="CY13" s="60" t="s">
        <v>241</v>
      </c>
      <c r="CZ13" s="60" t="s">
        <v>241</v>
      </c>
      <c r="DA13" s="60" t="s">
        <v>241</v>
      </c>
      <c r="DB13" s="60" t="s">
        <v>241</v>
      </c>
      <c r="DC13" s="60" t="s">
        <v>241</v>
      </c>
      <c r="DD13" s="60" t="s">
        <v>243</v>
      </c>
      <c r="DE13" s="60" t="s">
        <v>243</v>
      </c>
      <c r="DF13" s="60" t="s">
        <v>243</v>
      </c>
      <c r="DG13" s="60" t="s">
        <v>243</v>
      </c>
      <c r="DH13" s="60" t="s">
        <v>243</v>
      </c>
      <c r="DI13" s="60" t="s">
        <v>243</v>
      </c>
    </row>
    <row r="14" spans="1:113" s="80" customFormat="1" collapsed="1">
      <c r="B14" s="55" t="s">
        <v>396</v>
      </c>
      <c r="C14" s="68"/>
      <c r="D14" s="63"/>
      <c r="E14" s="62"/>
      <c r="F14" s="62"/>
      <c r="G14" s="62"/>
      <c r="H14" s="62">
        <v>3</v>
      </c>
      <c r="I14" s="62">
        <v>4</v>
      </c>
      <c r="J14" s="63">
        <v>22</v>
      </c>
      <c r="K14" s="63"/>
      <c r="L14" s="62"/>
      <c r="M14" s="62"/>
      <c r="N14" s="62"/>
      <c r="O14" s="63">
        <v>16</v>
      </c>
      <c r="P14" s="62"/>
      <c r="Q14" s="62"/>
      <c r="R14" s="63">
        <v>43</v>
      </c>
      <c r="S14" s="63">
        <v>44</v>
      </c>
      <c r="T14" s="63">
        <v>29</v>
      </c>
      <c r="U14" s="63">
        <v>30</v>
      </c>
      <c r="V14" s="62"/>
      <c r="W14" s="63"/>
      <c r="X14" s="62"/>
      <c r="Y14" s="62"/>
      <c r="Z14" s="63">
        <v>42</v>
      </c>
      <c r="AA14" s="62"/>
      <c r="AB14" s="62"/>
      <c r="AC14" s="62"/>
      <c r="AD14" s="62"/>
      <c r="AE14" s="62"/>
      <c r="AF14" s="63"/>
      <c r="AG14" s="63">
        <v>6</v>
      </c>
      <c r="AH14" s="63">
        <v>23</v>
      </c>
      <c r="AI14" s="63">
        <v>24</v>
      </c>
      <c r="AJ14" s="63"/>
      <c r="AK14" s="63">
        <v>25</v>
      </c>
      <c r="AL14" s="63">
        <v>26</v>
      </c>
      <c r="AM14" s="62"/>
      <c r="AN14" s="62">
        <v>8</v>
      </c>
      <c r="AO14" s="62">
        <v>19</v>
      </c>
      <c r="AP14" s="62"/>
      <c r="AQ14" s="62">
        <v>27</v>
      </c>
      <c r="AR14" s="62">
        <v>51</v>
      </c>
      <c r="AS14" s="62">
        <v>28</v>
      </c>
      <c r="AT14" s="62">
        <v>37</v>
      </c>
      <c r="AU14" s="62"/>
      <c r="AV14" s="64"/>
      <c r="AW14" s="62"/>
      <c r="AX14" s="62">
        <v>20</v>
      </c>
      <c r="AY14" s="62">
        <v>21</v>
      </c>
      <c r="AZ14" s="62"/>
      <c r="BA14" s="62"/>
      <c r="BB14" s="62"/>
      <c r="BC14" s="62"/>
      <c r="BD14" s="62"/>
      <c r="BE14" s="62"/>
      <c r="BF14" s="62"/>
      <c r="BG14" s="62"/>
      <c r="BH14" s="62"/>
      <c r="BI14" s="62"/>
      <c r="BJ14" s="62"/>
      <c r="BK14" s="62"/>
      <c r="BL14" s="62"/>
      <c r="BM14" s="62"/>
      <c r="BN14" s="62"/>
      <c r="BO14" s="62"/>
      <c r="BP14" s="62"/>
      <c r="BQ14" s="62"/>
      <c r="BR14" s="63">
        <v>7</v>
      </c>
      <c r="BS14" s="62">
        <v>1</v>
      </c>
      <c r="BT14" s="62">
        <v>2</v>
      </c>
      <c r="BU14" s="62">
        <v>38</v>
      </c>
      <c r="BV14" s="62" t="s">
        <v>272</v>
      </c>
      <c r="BW14" s="62">
        <v>52</v>
      </c>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row>
    <row r="15" spans="1:113" ht="12">
      <c r="B15" s="173" t="s">
        <v>1115</v>
      </c>
      <c r="C15" s="117">
        <v>6</v>
      </c>
      <c r="D15" s="71"/>
      <c r="E15" s="66"/>
      <c r="F15" s="66"/>
      <c r="G15" s="66"/>
      <c r="H15" s="69" t="str">
        <f>IF(HLOOKUP(H$14,集計用!$4:$9977,マスター!$C15,FALSE)="","",HLOOKUP(H$14,集計用!$4:$9977,マスター!$C15,FALSE))</f>
        <v/>
      </c>
      <c r="I15" s="56" t="str">
        <f>IF(HLOOKUP(I$14,集計用!$4:$9977,マスター!$C15,FALSE)="","",HLOOKUP(I$14,集計用!$4:$9977,マスター!$C15,FALSE))</f>
        <v/>
      </c>
      <c r="J15" s="56" t="str">
        <f>IF(HLOOKUP(J$14,集計用!$4:$9977,マスター!$C15,FALSE)="","",HLOOKUP(J$14,集計用!$4:$9977,マスター!$C15,FALSE))</f>
        <v>無形固定資産/ソフトウェア</v>
      </c>
      <c r="K15" s="66"/>
      <c r="L15" s="66"/>
      <c r="M15" s="66"/>
      <c r="N15" s="66"/>
      <c r="O15" s="56">
        <f>IF(HLOOKUP(O$14,集計用!$4:$9977,マスター!$C15,FALSE)="","",HLOOKUP(O$14,集計用!$4:$9977,マスター!$C15,FALSE))</f>
        <v>3</v>
      </c>
      <c r="P15" s="66"/>
      <c r="Q15" s="66"/>
      <c r="R15" s="69" t="str">
        <f>IF(HLOOKUP(R$14,集計用!$4:$9977,マスター!$C15,FALSE)="","",HLOOKUP(R$14,集計用!$4:$9977,マスター!$C15,FALSE))</f>
        <v>一般会計等</v>
      </c>
      <c r="S15" s="69" t="str">
        <f>IF(HLOOKUP(S$14,集計用!$4:$9977,マスター!$C15,FALSE)="","",HLOOKUP(S$14,集計用!$4:$9977,マスター!$C15,FALSE))</f>
        <v>一般会計</v>
      </c>
      <c r="T15" s="56">
        <f>IF(HLOOKUP(T$14,集計用!$4:$9977,マスター!$C15,FALSE)="","",HLOOKUP(T$14,集計用!$4:$9977,マスター!$C15,FALSE))</f>
        <v>20130930</v>
      </c>
      <c r="U15" s="56">
        <f>IF(HLOOKUP(U$14,集計用!$4:$9977,マスター!$C15,FALSE)="","",HLOOKUP(U$14,集計用!$4:$9977,マスター!$C15,FALSE))</f>
        <v>20130930</v>
      </c>
      <c r="V15" s="66"/>
      <c r="W15" s="71"/>
      <c r="X15" s="66"/>
      <c r="Y15" s="66"/>
      <c r="Z15" s="56">
        <f>IF(HLOOKUP(Z$14,集計用!$4:$9977,マスター!$C15,FALSE)="","",HLOOKUP(Z$14,集計用!$4:$9977,マスター!$C15,FALSE))</f>
        <v>2175810</v>
      </c>
      <c r="AA15" s="66"/>
      <c r="AB15" s="66"/>
      <c r="AC15" s="66"/>
      <c r="AD15" s="66"/>
      <c r="AE15" s="66"/>
      <c r="AF15" s="71"/>
      <c r="AG15" s="56" t="str">
        <f>IF(HLOOKUP(AG$14,集計用!$4:$9977,マスター!$C15,FALSE)="","",HLOOKUP(AG$14,集計用!$4:$9977,マスター!$C15,FALSE))</f>
        <v>行政イントラネットソフトウェア</v>
      </c>
      <c r="AH15" s="56" t="str">
        <f>IF(HLOOKUP(AH$14,集計用!$4:$9977,マスター!$C15,FALSE)="","",HLOOKUP(AH$14,集計用!$4:$9977,マスター!$C15,FALSE))</f>
        <v>自己資産（リース資産外)</v>
      </c>
      <c r="AI15" s="56" t="str">
        <f>IF(HLOOKUP(AI$14,集計用!$4:$9977,マスター!$C15,FALSE)="","",HLOOKUP(AI$14,集計用!$4:$9977,マスター!$C15,FALSE))</f>
        <v>売却不可</v>
      </c>
      <c r="AJ15" s="89" t="str">
        <f>マスター!$B$3</f>
        <v>物品</v>
      </c>
      <c r="AK15" s="56">
        <f>IF(HLOOKUP(AK$14,集計用!$4:$9977,マスター!$C15,FALSE)="","",HLOOKUP(AK$14,集計用!$4:$9977,マスター!$C15,FALSE))</f>
        <v>538</v>
      </c>
      <c r="AL15" s="56" t="e">
        <f>IF(HLOOKUP(AL$14,集計用!$4:$9977,マスター!$C15,FALSE)="","",HLOOKUP(AL$14,集計用!$4:$9977,マスター!$C15,FALSE))</f>
        <v>#N/A</v>
      </c>
      <c r="AM15" s="66"/>
      <c r="AN15" s="56" t="str">
        <f>IFERROR(集計用!N10&amp;集計用!P10&amp;集計用!R10,"")</f>
        <v>下都賀郡壬生町通町12番22号</v>
      </c>
      <c r="AO15" s="56">
        <f>IF(HLOOKUP(AO$14,集計用!$4:$9977,マスター!$C15,FALSE)="","",HLOOKUP(AO$14,集計用!$4:$9977,マスター!$C15,FALSE))</f>
        <v>100</v>
      </c>
      <c r="AP15" s="69" t="str">
        <f>集計用!AX10&amp;集計用!AY10&amp;集計用!AZ10&amp;集計用!BA10&amp;集計用!BB10&amp;集計用!BC10</f>
        <v>総務費徴税費賦課徴収費</v>
      </c>
      <c r="AQ15" s="56" t="str">
        <f>IF(HLOOKUP(AQ$14,集計用!$4:$9977,マスター!$C15,FALSE)="","",HLOOKUP(AQ$14,集計用!$4:$9977,マスター!$C15,FALSE))</f>
        <v/>
      </c>
      <c r="AR15" s="56" t="str">
        <f>IF(HLOOKUP(AR$14,集計用!$4:$9977,マスター!$C15,FALSE)="","",HLOOKUP(AR$14,集計用!$4:$9977,マスター!$C15,FALSE))</f>
        <v/>
      </c>
      <c r="AS15" s="56" t="str">
        <f>IF(HLOOKUP(AS$14,集計用!$4:$9977,マスター!$C15,FALSE)="","",HLOOKUP(AS$14,集計用!$4:$9977,マスター!$C15,FALSE))</f>
        <v/>
      </c>
      <c r="AT15" s="56">
        <f>IF(HLOOKUP(AT$14,集計用!$4:$9977,マスター!$C15,FALSE)="","",HLOOKUP(AT$14,集計用!$4:$9977,マスター!$C15,FALSE))</f>
        <v>1</v>
      </c>
      <c r="AU15" s="91"/>
      <c r="AV15" s="91"/>
      <c r="AW15" s="74">
        <f>IFERROR(IF(VALUE(MID($B$4,5,2))&gt;3,LEFT($B$4,4),LEFT($B$4,4)-1)-IF(U15="","",IF(VALUE(MID(U15,5,2))&gt;3,LEFT(U15,4),LEFT(U15,4)-1))+1,"")</f>
        <v>2</v>
      </c>
      <c r="AX15" s="56" t="str">
        <f>IF(HLOOKUP(AX$14,集計用!$4:$9977,マスター!$C15,FALSE)="","",HLOOKUP(AX$14,集計用!$4:$9977,マスター!$C15,FALSE))</f>
        <v>総務</v>
      </c>
      <c r="AY15" s="56" t="str">
        <f>IF(HLOOKUP(AY$14,集計用!$4:$9977,マスター!$C15,FALSE)="","",HLOOKUP(AY$14,集計用!$4:$9977,マスター!$C15,FALSE))</f>
        <v>行政財産</v>
      </c>
      <c r="AZ15" s="67"/>
      <c r="BA15" s="67"/>
      <c r="BB15" s="67"/>
      <c r="BC15" s="67"/>
      <c r="BD15" s="67"/>
      <c r="BE15" s="67"/>
      <c r="BF15" s="67"/>
      <c r="BG15" s="67"/>
      <c r="BH15" s="91"/>
      <c r="BI15" s="91"/>
      <c r="BJ15" s="67"/>
      <c r="BK15" s="67"/>
      <c r="BL15" s="67"/>
      <c r="BM15" s="67"/>
      <c r="BN15" s="67"/>
      <c r="BO15" s="67"/>
      <c r="BP15" s="67"/>
      <c r="BQ15" s="67"/>
      <c r="BR15" s="56" t="str">
        <f>IF(HLOOKUP(BR$14,集計用!$4:$9977,マスター!$C15,FALSE)="","",HLOOKUP(BR$14,集計用!$4:$9977,マスター!$C15,FALSE))</f>
        <v>ｷﾞｮｳｾｲｲﾝﾄﾗﾈｯﾄｿﾌﾄｳｪｱ</v>
      </c>
      <c r="BS15" s="56" t="str">
        <f>IF(HLOOKUP(BS$14,集計用!$4:$9977,マスター!$C15,FALSE)="","",HLOOKUP(BS$14,集計用!$4:$9977,マスター!$C15,FALSE))</f>
        <v/>
      </c>
      <c r="BT15" s="56" t="str">
        <f>IF(HLOOKUP(BT$14,集計用!$4:$9977,マスター!$C15,FALSE)="","",HLOOKUP(BT$14,集計用!$4:$9977,マスター!$C15,FALSE))</f>
        <v>本庁舎</v>
      </c>
      <c r="BU15" s="56" t="str">
        <f>IF(HLOOKUP(BU$14,集計用!$4:$9977,マスター!$C15,FALSE)="","",HLOOKUP(BU$14,集計用!$4:$9977,マスター!$C15,FALSE))</f>
        <v/>
      </c>
      <c r="BV15" s="56" t="str">
        <f>集計用!O10&amp;集計用!Q10&amp;集計用!S10</f>
        <v>ｼﾓﾂｶﾞｸﾞﾝﾐﾌﾞﾏﾁﾄｵﾘﾏﾁ12ﾊﾞﾝ22ｺﾞｳ</v>
      </c>
      <c r="BW15" s="56" t="str">
        <f>IF(HLOOKUP(BW$14,集計用!$4:$9977,マスター!$C15,FALSE)="","",HLOOKUP(BW$14,集計用!$4:$9977,マスター!$C15,FALSE))</f>
        <v/>
      </c>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6"/>
      <c r="CW15" s="66"/>
      <c r="CX15" s="66"/>
      <c r="CY15" s="66"/>
      <c r="CZ15" s="66"/>
      <c r="DA15" s="66"/>
      <c r="DB15" s="66"/>
      <c r="DC15" s="66"/>
      <c r="DD15" s="67"/>
      <c r="DE15" s="67"/>
      <c r="DF15" s="67"/>
      <c r="DG15" s="67"/>
      <c r="DH15" s="67"/>
      <c r="DI15" s="67"/>
    </row>
    <row r="16" spans="1:113" ht="20.25" customHeight="1">
      <c r="B16" s="81" t="s">
        <v>244</v>
      </c>
      <c r="C16" s="117">
        <v>7</v>
      </c>
      <c r="D16" s="71"/>
      <c r="E16" s="82"/>
      <c r="F16" s="82"/>
      <c r="G16" s="82"/>
      <c r="H16" s="69" t="str">
        <f>IF(HLOOKUP(H$14,集計用!$4:$9977,マスター!$C16,FALSE)="","",HLOOKUP(H$14,集計用!$4:$9977,マスター!$C16,FALSE))</f>
        <v/>
      </c>
      <c r="I16" s="56" t="str">
        <f>IF(HLOOKUP(I$14,集計用!$4:$9977,マスター!$C16,FALSE)="","",HLOOKUP(I$14,集計用!$4:$9977,マスター!$C16,FALSE))</f>
        <v/>
      </c>
      <c r="J16" s="56" t="str">
        <f>IF(HLOOKUP(J$14,集計用!$4:$9977,マスター!$C16,FALSE)="","",HLOOKUP(J$14,集計用!$4:$9977,マスター!$C16,FALSE))</f>
        <v>無形固定資産/ソフトウェア</v>
      </c>
      <c r="K16" s="82"/>
      <c r="L16" s="82"/>
      <c r="M16" s="82"/>
      <c r="N16" s="82"/>
      <c r="O16" s="56">
        <f>IF(HLOOKUP(O$14,集計用!$4:$9977,マスター!$C16,FALSE)="","",HLOOKUP(O$14,集計用!$4:$9977,マスター!$C16,FALSE))</f>
        <v>4</v>
      </c>
      <c r="P16" s="82"/>
      <c r="Q16" s="82"/>
      <c r="R16" s="69" t="str">
        <f>IF(HLOOKUP(R$14,集計用!$4:$9977,マスター!$C16,FALSE)="","",HLOOKUP(R$14,集計用!$4:$9977,マスター!$C16,FALSE))</f>
        <v>一般会計等</v>
      </c>
      <c r="S16" s="69" t="str">
        <f>IF(HLOOKUP(S$14,集計用!$4:$9977,マスター!$C16,FALSE)="","",HLOOKUP(S$14,集計用!$4:$9977,マスター!$C16,FALSE))</f>
        <v>一般会計</v>
      </c>
      <c r="T16" s="56">
        <f>IF(HLOOKUP(T$14,集計用!$4:$9977,マスター!$C16,FALSE)="","",HLOOKUP(T$14,集計用!$4:$9977,マスター!$C16,FALSE))</f>
        <v>20120615</v>
      </c>
      <c r="U16" s="56">
        <f>IF(HLOOKUP(U$14,集計用!$4:$9977,マスター!$C16,FALSE)="","",HLOOKUP(U$14,集計用!$4:$9977,マスター!$C16,FALSE))</f>
        <v>20120615</v>
      </c>
      <c r="V16" s="82"/>
      <c r="W16" s="71"/>
      <c r="X16" s="82"/>
      <c r="Y16" s="82"/>
      <c r="Z16" s="56">
        <f>IF(HLOOKUP(Z$14,集計用!$4:$9977,マスター!$C16,FALSE)="","",HLOOKUP(Z$14,集計用!$4:$9977,マスター!$C16,FALSE))</f>
        <v>210000</v>
      </c>
      <c r="AA16" s="82"/>
      <c r="AB16" s="82"/>
      <c r="AC16" s="82"/>
      <c r="AD16" s="82"/>
      <c r="AE16" s="82"/>
      <c r="AF16" s="71"/>
      <c r="AG16" s="56" t="str">
        <f>IF(HLOOKUP(AG$14,集計用!$4:$9977,マスター!$C16,FALSE)="","",HLOOKUP(AG$14,集計用!$4:$9977,マスター!$C16,FALSE))</f>
        <v>Sonic Web</v>
      </c>
      <c r="AH16" s="56" t="str">
        <f>IF(HLOOKUP(AH$14,集計用!$4:$9977,マスター!$C16,FALSE)="","",HLOOKUP(AH$14,集計用!$4:$9977,マスター!$C16,FALSE))</f>
        <v>自己資産（リース資産外)</v>
      </c>
      <c r="AI16" s="56" t="str">
        <f>IF(HLOOKUP(AI$14,集計用!$4:$9977,マスター!$C16,FALSE)="","",HLOOKUP(AI$14,集計用!$4:$9977,マスター!$C16,FALSE))</f>
        <v>売却不可</v>
      </c>
      <c r="AJ16" s="89" t="str">
        <f>マスター!$B$3</f>
        <v>物品</v>
      </c>
      <c r="AK16" s="56">
        <f>IF(HLOOKUP(AK$14,集計用!$4:$9977,マスター!$C16,FALSE)="","",HLOOKUP(AK$14,集計用!$4:$9977,マスター!$C16,FALSE))</f>
        <v>538</v>
      </c>
      <c r="AL16" s="56" t="e">
        <f>IF(HLOOKUP(AL$14,集計用!$4:$9977,マスター!$C16,FALSE)="","",HLOOKUP(AL$14,集計用!$4:$9977,マスター!$C16,FALSE))</f>
        <v>#N/A</v>
      </c>
      <c r="AM16" s="82"/>
      <c r="AN16" s="56" t="str">
        <f>IFERROR(集計用!N11&amp;集計用!P11&amp;集計用!R11,"")</f>
        <v/>
      </c>
      <c r="AO16" s="56">
        <f>IF(HLOOKUP(AO$14,集計用!$4:$9977,マスター!$C16,FALSE)="","",HLOOKUP(AO$14,集計用!$4:$9977,マスター!$C16,FALSE))</f>
        <v>100</v>
      </c>
      <c r="AP16" s="69" t="str">
        <f>集計用!AX11&amp;集計用!AY11&amp;集計用!AZ11&amp;集計用!BA11&amp;集計用!BB11&amp;集計用!BC11</f>
        <v/>
      </c>
      <c r="AQ16" s="56" t="str">
        <f>IF(HLOOKUP(AQ$14,集計用!$4:$9977,マスター!$C16,FALSE)="","",HLOOKUP(AQ$14,集計用!$4:$9977,マスター!$C16,FALSE))</f>
        <v>GIS用</v>
      </c>
      <c r="AR16" s="56" t="str">
        <f>IF(HLOOKUP(AR$14,集計用!$4:$9977,マスター!$C16,FALSE)="","",HLOOKUP(AR$14,集計用!$4:$9977,マスター!$C16,FALSE))</f>
        <v/>
      </c>
      <c r="AS16" s="56" t="str">
        <f>IF(HLOOKUP(AS$14,集計用!$4:$9977,マスター!$C16,FALSE)="","",HLOOKUP(AS$14,集計用!$4:$9977,マスター!$C16,FALSE))</f>
        <v/>
      </c>
      <c r="AT16" s="56">
        <f>IF(HLOOKUP(AT$14,集計用!$4:$9977,マスター!$C16,FALSE)="","",HLOOKUP(AT$14,集計用!$4:$9977,マスター!$C16,FALSE))</f>
        <v>1</v>
      </c>
      <c r="AU16" s="91"/>
      <c r="AV16" s="91"/>
      <c r="AW16" s="74">
        <f t="shared" ref="AW16:AW20" si="1">IFERROR(IF(VALUE(MID($B$4,5,2))&gt;3,LEFT($B$4,4),LEFT($B$4,4)-1)-IF(U16="","",IF(VALUE(MID(U16,5,2))&gt;3,LEFT(U16,4),LEFT(U16,4)-1))+1,"")</f>
        <v>3</v>
      </c>
      <c r="AX16" s="56" t="str">
        <f>IF(HLOOKUP(AX$14,集計用!$4:$9977,マスター!$C16,FALSE)="","",HLOOKUP(AX$14,集計用!$4:$9977,マスター!$C16,FALSE))</f>
        <v>総務</v>
      </c>
      <c r="AY16" s="56" t="str">
        <f>IF(HLOOKUP(AY$14,集計用!$4:$9977,マスター!$C16,FALSE)="","",HLOOKUP(AY$14,集計用!$4:$9977,マスター!$C16,FALSE))</f>
        <v>行政財産</v>
      </c>
      <c r="AZ16" s="83"/>
      <c r="BA16" s="83"/>
      <c r="BB16" s="83"/>
      <c r="BC16" s="83"/>
      <c r="BD16" s="83"/>
      <c r="BE16" s="83"/>
      <c r="BF16" s="83"/>
      <c r="BG16" s="83"/>
      <c r="BH16" s="91"/>
      <c r="BI16" s="91"/>
      <c r="BJ16" s="83"/>
      <c r="BK16" s="83"/>
      <c r="BL16" s="83"/>
      <c r="BM16" s="83"/>
      <c r="BN16" s="83"/>
      <c r="BO16" s="83"/>
      <c r="BP16" s="83"/>
      <c r="BQ16" s="83"/>
      <c r="BR16" s="56" t="str">
        <f>IF(HLOOKUP(BR$14,集計用!$4:$9977,マスター!$C16,FALSE)="","",HLOOKUP(BR$14,集計用!$4:$9977,マスター!$C16,FALSE))</f>
        <v>Sonic Web</v>
      </c>
      <c r="BS16" s="56" t="str">
        <f>IF(HLOOKUP(BS$14,集計用!$4:$9977,マスター!$C16,FALSE)="","",HLOOKUP(BS$14,集計用!$4:$9977,マスター!$C16,FALSE))</f>
        <v/>
      </c>
      <c r="BT16" s="56" t="str">
        <f>IF(HLOOKUP(BT$14,集計用!$4:$9977,マスター!$C16,FALSE)="","",HLOOKUP(BT$14,集計用!$4:$9977,マスター!$C16,FALSE))</f>
        <v>本庁舎</v>
      </c>
      <c r="BU16" s="56" t="str">
        <f>IF(HLOOKUP(BU$14,集計用!$4:$9977,マスター!$C16,FALSE)="","",HLOOKUP(BU$14,集計用!$4:$9977,マスター!$C16,FALSE))</f>
        <v/>
      </c>
      <c r="BV16" s="56" t="str">
        <f>集計用!O11&amp;集計用!Q11&amp;集計用!S11</f>
        <v/>
      </c>
      <c r="BW16" s="56" t="str">
        <f>IF(HLOOKUP(BW$14,集計用!$4:$9977,マスター!$C16,FALSE)="","",HLOOKUP(BW$14,集計用!$4:$9977,マスター!$C16,FALSE))</f>
        <v/>
      </c>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2"/>
      <c r="CW16" s="82"/>
      <c r="CX16" s="82"/>
      <c r="CY16" s="82"/>
      <c r="CZ16" s="82"/>
      <c r="DA16" s="82"/>
      <c r="DB16" s="82"/>
      <c r="DC16" s="82"/>
      <c r="DD16" s="83"/>
      <c r="DE16" s="83"/>
      <c r="DF16" s="83"/>
      <c r="DG16" s="83"/>
      <c r="DH16" s="83"/>
      <c r="DI16" s="83"/>
    </row>
    <row r="17" spans="2:113" ht="20.25" customHeight="1">
      <c r="B17" s="84" t="s">
        <v>245</v>
      </c>
      <c r="C17" s="117">
        <v>8</v>
      </c>
      <c r="D17" s="71"/>
      <c r="E17" s="82"/>
      <c r="F17" s="82"/>
      <c r="G17" s="82"/>
      <c r="H17" s="69" t="str">
        <f>IF(HLOOKUP(H$14,集計用!$4:$9977,マスター!$C17,FALSE)="","",HLOOKUP(H$14,集計用!$4:$9977,マスター!$C17,FALSE))</f>
        <v/>
      </c>
      <c r="I17" s="56" t="str">
        <f>IF(HLOOKUP(I$14,集計用!$4:$9977,マスター!$C17,FALSE)="","",HLOOKUP(I$14,集計用!$4:$9977,マスター!$C17,FALSE))</f>
        <v/>
      </c>
      <c r="J17" s="56" t="str">
        <f>IF(HLOOKUP(J$14,集計用!$4:$9977,マスター!$C17,FALSE)="","",HLOOKUP(J$14,集計用!$4:$9977,マスター!$C17,FALSE))</f>
        <v/>
      </c>
      <c r="K17" s="82"/>
      <c r="L17" s="82"/>
      <c r="M17" s="82"/>
      <c r="N17" s="82"/>
      <c r="O17" s="56" t="str">
        <f>IF(HLOOKUP(O$14,集計用!$4:$9977,マスター!$C17,FALSE)="","",HLOOKUP(O$14,集計用!$4:$9977,マスター!$C17,FALSE))</f>
        <v/>
      </c>
      <c r="P17" s="82"/>
      <c r="Q17" s="82"/>
      <c r="R17" s="69" t="str">
        <f>IF(HLOOKUP(R$14,集計用!$4:$9977,マスター!$C17,FALSE)="","",HLOOKUP(R$14,集計用!$4:$9977,マスター!$C17,FALSE))</f>
        <v/>
      </c>
      <c r="S17" s="69" t="str">
        <f>IF(HLOOKUP(S$14,集計用!$4:$9977,マスター!$C17,FALSE)="","",HLOOKUP(S$14,集計用!$4:$9977,マスター!$C17,FALSE))</f>
        <v/>
      </c>
      <c r="T17" s="56" t="str">
        <f>IF(HLOOKUP(T$14,集計用!$4:$9977,マスター!$C17,FALSE)="","",HLOOKUP(T$14,集計用!$4:$9977,マスター!$C17,FALSE))</f>
        <v/>
      </c>
      <c r="U17" s="56" t="str">
        <f>IF(HLOOKUP(U$14,集計用!$4:$9977,マスター!$C17,FALSE)="","",HLOOKUP(U$14,集計用!$4:$9977,マスター!$C17,FALSE))</f>
        <v/>
      </c>
      <c r="V17" s="82"/>
      <c r="W17" s="71"/>
      <c r="X17" s="82"/>
      <c r="Y17" s="82"/>
      <c r="Z17" s="56" t="str">
        <f>IF(HLOOKUP(Z$14,集計用!$4:$9977,マスター!$C17,FALSE)="","",HLOOKUP(Z$14,集計用!$4:$9977,マスター!$C17,FALSE))</f>
        <v/>
      </c>
      <c r="AA17" s="82"/>
      <c r="AB17" s="82"/>
      <c r="AC17" s="82"/>
      <c r="AD17" s="82"/>
      <c r="AE17" s="82"/>
      <c r="AF17" s="71"/>
      <c r="AG17" s="56" t="str">
        <f>IF(HLOOKUP(AG$14,集計用!$4:$9977,マスター!$C17,FALSE)="","",HLOOKUP(AG$14,集計用!$4:$9977,マスター!$C17,FALSE))</f>
        <v/>
      </c>
      <c r="AH17" s="56" t="str">
        <f>IF(HLOOKUP(AH$14,集計用!$4:$9977,マスター!$C17,FALSE)="","",HLOOKUP(AH$14,集計用!$4:$9977,マスター!$C17,FALSE))</f>
        <v/>
      </c>
      <c r="AI17" s="56" t="str">
        <f>IF(HLOOKUP(AI$14,集計用!$4:$9977,マスター!$C17,FALSE)="","",HLOOKUP(AI$14,集計用!$4:$9977,マスター!$C17,FALSE))</f>
        <v/>
      </c>
      <c r="AJ17" s="89" t="str">
        <f>マスター!$B$3</f>
        <v>物品</v>
      </c>
      <c r="AK17" s="56" t="str">
        <f>IF(HLOOKUP(AK$14,集計用!$4:$9977,マスター!$C17,FALSE)="","",HLOOKUP(AK$14,集計用!$4:$9977,マスター!$C17,FALSE))</f>
        <v/>
      </c>
      <c r="AL17" s="56" t="e">
        <f>IF(HLOOKUP(AL$14,集計用!$4:$9977,マスター!$C17,FALSE)="","",HLOOKUP(AL$14,集計用!$4:$9977,マスター!$C17,FALSE))</f>
        <v>#N/A</v>
      </c>
      <c r="AM17" s="82"/>
      <c r="AN17" s="56" t="str">
        <f>IFERROR(集計用!N12&amp;集計用!P12&amp;集計用!R12,"")</f>
        <v/>
      </c>
      <c r="AO17" s="56" t="str">
        <f>IF(HLOOKUP(AO$14,集計用!$4:$9977,マスター!$C17,FALSE)="","",HLOOKUP(AO$14,集計用!$4:$9977,マスター!$C17,FALSE))</f>
        <v/>
      </c>
      <c r="AP17" s="69" t="str">
        <f>集計用!AX12&amp;集計用!AY12&amp;集計用!AZ12&amp;集計用!BA12&amp;集計用!BB12&amp;集計用!BC12</f>
        <v/>
      </c>
      <c r="AQ17" s="56" t="str">
        <f>IF(HLOOKUP(AQ$14,集計用!$4:$9977,マスター!$C17,FALSE)="","",HLOOKUP(AQ$14,集計用!$4:$9977,マスター!$C17,FALSE))</f>
        <v/>
      </c>
      <c r="AR17" s="56" t="str">
        <f>IF(HLOOKUP(AR$14,集計用!$4:$9977,マスター!$C17,FALSE)="","",HLOOKUP(AR$14,集計用!$4:$9977,マスター!$C17,FALSE))</f>
        <v/>
      </c>
      <c r="AS17" s="56" t="str">
        <f>IF(HLOOKUP(AS$14,集計用!$4:$9977,マスター!$C17,FALSE)="","",HLOOKUP(AS$14,集計用!$4:$9977,マスター!$C17,FALSE))</f>
        <v/>
      </c>
      <c r="AT17" s="56" t="str">
        <f>IF(HLOOKUP(AT$14,集計用!$4:$9977,マスター!$C17,FALSE)="","",HLOOKUP(AT$14,集計用!$4:$9977,マスター!$C17,FALSE))</f>
        <v/>
      </c>
      <c r="AU17" s="91"/>
      <c r="AV17" s="91"/>
      <c r="AW17" s="74" t="str">
        <f t="shared" si="1"/>
        <v/>
      </c>
      <c r="AX17" s="56" t="str">
        <f>IF(HLOOKUP(AX$14,集計用!$4:$9977,マスター!$C17,FALSE)="","",HLOOKUP(AX$14,集計用!$4:$9977,マスター!$C17,FALSE))</f>
        <v/>
      </c>
      <c r="AY17" s="56" t="str">
        <f>IF(HLOOKUP(AY$14,集計用!$4:$9977,マスター!$C17,FALSE)="","",HLOOKUP(AY$14,集計用!$4:$9977,マスター!$C17,FALSE))</f>
        <v/>
      </c>
      <c r="AZ17" s="83"/>
      <c r="BA17" s="83"/>
      <c r="BB17" s="83"/>
      <c r="BC17" s="83"/>
      <c r="BD17" s="83"/>
      <c r="BE17" s="83"/>
      <c r="BF17" s="83"/>
      <c r="BG17" s="83"/>
      <c r="BH17" s="91"/>
      <c r="BI17" s="91"/>
      <c r="BJ17" s="83"/>
      <c r="BK17" s="83"/>
      <c r="BL17" s="83"/>
      <c r="BM17" s="83"/>
      <c r="BN17" s="83"/>
      <c r="BO17" s="83"/>
      <c r="BP17" s="83"/>
      <c r="BQ17" s="83"/>
      <c r="BR17" s="56" t="str">
        <f>IF(HLOOKUP(BR$14,集計用!$4:$9977,マスター!$C17,FALSE)="","",HLOOKUP(BR$14,集計用!$4:$9977,マスター!$C17,FALSE))</f>
        <v/>
      </c>
      <c r="BS17" s="56" t="str">
        <f>IF(HLOOKUP(BS$14,集計用!$4:$9977,マスター!$C17,FALSE)="","",HLOOKUP(BS$14,集計用!$4:$9977,マスター!$C17,FALSE))</f>
        <v/>
      </c>
      <c r="BT17" s="56" t="str">
        <f>IF(HLOOKUP(BT$14,集計用!$4:$9977,マスター!$C17,FALSE)="","",HLOOKUP(BT$14,集計用!$4:$9977,マスター!$C17,FALSE))</f>
        <v/>
      </c>
      <c r="BU17" s="56" t="str">
        <f>IF(HLOOKUP(BU$14,集計用!$4:$9977,マスター!$C17,FALSE)="","",HLOOKUP(BU$14,集計用!$4:$9977,マスター!$C17,FALSE))</f>
        <v/>
      </c>
      <c r="BV17" s="56" t="str">
        <f>集計用!O12&amp;集計用!Q12&amp;集計用!S12</f>
        <v/>
      </c>
      <c r="BW17" s="56" t="str">
        <f>IF(HLOOKUP(BW$14,集計用!$4:$9977,マスター!$C17,FALSE)="","",HLOOKUP(BW$14,集計用!$4:$9977,マスター!$C17,FALSE))</f>
        <v/>
      </c>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2"/>
      <c r="CW17" s="82"/>
      <c r="CX17" s="82"/>
      <c r="CY17" s="82"/>
      <c r="CZ17" s="82"/>
      <c r="DA17" s="82"/>
      <c r="DB17" s="82"/>
      <c r="DC17" s="82"/>
      <c r="DD17" s="83"/>
      <c r="DE17" s="83"/>
      <c r="DF17" s="83"/>
      <c r="DG17" s="83"/>
      <c r="DH17" s="83"/>
      <c r="DI17" s="83"/>
    </row>
    <row r="18" spans="2:113" ht="20.25" customHeight="1">
      <c r="B18" s="85" t="s">
        <v>248</v>
      </c>
      <c r="C18" s="117">
        <v>9</v>
      </c>
      <c r="D18" s="71"/>
      <c r="E18" s="82"/>
      <c r="F18" s="82"/>
      <c r="G18" s="82"/>
      <c r="H18" s="69" t="str">
        <f>IF(HLOOKUP(H$14,集計用!$4:$9977,マスター!$C18,FALSE)="","",HLOOKUP(H$14,集計用!$4:$9977,マスター!$C18,FALSE))</f>
        <v/>
      </c>
      <c r="I18" s="56" t="str">
        <f>IF(HLOOKUP(I$14,集計用!$4:$9977,マスター!$C18,FALSE)="","",HLOOKUP(I$14,集計用!$4:$9977,マスター!$C18,FALSE))</f>
        <v/>
      </c>
      <c r="J18" s="56" t="str">
        <f>IF(HLOOKUP(J$14,集計用!$4:$9977,マスター!$C18,FALSE)="","",HLOOKUP(J$14,集計用!$4:$9977,マスター!$C18,FALSE))</f>
        <v/>
      </c>
      <c r="K18" s="82"/>
      <c r="L18" s="82"/>
      <c r="M18" s="82"/>
      <c r="N18" s="82"/>
      <c r="O18" s="56" t="str">
        <f>IF(HLOOKUP(O$14,集計用!$4:$9977,マスター!$C18,FALSE)="","",HLOOKUP(O$14,集計用!$4:$9977,マスター!$C18,FALSE))</f>
        <v/>
      </c>
      <c r="P18" s="82"/>
      <c r="Q18" s="82"/>
      <c r="R18" s="69" t="str">
        <f>IF(HLOOKUP(R$14,集計用!$4:$9977,マスター!$C18,FALSE)="","",HLOOKUP(R$14,集計用!$4:$9977,マスター!$C18,FALSE))</f>
        <v/>
      </c>
      <c r="S18" s="69" t="str">
        <f>IF(HLOOKUP(S$14,集計用!$4:$9977,マスター!$C18,FALSE)="","",HLOOKUP(S$14,集計用!$4:$9977,マスター!$C18,FALSE))</f>
        <v/>
      </c>
      <c r="T18" s="56" t="str">
        <f>IF(HLOOKUP(T$14,集計用!$4:$9977,マスター!$C18,FALSE)="","",HLOOKUP(T$14,集計用!$4:$9977,マスター!$C18,FALSE))</f>
        <v/>
      </c>
      <c r="U18" s="56" t="str">
        <f>IF(HLOOKUP(U$14,集計用!$4:$9977,マスター!$C18,FALSE)="","",HLOOKUP(U$14,集計用!$4:$9977,マスター!$C18,FALSE))</f>
        <v/>
      </c>
      <c r="V18" s="82"/>
      <c r="W18" s="71"/>
      <c r="X18" s="82"/>
      <c r="Y18" s="82"/>
      <c r="Z18" s="56" t="str">
        <f>IF(HLOOKUP(Z$14,集計用!$4:$9977,マスター!$C18,FALSE)="","",HLOOKUP(Z$14,集計用!$4:$9977,マスター!$C18,FALSE))</f>
        <v/>
      </c>
      <c r="AA18" s="82"/>
      <c r="AB18" s="82"/>
      <c r="AC18" s="82"/>
      <c r="AD18" s="82"/>
      <c r="AE18" s="82"/>
      <c r="AF18" s="71"/>
      <c r="AG18" s="56" t="str">
        <f>IF(HLOOKUP(AG$14,集計用!$4:$9977,マスター!$C18,FALSE)="","",HLOOKUP(AG$14,集計用!$4:$9977,マスター!$C18,FALSE))</f>
        <v/>
      </c>
      <c r="AH18" s="56" t="str">
        <f>IF(HLOOKUP(AH$14,集計用!$4:$9977,マスター!$C18,FALSE)="","",HLOOKUP(AH$14,集計用!$4:$9977,マスター!$C18,FALSE))</f>
        <v/>
      </c>
      <c r="AI18" s="56" t="str">
        <f>IF(HLOOKUP(AI$14,集計用!$4:$9977,マスター!$C18,FALSE)="","",HLOOKUP(AI$14,集計用!$4:$9977,マスター!$C18,FALSE))</f>
        <v/>
      </c>
      <c r="AJ18" s="89" t="str">
        <f>マスター!$B$3</f>
        <v>物品</v>
      </c>
      <c r="AK18" s="56" t="str">
        <f>IF(HLOOKUP(AK$14,集計用!$4:$9977,マスター!$C18,FALSE)="","",HLOOKUP(AK$14,集計用!$4:$9977,マスター!$C18,FALSE))</f>
        <v/>
      </c>
      <c r="AL18" s="56" t="e">
        <f>IF(HLOOKUP(AL$14,集計用!$4:$9977,マスター!$C18,FALSE)="","",HLOOKUP(AL$14,集計用!$4:$9977,マスター!$C18,FALSE))</f>
        <v>#N/A</v>
      </c>
      <c r="AM18" s="82"/>
      <c r="AN18" s="56" t="str">
        <f>IFERROR(集計用!#REF!&amp;集計用!#REF!&amp;集計用!#REF!,"")</f>
        <v/>
      </c>
      <c r="AO18" s="56" t="str">
        <f>IF(HLOOKUP(AO$14,集計用!$4:$9977,マスター!$C18,FALSE)="","",HLOOKUP(AO$14,集計用!$4:$9977,マスター!$C18,FALSE))</f>
        <v/>
      </c>
      <c r="AP18" s="69" t="str">
        <f>集計用!AX13&amp;集計用!AY13&amp;集計用!AZ13&amp;集計用!BA13&amp;集計用!BB13&amp;集計用!BC13</f>
        <v/>
      </c>
      <c r="AQ18" s="56" t="str">
        <f>IF(HLOOKUP(AQ$14,集計用!$4:$9977,マスター!$C18,FALSE)="","",HLOOKUP(AQ$14,集計用!$4:$9977,マスター!$C18,FALSE))</f>
        <v/>
      </c>
      <c r="AR18" s="56" t="str">
        <f>IF(HLOOKUP(AR$14,集計用!$4:$9977,マスター!$C18,FALSE)="","",HLOOKUP(AR$14,集計用!$4:$9977,マスター!$C18,FALSE))</f>
        <v/>
      </c>
      <c r="AS18" s="56" t="str">
        <f>IF(HLOOKUP(AS$14,集計用!$4:$9977,マスター!$C18,FALSE)="","",HLOOKUP(AS$14,集計用!$4:$9977,マスター!$C18,FALSE))</f>
        <v/>
      </c>
      <c r="AT18" s="56" t="str">
        <f>IF(HLOOKUP(AT$14,集計用!$4:$9977,マスター!$C18,FALSE)="","",HLOOKUP(AT$14,集計用!$4:$9977,マスター!$C18,FALSE))</f>
        <v/>
      </c>
      <c r="AU18" s="91"/>
      <c r="AV18" s="91"/>
      <c r="AW18" s="74" t="str">
        <f t="shared" si="1"/>
        <v/>
      </c>
      <c r="AX18" s="56" t="str">
        <f>IF(HLOOKUP(AX$14,集計用!$4:$9977,マスター!$C18,FALSE)="","",HLOOKUP(AX$14,集計用!$4:$9977,マスター!$C18,FALSE))</f>
        <v/>
      </c>
      <c r="AY18" s="56" t="str">
        <f>IF(HLOOKUP(AY$14,集計用!$4:$9977,マスター!$C18,FALSE)="","",HLOOKUP(AY$14,集計用!$4:$9977,マスター!$C18,FALSE))</f>
        <v/>
      </c>
      <c r="AZ18" s="83"/>
      <c r="BA18" s="83"/>
      <c r="BB18" s="83"/>
      <c r="BC18" s="83"/>
      <c r="BD18" s="83"/>
      <c r="BE18" s="83"/>
      <c r="BF18" s="83"/>
      <c r="BG18" s="83"/>
      <c r="BH18" s="91"/>
      <c r="BI18" s="91"/>
      <c r="BJ18" s="83"/>
      <c r="BK18" s="83"/>
      <c r="BL18" s="83"/>
      <c r="BM18" s="83"/>
      <c r="BN18" s="83"/>
      <c r="BO18" s="83"/>
      <c r="BP18" s="83"/>
      <c r="BQ18" s="83"/>
      <c r="BR18" s="56" t="str">
        <f>IF(HLOOKUP(BR$14,集計用!$4:$9977,マスター!$C18,FALSE)="","",HLOOKUP(BR$14,集計用!$4:$9977,マスター!$C18,FALSE))</f>
        <v/>
      </c>
      <c r="BS18" s="56" t="str">
        <f>IF(HLOOKUP(BS$14,集計用!$4:$9977,マスター!$C18,FALSE)="","",HLOOKUP(BS$14,集計用!$4:$9977,マスター!$C18,FALSE))</f>
        <v/>
      </c>
      <c r="BT18" s="56" t="str">
        <f>IF(HLOOKUP(BT$14,集計用!$4:$9977,マスター!$C18,FALSE)="","",HLOOKUP(BT$14,集計用!$4:$9977,マスター!$C18,FALSE))</f>
        <v/>
      </c>
      <c r="BU18" s="56" t="str">
        <f>IF(HLOOKUP(BU$14,集計用!$4:$9977,マスター!$C18,FALSE)="","",HLOOKUP(BU$14,集計用!$4:$9977,マスター!$C18,FALSE))</f>
        <v/>
      </c>
      <c r="BV18" s="56" t="e">
        <f>集計用!#REF!&amp;集計用!#REF!&amp;集計用!#REF!</f>
        <v>#REF!</v>
      </c>
      <c r="BW18" s="56" t="str">
        <f>IF(HLOOKUP(BW$14,集計用!$4:$9977,マスター!$C18,FALSE)="","",HLOOKUP(BW$14,集計用!$4:$9977,マスター!$C18,FALSE))</f>
        <v/>
      </c>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2"/>
      <c r="CW18" s="82"/>
      <c r="CX18" s="82"/>
      <c r="CY18" s="82"/>
      <c r="CZ18" s="82"/>
      <c r="DA18" s="82"/>
      <c r="DB18" s="82"/>
      <c r="DC18" s="82"/>
      <c r="DD18" s="83"/>
      <c r="DE18" s="83"/>
      <c r="DF18" s="83"/>
      <c r="DG18" s="83"/>
      <c r="DH18" s="83"/>
      <c r="DI18" s="83"/>
    </row>
    <row r="19" spans="2:113" ht="20.25" customHeight="1">
      <c r="B19" s="86" t="s">
        <v>268</v>
      </c>
      <c r="C19" s="117">
        <v>10</v>
      </c>
      <c r="D19" s="71"/>
      <c r="E19" s="82"/>
      <c r="F19" s="82"/>
      <c r="G19" s="82"/>
      <c r="H19" s="69" t="str">
        <f>IF(HLOOKUP(H$14,集計用!$4:$9977,マスター!$C19,FALSE)="","",HLOOKUP(H$14,集計用!$4:$9977,マスター!$C19,FALSE))</f>
        <v/>
      </c>
      <c r="I19" s="56" t="str">
        <f>IF(HLOOKUP(I$14,集計用!$4:$9977,マスター!$C19,FALSE)="","",HLOOKUP(I$14,集計用!$4:$9977,マスター!$C19,FALSE))</f>
        <v/>
      </c>
      <c r="J19" s="56" t="str">
        <f>IF(HLOOKUP(J$14,集計用!$4:$9977,マスター!$C19,FALSE)="","",HLOOKUP(J$14,集計用!$4:$9977,マスター!$C19,FALSE))</f>
        <v/>
      </c>
      <c r="K19" s="82"/>
      <c r="L19" s="82"/>
      <c r="M19" s="82"/>
      <c r="N19" s="82"/>
      <c r="O19" s="56" t="str">
        <f>IF(HLOOKUP(O$14,集計用!$4:$9977,マスター!$C19,FALSE)="","",HLOOKUP(O$14,集計用!$4:$9977,マスター!$C19,FALSE))</f>
        <v/>
      </c>
      <c r="P19" s="82"/>
      <c r="Q19" s="82"/>
      <c r="R19" s="69" t="str">
        <f>IF(HLOOKUP(R$14,集計用!$4:$9977,マスター!$C19,FALSE)="","",HLOOKUP(R$14,集計用!$4:$9977,マスター!$C19,FALSE))</f>
        <v/>
      </c>
      <c r="S19" s="69" t="str">
        <f>IF(HLOOKUP(S$14,集計用!$4:$9977,マスター!$C19,FALSE)="","",HLOOKUP(S$14,集計用!$4:$9977,マスター!$C19,FALSE))</f>
        <v/>
      </c>
      <c r="T19" s="56" t="str">
        <f>IF(HLOOKUP(T$14,集計用!$4:$9977,マスター!$C19,FALSE)="","",HLOOKUP(T$14,集計用!$4:$9977,マスター!$C19,FALSE))</f>
        <v/>
      </c>
      <c r="U19" s="56" t="str">
        <f>IF(HLOOKUP(U$14,集計用!$4:$9977,マスター!$C19,FALSE)="","",HLOOKUP(U$14,集計用!$4:$9977,マスター!$C19,FALSE))</f>
        <v/>
      </c>
      <c r="V19" s="82"/>
      <c r="W19" s="71"/>
      <c r="X19" s="82"/>
      <c r="Y19" s="82"/>
      <c r="Z19" s="56" t="str">
        <f>IF(HLOOKUP(Z$14,集計用!$4:$9977,マスター!$C19,FALSE)="","",HLOOKUP(Z$14,集計用!$4:$9977,マスター!$C19,FALSE))</f>
        <v/>
      </c>
      <c r="AA19" s="82"/>
      <c r="AB19" s="82"/>
      <c r="AC19" s="82"/>
      <c r="AD19" s="82"/>
      <c r="AE19" s="82"/>
      <c r="AF19" s="71"/>
      <c r="AG19" s="56" t="str">
        <f>IF(HLOOKUP(AG$14,集計用!$4:$9977,マスター!$C19,FALSE)="","",HLOOKUP(AG$14,集計用!$4:$9977,マスター!$C19,FALSE))</f>
        <v/>
      </c>
      <c r="AH19" s="56" t="str">
        <f>IF(HLOOKUP(AH$14,集計用!$4:$9977,マスター!$C19,FALSE)="","",HLOOKUP(AH$14,集計用!$4:$9977,マスター!$C19,FALSE))</f>
        <v/>
      </c>
      <c r="AI19" s="56" t="str">
        <f>IF(HLOOKUP(AI$14,集計用!$4:$9977,マスター!$C19,FALSE)="","",HLOOKUP(AI$14,集計用!$4:$9977,マスター!$C19,FALSE))</f>
        <v/>
      </c>
      <c r="AJ19" s="89" t="str">
        <f>マスター!$B$3</f>
        <v>物品</v>
      </c>
      <c r="AK19" s="56" t="str">
        <f>IF(HLOOKUP(AK$14,集計用!$4:$9977,マスター!$C19,FALSE)="","",HLOOKUP(AK$14,集計用!$4:$9977,マスター!$C19,FALSE))</f>
        <v/>
      </c>
      <c r="AL19" s="56" t="e">
        <f>IF(HLOOKUP(AL$14,集計用!$4:$9977,マスター!$C19,FALSE)="","",HLOOKUP(AL$14,集計用!$4:$9977,マスター!$C19,FALSE))</f>
        <v>#N/A</v>
      </c>
      <c r="AM19" s="82"/>
      <c r="AN19" s="56" t="str">
        <f>IFERROR(集計用!#REF!&amp;集計用!#REF!&amp;集計用!#REF!,"")</f>
        <v/>
      </c>
      <c r="AO19" s="56" t="str">
        <f>IF(HLOOKUP(AO$14,集計用!$4:$9977,マスター!$C19,FALSE)="","",HLOOKUP(AO$14,集計用!$4:$9977,マスター!$C19,FALSE))</f>
        <v/>
      </c>
      <c r="AP19" s="69" t="str">
        <f>集計用!AX14&amp;集計用!AY14&amp;集計用!AZ14&amp;集計用!BA14&amp;集計用!BB14&amp;集計用!BC14</f>
        <v/>
      </c>
      <c r="AQ19" s="56" t="str">
        <f>IF(HLOOKUP(AQ$14,集計用!$4:$9977,マスター!$C19,FALSE)="","",HLOOKUP(AQ$14,集計用!$4:$9977,マスター!$C19,FALSE))</f>
        <v/>
      </c>
      <c r="AR19" s="56" t="str">
        <f>IF(HLOOKUP(AR$14,集計用!$4:$9977,マスター!$C19,FALSE)="","",HLOOKUP(AR$14,集計用!$4:$9977,マスター!$C19,FALSE))</f>
        <v/>
      </c>
      <c r="AS19" s="56" t="str">
        <f>IF(HLOOKUP(AS$14,集計用!$4:$9977,マスター!$C19,FALSE)="","",HLOOKUP(AS$14,集計用!$4:$9977,マスター!$C19,FALSE))</f>
        <v/>
      </c>
      <c r="AT19" s="56" t="str">
        <f>IF(HLOOKUP(AT$14,集計用!$4:$9977,マスター!$C19,FALSE)="","",HLOOKUP(AT$14,集計用!$4:$9977,マスター!$C19,FALSE))</f>
        <v/>
      </c>
      <c r="AU19" s="91"/>
      <c r="AV19" s="91"/>
      <c r="AW19" s="74" t="str">
        <f t="shared" si="1"/>
        <v/>
      </c>
      <c r="AX19" s="56" t="str">
        <f>IF(HLOOKUP(AX$14,集計用!$4:$9977,マスター!$C19,FALSE)="","",HLOOKUP(AX$14,集計用!$4:$9977,マスター!$C19,FALSE))</f>
        <v/>
      </c>
      <c r="AY19" s="56" t="str">
        <f>IF(HLOOKUP(AY$14,集計用!$4:$9977,マスター!$C19,FALSE)="","",HLOOKUP(AY$14,集計用!$4:$9977,マスター!$C19,FALSE))</f>
        <v/>
      </c>
      <c r="AZ19" s="83"/>
      <c r="BA19" s="83"/>
      <c r="BB19" s="83"/>
      <c r="BC19" s="83"/>
      <c r="BD19" s="83"/>
      <c r="BE19" s="83"/>
      <c r="BF19" s="83"/>
      <c r="BG19" s="83"/>
      <c r="BH19" s="91"/>
      <c r="BI19" s="91"/>
      <c r="BJ19" s="83"/>
      <c r="BK19" s="83"/>
      <c r="BL19" s="83"/>
      <c r="BM19" s="83"/>
      <c r="BN19" s="83"/>
      <c r="BO19" s="83"/>
      <c r="BP19" s="83"/>
      <c r="BQ19" s="83"/>
      <c r="BR19" s="56" t="str">
        <f>IF(HLOOKUP(BR$14,集計用!$4:$9977,マスター!$C19,FALSE)="","",HLOOKUP(BR$14,集計用!$4:$9977,マスター!$C19,FALSE))</f>
        <v/>
      </c>
      <c r="BS19" s="56" t="str">
        <f>IF(HLOOKUP(BS$14,集計用!$4:$9977,マスター!$C19,FALSE)="","",HLOOKUP(BS$14,集計用!$4:$9977,マスター!$C19,FALSE))</f>
        <v/>
      </c>
      <c r="BT19" s="56" t="str">
        <f>IF(HLOOKUP(BT$14,集計用!$4:$9977,マスター!$C19,FALSE)="","",HLOOKUP(BT$14,集計用!$4:$9977,マスター!$C19,FALSE))</f>
        <v/>
      </c>
      <c r="BU19" s="56" t="str">
        <f>IF(HLOOKUP(BU$14,集計用!$4:$9977,マスター!$C19,FALSE)="","",HLOOKUP(BU$14,集計用!$4:$9977,マスター!$C19,FALSE))</f>
        <v/>
      </c>
      <c r="BV19" s="56" t="e">
        <f>集計用!#REF!&amp;集計用!#REF!&amp;集計用!#REF!</f>
        <v>#REF!</v>
      </c>
      <c r="BW19" s="56" t="str">
        <f>IF(HLOOKUP(BW$14,集計用!$4:$9977,マスター!$C19,FALSE)="","",HLOOKUP(BW$14,集計用!$4:$9977,マスター!$C19,FALSE))</f>
        <v/>
      </c>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2"/>
      <c r="CW19" s="82"/>
      <c r="CX19" s="82"/>
      <c r="CY19" s="82"/>
      <c r="CZ19" s="82"/>
      <c r="DA19" s="82"/>
      <c r="DB19" s="82"/>
      <c r="DC19" s="82"/>
      <c r="DD19" s="83"/>
      <c r="DE19" s="83"/>
      <c r="DF19" s="83"/>
      <c r="DG19" s="83"/>
      <c r="DH19" s="83"/>
      <c r="DI19" s="83"/>
    </row>
    <row r="20" spans="2:113" ht="20.25" customHeight="1">
      <c r="B20" s="87" t="s">
        <v>101</v>
      </c>
      <c r="C20" s="117">
        <v>11</v>
      </c>
      <c r="D20" s="71"/>
      <c r="E20" s="82"/>
      <c r="F20" s="82"/>
      <c r="G20" s="82"/>
      <c r="H20" s="69" t="str">
        <f>IF(HLOOKUP(H$14,集計用!$4:$9977,マスター!$C20,FALSE)="","",HLOOKUP(H$14,集計用!$4:$9977,マスター!$C20,FALSE))</f>
        <v/>
      </c>
      <c r="I20" s="56" t="str">
        <f>IF(HLOOKUP(I$14,集計用!$4:$9977,マスター!$C20,FALSE)="","",HLOOKUP(I$14,集計用!$4:$9977,マスター!$C20,FALSE))</f>
        <v/>
      </c>
      <c r="J20" s="56" t="str">
        <f>IF(HLOOKUP(J$14,集計用!$4:$9977,マスター!$C20,FALSE)="","",HLOOKUP(J$14,集計用!$4:$9977,マスター!$C20,FALSE))</f>
        <v/>
      </c>
      <c r="K20" s="82"/>
      <c r="L20" s="82"/>
      <c r="M20" s="82"/>
      <c r="N20" s="82"/>
      <c r="O20" s="56" t="str">
        <f>IF(HLOOKUP(O$14,集計用!$4:$9977,マスター!$C20,FALSE)="","",HLOOKUP(O$14,集計用!$4:$9977,マスター!$C20,FALSE))</f>
        <v/>
      </c>
      <c r="P20" s="82"/>
      <c r="Q20" s="82"/>
      <c r="R20" s="69" t="str">
        <f>IF(HLOOKUP(R$14,集計用!$4:$9977,マスター!$C20,FALSE)="","",HLOOKUP(R$14,集計用!$4:$9977,マスター!$C20,FALSE))</f>
        <v/>
      </c>
      <c r="S20" s="69" t="str">
        <f>IF(HLOOKUP(S$14,集計用!$4:$9977,マスター!$C20,FALSE)="","",HLOOKUP(S$14,集計用!$4:$9977,マスター!$C20,FALSE))</f>
        <v/>
      </c>
      <c r="T20" s="56" t="str">
        <f>IF(HLOOKUP(T$14,集計用!$4:$9977,マスター!$C20,FALSE)="","",HLOOKUP(T$14,集計用!$4:$9977,マスター!$C20,FALSE))</f>
        <v/>
      </c>
      <c r="U20" s="56" t="str">
        <f>IF(HLOOKUP(U$14,集計用!$4:$9977,マスター!$C20,FALSE)="","",HLOOKUP(U$14,集計用!$4:$9977,マスター!$C20,FALSE))</f>
        <v/>
      </c>
      <c r="V20" s="82"/>
      <c r="W20" s="71"/>
      <c r="X20" s="82"/>
      <c r="Y20" s="82"/>
      <c r="Z20" s="56" t="str">
        <f>IF(HLOOKUP(Z$14,集計用!$4:$9977,マスター!$C20,FALSE)="","",HLOOKUP(Z$14,集計用!$4:$9977,マスター!$C20,FALSE))</f>
        <v/>
      </c>
      <c r="AA20" s="82"/>
      <c r="AB20" s="82"/>
      <c r="AC20" s="82"/>
      <c r="AD20" s="82"/>
      <c r="AE20" s="82"/>
      <c r="AF20" s="71"/>
      <c r="AG20" s="56" t="str">
        <f>IF(HLOOKUP(AG$14,集計用!$4:$9977,マスター!$C20,FALSE)="","",HLOOKUP(AG$14,集計用!$4:$9977,マスター!$C20,FALSE))</f>
        <v/>
      </c>
      <c r="AH20" s="56" t="str">
        <f>IF(HLOOKUP(AH$14,集計用!$4:$9977,マスター!$C20,FALSE)="","",HLOOKUP(AH$14,集計用!$4:$9977,マスター!$C20,FALSE))</f>
        <v/>
      </c>
      <c r="AI20" s="56" t="str">
        <f>IF(HLOOKUP(AI$14,集計用!$4:$9977,マスター!$C20,FALSE)="","",HLOOKUP(AI$14,集計用!$4:$9977,マスター!$C20,FALSE))</f>
        <v/>
      </c>
      <c r="AJ20" s="89" t="str">
        <f>マスター!$B$3</f>
        <v>物品</v>
      </c>
      <c r="AK20" s="56" t="str">
        <f>IF(HLOOKUP(AK$14,集計用!$4:$9977,マスター!$C20,FALSE)="","",HLOOKUP(AK$14,集計用!$4:$9977,マスター!$C20,FALSE))</f>
        <v/>
      </c>
      <c r="AL20" s="56" t="e">
        <f>IF(HLOOKUP(AL$14,集計用!$4:$9977,マスター!$C20,FALSE)="","",HLOOKUP(AL$14,集計用!$4:$9977,マスター!$C20,FALSE))</f>
        <v>#N/A</v>
      </c>
      <c r="AM20" s="82"/>
      <c r="AN20" s="56" t="str">
        <f>IFERROR(集計用!#REF!&amp;集計用!#REF!&amp;集計用!#REF!,"")</f>
        <v/>
      </c>
      <c r="AO20" s="56" t="str">
        <f>IF(HLOOKUP(AO$14,集計用!$4:$9977,マスター!$C20,FALSE)="","",HLOOKUP(AO$14,集計用!$4:$9977,マスター!$C20,FALSE))</f>
        <v/>
      </c>
      <c r="AP20" s="69" t="str">
        <f>集計用!AX15&amp;集計用!AY15&amp;集計用!AZ15&amp;集計用!BA15&amp;集計用!BB15&amp;集計用!BC15</f>
        <v/>
      </c>
      <c r="AQ20" s="56" t="str">
        <f>IF(HLOOKUP(AQ$14,集計用!$4:$9977,マスター!$C20,FALSE)="","",HLOOKUP(AQ$14,集計用!$4:$9977,マスター!$C20,FALSE))</f>
        <v/>
      </c>
      <c r="AR20" s="56" t="str">
        <f>IF(HLOOKUP(AR$14,集計用!$4:$9977,マスター!$C20,FALSE)="","",HLOOKUP(AR$14,集計用!$4:$9977,マスター!$C20,FALSE))</f>
        <v/>
      </c>
      <c r="AS20" s="56" t="str">
        <f>IF(HLOOKUP(AS$14,集計用!$4:$9977,マスター!$C20,FALSE)="","",HLOOKUP(AS$14,集計用!$4:$9977,マスター!$C20,FALSE))</f>
        <v/>
      </c>
      <c r="AT20" s="56" t="str">
        <f>IF(HLOOKUP(AT$14,集計用!$4:$9977,マスター!$C20,FALSE)="","",HLOOKUP(AT$14,集計用!$4:$9977,マスター!$C20,FALSE))</f>
        <v/>
      </c>
      <c r="AU20" s="91"/>
      <c r="AV20" s="91"/>
      <c r="AW20" s="74" t="str">
        <f t="shared" si="1"/>
        <v/>
      </c>
      <c r="AX20" s="56" t="str">
        <f>IF(HLOOKUP(AX$14,集計用!$4:$9977,マスター!$C20,FALSE)="","",HLOOKUP(AX$14,集計用!$4:$9977,マスター!$C20,FALSE))</f>
        <v/>
      </c>
      <c r="AY20" s="56" t="str">
        <f>IF(HLOOKUP(AY$14,集計用!$4:$9977,マスター!$C20,FALSE)="","",HLOOKUP(AY$14,集計用!$4:$9977,マスター!$C20,FALSE))</f>
        <v/>
      </c>
      <c r="AZ20" s="83"/>
      <c r="BA20" s="83"/>
      <c r="BB20" s="83"/>
      <c r="BC20" s="83"/>
      <c r="BD20" s="83"/>
      <c r="BE20" s="83"/>
      <c r="BF20" s="83"/>
      <c r="BG20" s="83"/>
      <c r="BH20" s="91"/>
      <c r="BI20" s="91"/>
      <c r="BJ20" s="83"/>
      <c r="BK20" s="83"/>
      <c r="BL20" s="83"/>
      <c r="BM20" s="83"/>
      <c r="BN20" s="83"/>
      <c r="BO20" s="83"/>
      <c r="BP20" s="83"/>
      <c r="BQ20" s="83"/>
      <c r="BR20" s="56" t="str">
        <f>IF(HLOOKUP(BR$14,集計用!$4:$9977,マスター!$C20,FALSE)="","",HLOOKUP(BR$14,集計用!$4:$9977,マスター!$C20,FALSE))</f>
        <v/>
      </c>
      <c r="BS20" s="56" t="str">
        <f>IF(HLOOKUP(BS$14,集計用!$4:$9977,マスター!$C20,FALSE)="","",HLOOKUP(BS$14,集計用!$4:$9977,マスター!$C20,FALSE))</f>
        <v/>
      </c>
      <c r="BT20" s="56" t="str">
        <f>IF(HLOOKUP(BT$14,集計用!$4:$9977,マスター!$C20,FALSE)="","",HLOOKUP(BT$14,集計用!$4:$9977,マスター!$C20,FALSE))</f>
        <v/>
      </c>
      <c r="BU20" s="56" t="str">
        <f>IF(HLOOKUP(BU$14,集計用!$4:$9977,マスター!$C20,FALSE)="","",HLOOKUP(BU$14,集計用!$4:$9977,マスター!$C20,FALSE))</f>
        <v/>
      </c>
      <c r="BV20" s="56" t="e">
        <f>集計用!#REF!&amp;集計用!#REF!&amp;集計用!#REF!</f>
        <v>#REF!</v>
      </c>
      <c r="BW20" s="56" t="str">
        <f>IF(HLOOKUP(BW$14,集計用!$4:$9977,マスター!$C20,FALSE)="","",HLOOKUP(BW$14,集計用!$4:$9977,マスター!$C20,FALSE))</f>
        <v/>
      </c>
      <c r="BX20" s="83"/>
      <c r="BY20" s="83"/>
      <c r="BZ20" s="83"/>
      <c r="CA20" s="83"/>
      <c r="CB20" s="83"/>
      <c r="CC20" s="83"/>
      <c r="CD20" s="83"/>
      <c r="CE20" s="83"/>
      <c r="CF20" s="83"/>
      <c r="CG20" s="83"/>
      <c r="CH20" s="83"/>
      <c r="CI20" s="83"/>
      <c r="CJ20" s="83"/>
      <c r="CK20" s="83"/>
      <c r="CL20" s="83"/>
      <c r="CM20" s="83"/>
      <c r="CN20" s="83"/>
      <c r="CO20" s="83"/>
      <c r="CP20" s="83"/>
      <c r="CQ20" s="83"/>
      <c r="CR20" s="83"/>
      <c r="CS20" s="83"/>
      <c r="CT20" s="83"/>
      <c r="CU20" s="83"/>
      <c r="CV20" s="82"/>
      <c r="CW20" s="82"/>
      <c r="CX20" s="82"/>
      <c r="CY20" s="82"/>
      <c r="CZ20" s="82"/>
      <c r="DA20" s="82"/>
      <c r="DB20" s="82"/>
      <c r="DC20" s="82"/>
      <c r="DD20" s="83"/>
      <c r="DE20" s="83"/>
      <c r="DF20" s="83"/>
      <c r="DG20" s="83"/>
      <c r="DH20" s="83"/>
      <c r="DI20" s="83"/>
    </row>
    <row r="21" spans="2:113" ht="20.25" customHeight="1">
      <c r="C21" s="117">
        <v>12</v>
      </c>
      <c r="D21" s="71"/>
      <c r="E21" s="82"/>
      <c r="F21" s="82"/>
      <c r="G21" s="82"/>
      <c r="H21" s="69" t="str">
        <f>IF(HLOOKUP(H$14,集計用!$4:$9977,マスター!$C21,FALSE)="","",HLOOKUP(H$14,集計用!$4:$9977,マスター!$C21,FALSE))</f>
        <v/>
      </c>
      <c r="I21" s="56" t="str">
        <f>IF(HLOOKUP(I$14,集計用!$4:$9977,マスター!$C21,FALSE)="","",HLOOKUP(I$14,集計用!$4:$9977,マスター!$C21,FALSE))</f>
        <v/>
      </c>
      <c r="J21" s="56" t="str">
        <f>IF(HLOOKUP(J$14,集計用!$4:$9977,マスター!$C21,FALSE)="","",HLOOKUP(J$14,集計用!$4:$9977,マスター!$C21,FALSE))</f>
        <v/>
      </c>
      <c r="K21" s="82"/>
      <c r="L21" s="82"/>
      <c r="M21" s="82"/>
      <c r="N21" s="82"/>
      <c r="O21" s="56" t="str">
        <f>IF(HLOOKUP(O$14,集計用!$4:$9977,マスター!$C21,FALSE)="","",HLOOKUP(O$14,集計用!$4:$9977,マスター!$C21,FALSE))</f>
        <v/>
      </c>
      <c r="P21" s="82"/>
      <c r="Q21" s="82"/>
      <c r="R21" s="69" t="str">
        <f>IF(HLOOKUP(R$14,集計用!$4:$9977,マスター!$C21,FALSE)="","",HLOOKUP(R$14,集計用!$4:$9977,マスター!$C21,FALSE))</f>
        <v/>
      </c>
      <c r="S21" s="69" t="str">
        <f>IF(HLOOKUP(S$14,集計用!$4:$9977,マスター!$C21,FALSE)="","",HLOOKUP(S$14,集計用!$4:$9977,マスター!$C21,FALSE))</f>
        <v/>
      </c>
      <c r="T21" s="56" t="str">
        <f>IF(HLOOKUP(T$14,集計用!$4:$9977,マスター!$C21,FALSE)="","",HLOOKUP(T$14,集計用!$4:$9977,マスター!$C21,FALSE))</f>
        <v/>
      </c>
      <c r="U21" s="56" t="str">
        <f>IF(HLOOKUP(U$14,集計用!$4:$9977,マスター!$C21,FALSE)="","",HLOOKUP(U$14,集計用!$4:$9977,マスター!$C21,FALSE))</f>
        <v/>
      </c>
      <c r="V21" s="82"/>
      <c r="W21" s="71"/>
      <c r="X21" s="82"/>
      <c r="Y21" s="82"/>
      <c r="Z21" s="56" t="str">
        <f>IF(HLOOKUP(Z$14,集計用!$4:$9977,マスター!$C21,FALSE)="","",HLOOKUP(Z$14,集計用!$4:$9977,マスター!$C21,FALSE))</f>
        <v/>
      </c>
      <c r="AA21" s="82"/>
      <c r="AB21" s="82"/>
      <c r="AC21" s="82"/>
      <c r="AD21" s="82"/>
      <c r="AE21" s="82"/>
      <c r="AF21" s="71"/>
      <c r="AG21" s="56" t="str">
        <f>IF(HLOOKUP(AG$14,集計用!$4:$9977,マスター!$C21,FALSE)="","",HLOOKUP(AG$14,集計用!$4:$9977,マスター!$C21,FALSE))</f>
        <v/>
      </c>
      <c r="AH21" s="56" t="str">
        <f>IF(HLOOKUP(AH$14,集計用!$4:$9977,マスター!$C21,FALSE)="","",HLOOKUP(AH$14,集計用!$4:$9977,マスター!$C21,FALSE))</f>
        <v/>
      </c>
      <c r="AI21" s="56" t="str">
        <f>IF(HLOOKUP(AI$14,集計用!$4:$9977,マスター!$C21,FALSE)="","",HLOOKUP(AI$14,集計用!$4:$9977,マスター!$C21,FALSE))</f>
        <v/>
      </c>
      <c r="AJ21" s="89" t="str">
        <f>マスター!$B$3</f>
        <v>物品</v>
      </c>
      <c r="AK21" s="56" t="str">
        <f>IF(HLOOKUP(AK$14,集計用!$4:$9977,マスター!$C21,FALSE)="","",HLOOKUP(AK$14,集計用!$4:$9977,マスター!$C21,FALSE))</f>
        <v/>
      </c>
      <c r="AL21" s="56" t="e">
        <f>IF(HLOOKUP(AL$14,集計用!$4:$9977,マスター!$C21,FALSE)="","",HLOOKUP(AL$14,集計用!$4:$9977,マスター!$C21,FALSE))</f>
        <v>#N/A</v>
      </c>
      <c r="AM21" s="82"/>
      <c r="AN21" s="56" t="str">
        <f>IFERROR(集計用!#REF!&amp;集計用!#REF!&amp;集計用!#REF!,"")</f>
        <v/>
      </c>
      <c r="AO21" s="56" t="str">
        <f>IF(HLOOKUP(AO$14,集計用!$4:$9977,マスター!$C21,FALSE)="","",HLOOKUP(AO$14,集計用!$4:$9977,マスター!$C21,FALSE))</f>
        <v/>
      </c>
      <c r="AP21" s="69" t="str">
        <f>集計用!AX16&amp;集計用!AY16&amp;集計用!AZ16&amp;集計用!BA16&amp;集計用!BB16&amp;集計用!BC16</f>
        <v/>
      </c>
      <c r="AQ21" s="56" t="str">
        <f>IF(HLOOKUP(AQ$14,集計用!$4:$9977,マスター!$C21,FALSE)="","",HLOOKUP(AQ$14,集計用!$4:$9977,マスター!$C21,FALSE))</f>
        <v/>
      </c>
      <c r="AR21" s="56" t="str">
        <f>IF(HLOOKUP(AR$14,集計用!$4:$9977,マスター!$C21,FALSE)="","",HLOOKUP(AR$14,集計用!$4:$9977,マスター!$C21,FALSE))</f>
        <v/>
      </c>
      <c r="AS21" s="56" t="str">
        <f>IF(HLOOKUP(AS$14,集計用!$4:$9977,マスター!$C21,FALSE)="","",HLOOKUP(AS$14,集計用!$4:$9977,マスター!$C21,FALSE))</f>
        <v/>
      </c>
      <c r="AT21" s="56" t="str">
        <f>IF(HLOOKUP(AT$14,集計用!$4:$9977,マスター!$C21,FALSE)="","",HLOOKUP(AT$14,集計用!$4:$9977,マスター!$C21,FALSE))</f>
        <v/>
      </c>
      <c r="AU21" s="91"/>
      <c r="AV21" s="91"/>
      <c r="AW21" s="74" t="str">
        <f t="shared" ref="AW21:AW84" si="2">IFERROR(IF(VALUE(MID($B$4,5,2))&gt;3,LEFT($B$4,4),LEFT($B$4,4)-1)-IF(U21="","",IF(VALUE(MID(U21,5,2))&gt;3,LEFT(U21,4),LEFT(U21,4)-1))+1,"")</f>
        <v/>
      </c>
      <c r="AX21" s="56" t="str">
        <f>IF(HLOOKUP(AX$14,集計用!$4:$9977,マスター!$C21,FALSE)="","",HLOOKUP(AX$14,集計用!$4:$9977,マスター!$C21,FALSE))</f>
        <v/>
      </c>
      <c r="AY21" s="56" t="str">
        <f>IF(HLOOKUP(AY$14,集計用!$4:$9977,マスター!$C21,FALSE)="","",HLOOKUP(AY$14,集計用!$4:$9977,マスター!$C21,FALSE))</f>
        <v/>
      </c>
      <c r="AZ21" s="83"/>
      <c r="BA21" s="83"/>
      <c r="BB21" s="83"/>
      <c r="BC21" s="83"/>
      <c r="BD21" s="83"/>
      <c r="BE21" s="83"/>
      <c r="BF21" s="83"/>
      <c r="BG21" s="83"/>
      <c r="BH21" s="91"/>
      <c r="BI21" s="91"/>
      <c r="BJ21" s="83"/>
      <c r="BK21" s="83"/>
      <c r="BL21" s="83"/>
      <c r="BM21" s="83"/>
      <c r="BN21" s="83"/>
      <c r="BO21" s="83"/>
      <c r="BP21" s="83"/>
      <c r="BQ21" s="83"/>
      <c r="BR21" s="56" t="str">
        <f>IF(HLOOKUP(BR$14,集計用!$4:$9977,マスター!$C21,FALSE)="","",HLOOKUP(BR$14,集計用!$4:$9977,マスター!$C21,FALSE))</f>
        <v/>
      </c>
      <c r="BS21" s="56" t="str">
        <f>IF(HLOOKUP(BS$14,集計用!$4:$9977,マスター!$C21,FALSE)="","",HLOOKUP(BS$14,集計用!$4:$9977,マスター!$C21,FALSE))</f>
        <v/>
      </c>
      <c r="BT21" s="56" t="str">
        <f>IF(HLOOKUP(BT$14,集計用!$4:$9977,マスター!$C21,FALSE)="","",HLOOKUP(BT$14,集計用!$4:$9977,マスター!$C21,FALSE))</f>
        <v/>
      </c>
      <c r="BU21" s="56" t="str">
        <f>IF(HLOOKUP(BU$14,集計用!$4:$9977,マスター!$C21,FALSE)="","",HLOOKUP(BU$14,集計用!$4:$9977,マスター!$C21,FALSE))</f>
        <v/>
      </c>
      <c r="BV21" s="56" t="e">
        <f>集計用!#REF!&amp;集計用!#REF!&amp;集計用!#REF!</f>
        <v>#REF!</v>
      </c>
      <c r="BW21" s="56" t="str">
        <f>IF(HLOOKUP(BW$14,集計用!$4:$9977,マスター!$C21,FALSE)="","",HLOOKUP(BW$14,集計用!$4:$9977,マスター!$C21,FALSE))</f>
        <v/>
      </c>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2"/>
      <c r="CW21" s="82"/>
      <c r="CX21" s="82"/>
      <c r="CY21" s="82"/>
      <c r="CZ21" s="82"/>
      <c r="DA21" s="82"/>
      <c r="DB21" s="82"/>
      <c r="DC21" s="82"/>
      <c r="DD21" s="83"/>
      <c r="DE21" s="83"/>
      <c r="DF21" s="83"/>
      <c r="DG21" s="83"/>
      <c r="DH21" s="83"/>
      <c r="DI21" s="83"/>
    </row>
    <row r="22" spans="2:113" ht="13.5" customHeight="1">
      <c r="C22" s="117">
        <v>13</v>
      </c>
      <c r="D22" s="71"/>
      <c r="E22" s="82"/>
      <c r="F22" s="82"/>
      <c r="G22" s="82"/>
      <c r="H22" s="69" t="str">
        <f>IF(HLOOKUP(H$14,集計用!$4:$9977,マスター!$C22,FALSE)="","",HLOOKUP(H$14,集計用!$4:$9977,マスター!$C22,FALSE))</f>
        <v/>
      </c>
      <c r="I22" s="56" t="str">
        <f>IF(HLOOKUP(I$14,集計用!$4:$9977,マスター!$C22,FALSE)="","",HLOOKUP(I$14,集計用!$4:$9977,マスター!$C22,FALSE))</f>
        <v/>
      </c>
      <c r="J22" s="56" t="str">
        <f>IF(HLOOKUP(J$14,集計用!$4:$9977,マスター!$C22,FALSE)="","",HLOOKUP(J$14,集計用!$4:$9977,マスター!$C22,FALSE))</f>
        <v/>
      </c>
      <c r="K22" s="82"/>
      <c r="L22" s="82"/>
      <c r="M22" s="82"/>
      <c r="N22" s="82"/>
      <c r="O22" s="56" t="str">
        <f>IF(HLOOKUP(O$14,集計用!$4:$9977,マスター!$C22,FALSE)="","",HLOOKUP(O$14,集計用!$4:$9977,マスター!$C22,FALSE))</f>
        <v/>
      </c>
      <c r="P22" s="82"/>
      <c r="Q22" s="82"/>
      <c r="R22" s="69" t="str">
        <f>IF(HLOOKUP(R$14,集計用!$4:$9977,マスター!$C22,FALSE)="","",HLOOKUP(R$14,集計用!$4:$9977,マスター!$C22,FALSE))</f>
        <v/>
      </c>
      <c r="S22" s="69" t="str">
        <f>IF(HLOOKUP(S$14,集計用!$4:$9977,マスター!$C22,FALSE)="","",HLOOKUP(S$14,集計用!$4:$9977,マスター!$C22,FALSE))</f>
        <v/>
      </c>
      <c r="T22" s="56" t="str">
        <f>IF(HLOOKUP(T$14,集計用!$4:$9977,マスター!$C22,FALSE)="","",HLOOKUP(T$14,集計用!$4:$9977,マスター!$C22,FALSE))</f>
        <v/>
      </c>
      <c r="U22" s="56" t="str">
        <f>IF(HLOOKUP(U$14,集計用!$4:$9977,マスター!$C22,FALSE)="","",HLOOKUP(U$14,集計用!$4:$9977,マスター!$C22,FALSE))</f>
        <v/>
      </c>
      <c r="V22" s="82"/>
      <c r="W22" s="71"/>
      <c r="X22" s="82"/>
      <c r="Y22" s="82"/>
      <c r="Z22" s="56" t="str">
        <f>IF(HLOOKUP(Z$14,集計用!$4:$9977,マスター!$C22,FALSE)="","",HLOOKUP(Z$14,集計用!$4:$9977,マスター!$C22,FALSE))</f>
        <v/>
      </c>
      <c r="AA22" s="82"/>
      <c r="AB22" s="82"/>
      <c r="AC22" s="82"/>
      <c r="AD22" s="82"/>
      <c r="AE22" s="82"/>
      <c r="AF22" s="71"/>
      <c r="AG22" s="56" t="str">
        <f>IF(HLOOKUP(AG$14,集計用!$4:$9977,マスター!$C22,FALSE)="","",HLOOKUP(AG$14,集計用!$4:$9977,マスター!$C22,FALSE))</f>
        <v/>
      </c>
      <c r="AH22" s="56" t="str">
        <f>IF(HLOOKUP(AH$14,集計用!$4:$9977,マスター!$C22,FALSE)="","",HLOOKUP(AH$14,集計用!$4:$9977,マスター!$C22,FALSE))</f>
        <v/>
      </c>
      <c r="AI22" s="56" t="str">
        <f>IF(HLOOKUP(AI$14,集計用!$4:$9977,マスター!$C22,FALSE)="","",HLOOKUP(AI$14,集計用!$4:$9977,マスター!$C22,FALSE))</f>
        <v/>
      </c>
      <c r="AJ22" s="89" t="str">
        <f>マスター!$B$3</f>
        <v>物品</v>
      </c>
      <c r="AK22" s="56" t="str">
        <f>IF(HLOOKUP(AK$14,集計用!$4:$9977,マスター!$C22,FALSE)="","",HLOOKUP(AK$14,集計用!$4:$9977,マスター!$C22,FALSE))</f>
        <v/>
      </c>
      <c r="AL22" s="56" t="e">
        <f>IF(HLOOKUP(AL$14,集計用!$4:$9977,マスター!$C22,FALSE)="","",HLOOKUP(AL$14,集計用!$4:$9977,マスター!$C22,FALSE))</f>
        <v>#N/A</v>
      </c>
      <c r="AM22" s="82"/>
      <c r="AN22" s="56" t="str">
        <f>IFERROR(集計用!#REF!&amp;集計用!#REF!&amp;集計用!#REF!,"")</f>
        <v/>
      </c>
      <c r="AO22" s="56" t="str">
        <f>IF(HLOOKUP(AO$14,集計用!$4:$9977,マスター!$C22,FALSE)="","",HLOOKUP(AO$14,集計用!$4:$9977,マスター!$C22,FALSE))</f>
        <v/>
      </c>
      <c r="AP22" s="69" t="str">
        <f>集計用!AX17&amp;集計用!AY17&amp;集計用!AZ17&amp;集計用!BA17&amp;集計用!BB17&amp;集計用!BC17</f>
        <v/>
      </c>
      <c r="AQ22" s="56" t="str">
        <f>IF(HLOOKUP(AQ$14,集計用!$4:$9977,マスター!$C22,FALSE)="","",HLOOKUP(AQ$14,集計用!$4:$9977,マスター!$C22,FALSE))</f>
        <v/>
      </c>
      <c r="AR22" s="56" t="str">
        <f>IF(HLOOKUP(AR$14,集計用!$4:$9977,マスター!$C22,FALSE)="","",HLOOKUP(AR$14,集計用!$4:$9977,マスター!$C22,FALSE))</f>
        <v/>
      </c>
      <c r="AS22" s="56" t="str">
        <f>IF(HLOOKUP(AS$14,集計用!$4:$9977,マスター!$C22,FALSE)="","",HLOOKUP(AS$14,集計用!$4:$9977,マスター!$C22,FALSE))</f>
        <v/>
      </c>
      <c r="AT22" s="56" t="str">
        <f>IF(HLOOKUP(AT$14,集計用!$4:$9977,マスター!$C22,FALSE)="","",HLOOKUP(AT$14,集計用!$4:$9977,マスター!$C22,FALSE))</f>
        <v/>
      </c>
      <c r="AU22" s="91"/>
      <c r="AV22" s="91"/>
      <c r="AW22" s="74" t="str">
        <f t="shared" si="2"/>
        <v/>
      </c>
      <c r="AX22" s="56" t="str">
        <f>IF(HLOOKUP(AX$14,集計用!$4:$9977,マスター!$C22,FALSE)="","",HLOOKUP(AX$14,集計用!$4:$9977,マスター!$C22,FALSE))</f>
        <v/>
      </c>
      <c r="AY22" s="56" t="str">
        <f>IF(HLOOKUP(AY$14,集計用!$4:$9977,マスター!$C22,FALSE)="","",HLOOKUP(AY$14,集計用!$4:$9977,マスター!$C22,FALSE))</f>
        <v/>
      </c>
      <c r="AZ22" s="83"/>
      <c r="BA22" s="83"/>
      <c r="BB22" s="83"/>
      <c r="BC22" s="83"/>
      <c r="BD22" s="83"/>
      <c r="BE22" s="83"/>
      <c r="BF22" s="83"/>
      <c r="BG22" s="83"/>
      <c r="BH22" s="91"/>
      <c r="BI22" s="91"/>
      <c r="BJ22" s="83"/>
      <c r="BK22" s="83"/>
      <c r="BL22" s="83"/>
      <c r="BM22" s="83"/>
      <c r="BN22" s="83"/>
      <c r="BO22" s="83"/>
      <c r="BP22" s="83"/>
      <c r="BQ22" s="83"/>
      <c r="BR22" s="56" t="str">
        <f>IF(HLOOKUP(BR$14,集計用!$4:$9977,マスター!$C22,FALSE)="","",HLOOKUP(BR$14,集計用!$4:$9977,マスター!$C22,FALSE))</f>
        <v/>
      </c>
      <c r="BS22" s="56" t="str">
        <f>IF(HLOOKUP(BS$14,集計用!$4:$9977,マスター!$C22,FALSE)="","",HLOOKUP(BS$14,集計用!$4:$9977,マスター!$C22,FALSE))</f>
        <v/>
      </c>
      <c r="BT22" s="56" t="str">
        <f>IF(HLOOKUP(BT$14,集計用!$4:$9977,マスター!$C22,FALSE)="","",HLOOKUP(BT$14,集計用!$4:$9977,マスター!$C22,FALSE))</f>
        <v/>
      </c>
      <c r="BU22" s="56" t="str">
        <f>IF(HLOOKUP(BU$14,集計用!$4:$9977,マスター!$C22,FALSE)="","",HLOOKUP(BU$14,集計用!$4:$9977,マスター!$C22,FALSE))</f>
        <v/>
      </c>
      <c r="BV22" s="56" t="e">
        <f>集計用!#REF!&amp;集計用!#REF!&amp;集計用!#REF!</f>
        <v>#REF!</v>
      </c>
      <c r="BW22" s="56" t="str">
        <f>IF(HLOOKUP(BW$14,集計用!$4:$9977,マスター!$C22,FALSE)="","",HLOOKUP(BW$14,集計用!$4:$9977,マスター!$C22,FALSE))</f>
        <v/>
      </c>
      <c r="BX22" s="83"/>
      <c r="BY22" s="83"/>
      <c r="BZ22" s="83"/>
      <c r="CA22" s="83"/>
      <c r="CB22" s="83"/>
      <c r="CC22" s="83"/>
      <c r="CD22" s="83"/>
      <c r="CE22" s="83"/>
      <c r="CF22" s="83"/>
      <c r="CG22" s="83"/>
      <c r="CH22" s="83"/>
      <c r="CI22" s="83"/>
      <c r="CJ22" s="83"/>
      <c r="CK22" s="83"/>
      <c r="CL22" s="83"/>
      <c r="CM22" s="83"/>
      <c r="CN22" s="83"/>
      <c r="CO22" s="83"/>
      <c r="CP22" s="83"/>
      <c r="CQ22" s="83"/>
      <c r="CR22" s="83"/>
      <c r="CS22" s="83"/>
      <c r="CT22" s="83"/>
      <c r="CU22" s="83"/>
      <c r="CV22" s="82"/>
      <c r="CW22" s="82"/>
      <c r="CX22" s="82"/>
      <c r="CY22" s="82"/>
      <c r="CZ22" s="82"/>
      <c r="DA22" s="82"/>
      <c r="DB22" s="82"/>
      <c r="DC22" s="82"/>
      <c r="DD22" s="83"/>
      <c r="DE22" s="83"/>
      <c r="DF22" s="83"/>
      <c r="DG22" s="83"/>
      <c r="DH22" s="83"/>
      <c r="DI22" s="83"/>
    </row>
    <row r="23" spans="2:113" ht="13.5" customHeight="1">
      <c r="C23" s="117">
        <v>14</v>
      </c>
      <c r="D23" s="71"/>
      <c r="E23" s="82"/>
      <c r="F23" s="82"/>
      <c r="G23" s="82"/>
      <c r="H23" s="69" t="str">
        <f>IF(HLOOKUP(H$14,集計用!$4:$9977,マスター!$C23,FALSE)="","",HLOOKUP(H$14,集計用!$4:$9977,マスター!$C23,FALSE))</f>
        <v/>
      </c>
      <c r="I23" s="56" t="str">
        <f>IF(HLOOKUP(I$14,集計用!$4:$9977,マスター!$C23,FALSE)="","",HLOOKUP(I$14,集計用!$4:$9977,マスター!$C23,FALSE))</f>
        <v/>
      </c>
      <c r="J23" s="56" t="str">
        <f>IF(HLOOKUP(J$14,集計用!$4:$9977,マスター!$C23,FALSE)="","",HLOOKUP(J$14,集計用!$4:$9977,マスター!$C23,FALSE))</f>
        <v/>
      </c>
      <c r="K23" s="82"/>
      <c r="L23" s="82"/>
      <c r="M23" s="82"/>
      <c r="N23" s="82"/>
      <c r="O23" s="56" t="str">
        <f>IF(HLOOKUP(O$14,集計用!$4:$9977,マスター!$C23,FALSE)="","",HLOOKUP(O$14,集計用!$4:$9977,マスター!$C23,FALSE))</f>
        <v/>
      </c>
      <c r="P23" s="82"/>
      <c r="Q23" s="82"/>
      <c r="R23" s="69" t="str">
        <f>IF(HLOOKUP(R$14,集計用!$4:$9977,マスター!$C23,FALSE)="","",HLOOKUP(R$14,集計用!$4:$9977,マスター!$C23,FALSE))</f>
        <v/>
      </c>
      <c r="S23" s="69" t="str">
        <f>IF(HLOOKUP(S$14,集計用!$4:$9977,マスター!$C23,FALSE)="","",HLOOKUP(S$14,集計用!$4:$9977,マスター!$C23,FALSE))</f>
        <v/>
      </c>
      <c r="T23" s="56" t="str">
        <f>IF(HLOOKUP(T$14,集計用!$4:$9977,マスター!$C23,FALSE)="","",HLOOKUP(T$14,集計用!$4:$9977,マスター!$C23,FALSE))</f>
        <v/>
      </c>
      <c r="U23" s="56" t="str">
        <f>IF(HLOOKUP(U$14,集計用!$4:$9977,マスター!$C23,FALSE)="","",HLOOKUP(U$14,集計用!$4:$9977,マスター!$C23,FALSE))</f>
        <v/>
      </c>
      <c r="V23" s="82"/>
      <c r="W23" s="71"/>
      <c r="X23" s="82"/>
      <c r="Y23" s="82"/>
      <c r="Z23" s="56" t="str">
        <f>IF(HLOOKUP(Z$14,集計用!$4:$9977,マスター!$C23,FALSE)="","",HLOOKUP(Z$14,集計用!$4:$9977,マスター!$C23,FALSE))</f>
        <v/>
      </c>
      <c r="AA23" s="82"/>
      <c r="AB23" s="82"/>
      <c r="AC23" s="82"/>
      <c r="AD23" s="82"/>
      <c r="AE23" s="82"/>
      <c r="AF23" s="71"/>
      <c r="AG23" s="56" t="str">
        <f>IF(HLOOKUP(AG$14,集計用!$4:$9977,マスター!$C23,FALSE)="","",HLOOKUP(AG$14,集計用!$4:$9977,マスター!$C23,FALSE))</f>
        <v/>
      </c>
      <c r="AH23" s="56" t="str">
        <f>IF(HLOOKUP(AH$14,集計用!$4:$9977,マスター!$C23,FALSE)="","",HLOOKUP(AH$14,集計用!$4:$9977,マスター!$C23,FALSE))</f>
        <v/>
      </c>
      <c r="AI23" s="56" t="str">
        <f>IF(HLOOKUP(AI$14,集計用!$4:$9977,マスター!$C23,FALSE)="","",HLOOKUP(AI$14,集計用!$4:$9977,マスター!$C23,FALSE))</f>
        <v/>
      </c>
      <c r="AJ23" s="89" t="str">
        <f>マスター!$B$3</f>
        <v>物品</v>
      </c>
      <c r="AK23" s="56" t="str">
        <f>IF(HLOOKUP(AK$14,集計用!$4:$9977,マスター!$C23,FALSE)="","",HLOOKUP(AK$14,集計用!$4:$9977,マスター!$C23,FALSE))</f>
        <v/>
      </c>
      <c r="AL23" s="56" t="e">
        <f>IF(HLOOKUP(AL$14,集計用!$4:$9977,マスター!$C23,FALSE)="","",HLOOKUP(AL$14,集計用!$4:$9977,マスター!$C23,FALSE))</f>
        <v>#N/A</v>
      </c>
      <c r="AM23" s="82"/>
      <c r="AN23" s="56" t="str">
        <f>IFERROR(集計用!#REF!&amp;集計用!#REF!&amp;集計用!#REF!,"")</f>
        <v/>
      </c>
      <c r="AO23" s="56" t="str">
        <f>IF(HLOOKUP(AO$14,集計用!$4:$9977,マスター!$C23,FALSE)="","",HLOOKUP(AO$14,集計用!$4:$9977,マスター!$C23,FALSE))</f>
        <v/>
      </c>
      <c r="AP23" s="69" t="str">
        <f>集計用!AX18&amp;集計用!AY18&amp;集計用!AZ18&amp;集計用!BA18&amp;集計用!BB18&amp;集計用!BC18</f>
        <v/>
      </c>
      <c r="AQ23" s="56" t="str">
        <f>IF(HLOOKUP(AQ$14,集計用!$4:$9977,マスター!$C23,FALSE)="","",HLOOKUP(AQ$14,集計用!$4:$9977,マスター!$C23,FALSE))</f>
        <v/>
      </c>
      <c r="AR23" s="56" t="str">
        <f>IF(HLOOKUP(AR$14,集計用!$4:$9977,マスター!$C23,FALSE)="","",HLOOKUP(AR$14,集計用!$4:$9977,マスター!$C23,FALSE))</f>
        <v/>
      </c>
      <c r="AS23" s="56" t="str">
        <f>IF(HLOOKUP(AS$14,集計用!$4:$9977,マスター!$C23,FALSE)="","",HLOOKUP(AS$14,集計用!$4:$9977,マスター!$C23,FALSE))</f>
        <v/>
      </c>
      <c r="AT23" s="56" t="str">
        <f>IF(HLOOKUP(AT$14,集計用!$4:$9977,マスター!$C23,FALSE)="","",HLOOKUP(AT$14,集計用!$4:$9977,マスター!$C23,FALSE))</f>
        <v/>
      </c>
      <c r="AU23" s="91"/>
      <c r="AV23" s="91"/>
      <c r="AW23" s="74" t="str">
        <f t="shared" si="2"/>
        <v/>
      </c>
      <c r="AX23" s="56" t="str">
        <f>IF(HLOOKUP(AX$14,集計用!$4:$9977,マスター!$C23,FALSE)="","",HLOOKUP(AX$14,集計用!$4:$9977,マスター!$C23,FALSE))</f>
        <v/>
      </c>
      <c r="AY23" s="56" t="str">
        <f>IF(HLOOKUP(AY$14,集計用!$4:$9977,マスター!$C23,FALSE)="","",HLOOKUP(AY$14,集計用!$4:$9977,マスター!$C23,FALSE))</f>
        <v/>
      </c>
      <c r="AZ23" s="83"/>
      <c r="BA23" s="83"/>
      <c r="BB23" s="83"/>
      <c r="BC23" s="83"/>
      <c r="BD23" s="83"/>
      <c r="BE23" s="83"/>
      <c r="BF23" s="83"/>
      <c r="BG23" s="83"/>
      <c r="BH23" s="91"/>
      <c r="BI23" s="91"/>
      <c r="BJ23" s="83"/>
      <c r="BK23" s="83"/>
      <c r="BL23" s="83"/>
      <c r="BM23" s="83"/>
      <c r="BN23" s="83"/>
      <c r="BO23" s="83"/>
      <c r="BP23" s="83"/>
      <c r="BQ23" s="83"/>
      <c r="BR23" s="56" t="str">
        <f>IF(HLOOKUP(BR$14,集計用!$4:$9977,マスター!$C23,FALSE)="","",HLOOKUP(BR$14,集計用!$4:$9977,マスター!$C23,FALSE))</f>
        <v/>
      </c>
      <c r="BS23" s="56" t="str">
        <f>IF(HLOOKUP(BS$14,集計用!$4:$9977,マスター!$C23,FALSE)="","",HLOOKUP(BS$14,集計用!$4:$9977,マスター!$C23,FALSE))</f>
        <v/>
      </c>
      <c r="BT23" s="56" t="str">
        <f>IF(HLOOKUP(BT$14,集計用!$4:$9977,マスター!$C23,FALSE)="","",HLOOKUP(BT$14,集計用!$4:$9977,マスター!$C23,FALSE))</f>
        <v/>
      </c>
      <c r="BU23" s="56" t="str">
        <f>IF(HLOOKUP(BU$14,集計用!$4:$9977,マスター!$C23,FALSE)="","",HLOOKUP(BU$14,集計用!$4:$9977,マスター!$C23,FALSE))</f>
        <v/>
      </c>
      <c r="BV23" s="56" t="e">
        <f>集計用!#REF!&amp;集計用!#REF!&amp;集計用!#REF!</f>
        <v>#REF!</v>
      </c>
      <c r="BW23" s="56" t="str">
        <f>IF(HLOOKUP(BW$14,集計用!$4:$9977,マスター!$C23,FALSE)="","",HLOOKUP(BW$14,集計用!$4:$9977,マスター!$C23,FALSE))</f>
        <v/>
      </c>
      <c r="BX23" s="83"/>
      <c r="BY23" s="83"/>
      <c r="BZ23" s="83"/>
      <c r="CA23" s="83"/>
      <c r="CB23" s="83"/>
      <c r="CC23" s="83"/>
      <c r="CD23" s="83"/>
      <c r="CE23" s="83"/>
      <c r="CF23" s="83"/>
      <c r="CG23" s="83"/>
      <c r="CH23" s="83"/>
      <c r="CI23" s="83"/>
      <c r="CJ23" s="83"/>
      <c r="CK23" s="83"/>
      <c r="CL23" s="83"/>
      <c r="CM23" s="83"/>
      <c r="CN23" s="83"/>
      <c r="CO23" s="83"/>
      <c r="CP23" s="83"/>
      <c r="CQ23" s="83"/>
      <c r="CR23" s="83"/>
      <c r="CS23" s="83"/>
      <c r="CT23" s="83"/>
      <c r="CU23" s="83"/>
      <c r="CV23" s="82"/>
      <c r="CW23" s="82"/>
      <c r="CX23" s="82"/>
      <c r="CY23" s="82"/>
      <c r="CZ23" s="82"/>
      <c r="DA23" s="82"/>
      <c r="DB23" s="82"/>
      <c r="DC23" s="82"/>
      <c r="DD23" s="83"/>
      <c r="DE23" s="83"/>
      <c r="DF23" s="83"/>
      <c r="DG23" s="83"/>
      <c r="DH23" s="83"/>
      <c r="DI23" s="83"/>
    </row>
    <row r="24" spans="2:113" ht="13.5" customHeight="1">
      <c r="C24" s="117">
        <v>15</v>
      </c>
      <c r="D24" s="71"/>
      <c r="E24" s="82"/>
      <c r="F24" s="82"/>
      <c r="G24" s="82"/>
      <c r="H24" s="69" t="str">
        <f>IF(HLOOKUP(H$14,集計用!$4:$9977,マスター!$C24,FALSE)="","",HLOOKUP(H$14,集計用!$4:$9977,マスター!$C24,FALSE))</f>
        <v/>
      </c>
      <c r="I24" s="56" t="str">
        <f>IF(HLOOKUP(I$14,集計用!$4:$9977,マスター!$C24,FALSE)="","",HLOOKUP(I$14,集計用!$4:$9977,マスター!$C24,FALSE))</f>
        <v/>
      </c>
      <c r="J24" s="56" t="str">
        <f>IF(HLOOKUP(J$14,集計用!$4:$9977,マスター!$C24,FALSE)="","",HLOOKUP(J$14,集計用!$4:$9977,マスター!$C24,FALSE))</f>
        <v/>
      </c>
      <c r="K24" s="82"/>
      <c r="L24" s="82"/>
      <c r="M24" s="82"/>
      <c r="N24" s="82"/>
      <c r="O24" s="56" t="str">
        <f>IF(HLOOKUP(O$14,集計用!$4:$9977,マスター!$C24,FALSE)="","",HLOOKUP(O$14,集計用!$4:$9977,マスター!$C24,FALSE))</f>
        <v/>
      </c>
      <c r="P24" s="82"/>
      <c r="Q24" s="82"/>
      <c r="R24" s="69" t="str">
        <f>IF(HLOOKUP(R$14,集計用!$4:$9977,マスター!$C24,FALSE)="","",HLOOKUP(R$14,集計用!$4:$9977,マスター!$C24,FALSE))</f>
        <v/>
      </c>
      <c r="S24" s="69" t="str">
        <f>IF(HLOOKUP(S$14,集計用!$4:$9977,マスター!$C24,FALSE)="","",HLOOKUP(S$14,集計用!$4:$9977,マスター!$C24,FALSE))</f>
        <v/>
      </c>
      <c r="T24" s="56" t="str">
        <f>IF(HLOOKUP(T$14,集計用!$4:$9977,マスター!$C24,FALSE)="","",HLOOKUP(T$14,集計用!$4:$9977,マスター!$C24,FALSE))</f>
        <v/>
      </c>
      <c r="U24" s="56" t="str">
        <f>IF(HLOOKUP(U$14,集計用!$4:$9977,マスター!$C24,FALSE)="","",HLOOKUP(U$14,集計用!$4:$9977,マスター!$C24,FALSE))</f>
        <v/>
      </c>
      <c r="V24" s="82"/>
      <c r="W24" s="71"/>
      <c r="X24" s="82"/>
      <c r="Y24" s="82"/>
      <c r="Z24" s="56" t="str">
        <f>IF(HLOOKUP(Z$14,集計用!$4:$9977,マスター!$C24,FALSE)="","",HLOOKUP(Z$14,集計用!$4:$9977,マスター!$C24,FALSE))</f>
        <v/>
      </c>
      <c r="AA24" s="82"/>
      <c r="AB24" s="82"/>
      <c r="AC24" s="82"/>
      <c r="AD24" s="82"/>
      <c r="AE24" s="82"/>
      <c r="AF24" s="71"/>
      <c r="AG24" s="56" t="str">
        <f>IF(HLOOKUP(AG$14,集計用!$4:$9977,マスター!$C24,FALSE)="","",HLOOKUP(AG$14,集計用!$4:$9977,マスター!$C24,FALSE))</f>
        <v/>
      </c>
      <c r="AH24" s="56" t="str">
        <f>IF(HLOOKUP(AH$14,集計用!$4:$9977,マスター!$C24,FALSE)="","",HLOOKUP(AH$14,集計用!$4:$9977,マスター!$C24,FALSE))</f>
        <v/>
      </c>
      <c r="AI24" s="56" t="str">
        <f>IF(HLOOKUP(AI$14,集計用!$4:$9977,マスター!$C24,FALSE)="","",HLOOKUP(AI$14,集計用!$4:$9977,マスター!$C24,FALSE))</f>
        <v/>
      </c>
      <c r="AJ24" s="89" t="str">
        <f>マスター!$B$3</f>
        <v>物品</v>
      </c>
      <c r="AK24" s="56" t="str">
        <f>IF(HLOOKUP(AK$14,集計用!$4:$9977,マスター!$C24,FALSE)="","",HLOOKUP(AK$14,集計用!$4:$9977,マスター!$C24,FALSE))</f>
        <v/>
      </c>
      <c r="AL24" s="56" t="e">
        <f>IF(HLOOKUP(AL$14,集計用!$4:$9977,マスター!$C24,FALSE)="","",HLOOKUP(AL$14,集計用!$4:$9977,マスター!$C24,FALSE))</f>
        <v>#N/A</v>
      </c>
      <c r="AM24" s="82"/>
      <c r="AN24" s="56" t="str">
        <f>IFERROR(集計用!#REF!&amp;集計用!#REF!&amp;集計用!#REF!,"")</f>
        <v/>
      </c>
      <c r="AO24" s="56" t="str">
        <f>IF(HLOOKUP(AO$14,集計用!$4:$9977,マスター!$C24,FALSE)="","",HLOOKUP(AO$14,集計用!$4:$9977,マスター!$C24,FALSE))</f>
        <v/>
      </c>
      <c r="AP24" s="69" t="str">
        <f>集計用!AX19&amp;集計用!AY19&amp;集計用!AZ19&amp;集計用!BA19&amp;集計用!BB19&amp;集計用!BC19</f>
        <v/>
      </c>
      <c r="AQ24" s="56" t="str">
        <f>IF(HLOOKUP(AQ$14,集計用!$4:$9977,マスター!$C24,FALSE)="","",HLOOKUP(AQ$14,集計用!$4:$9977,マスター!$C24,FALSE))</f>
        <v/>
      </c>
      <c r="AR24" s="56" t="str">
        <f>IF(HLOOKUP(AR$14,集計用!$4:$9977,マスター!$C24,FALSE)="","",HLOOKUP(AR$14,集計用!$4:$9977,マスター!$C24,FALSE))</f>
        <v/>
      </c>
      <c r="AS24" s="56" t="str">
        <f>IF(HLOOKUP(AS$14,集計用!$4:$9977,マスター!$C24,FALSE)="","",HLOOKUP(AS$14,集計用!$4:$9977,マスター!$C24,FALSE))</f>
        <v/>
      </c>
      <c r="AT24" s="56" t="str">
        <f>IF(HLOOKUP(AT$14,集計用!$4:$9977,マスター!$C24,FALSE)="","",HLOOKUP(AT$14,集計用!$4:$9977,マスター!$C24,FALSE))</f>
        <v/>
      </c>
      <c r="AU24" s="91"/>
      <c r="AV24" s="91"/>
      <c r="AW24" s="74" t="str">
        <f t="shared" si="2"/>
        <v/>
      </c>
      <c r="AX24" s="56" t="str">
        <f>IF(HLOOKUP(AX$14,集計用!$4:$9977,マスター!$C24,FALSE)="","",HLOOKUP(AX$14,集計用!$4:$9977,マスター!$C24,FALSE))</f>
        <v/>
      </c>
      <c r="AY24" s="56" t="str">
        <f>IF(HLOOKUP(AY$14,集計用!$4:$9977,マスター!$C24,FALSE)="","",HLOOKUP(AY$14,集計用!$4:$9977,マスター!$C24,FALSE))</f>
        <v/>
      </c>
      <c r="AZ24" s="83"/>
      <c r="BA24" s="83"/>
      <c r="BB24" s="83"/>
      <c r="BC24" s="83"/>
      <c r="BD24" s="83"/>
      <c r="BE24" s="83"/>
      <c r="BF24" s="83"/>
      <c r="BG24" s="83"/>
      <c r="BH24" s="91"/>
      <c r="BI24" s="91"/>
      <c r="BJ24" s="83"/>
      <c r="BK24" s="83"/>
      <c r="BL24" s="83"/>
      <c r="BM24" s="83"/>
      <c r="BN24" s="83"/>
      <c r="BO24" s="83"/>
      <c r="BP24" s="83"/>
      <c r="BQ24" s="83"/>
      <c r="BR24" s="56" t="str">
        <f>IF(HLOOKUP(BR$14,集計用!$4:$9977,マスター!$C24,FALSE)="","",HLOOKUP(BR$14,集計用!$4:$9977,マスター!$C24,FALSE))</f>
        <v/>
      </c>
      <c r="BS24" s="56" t="str">
        <f>IF(HLOOKUP(BS$14,集計用!$4:$9977,マスター!$C24,FALSE)="","",HLOOKUP(BS$14,集計用!$4:$9977,マスター!$C24,FALSE))</f>
        <v/>
      </c>
      <c r="BT24" s="56" t="str">
        <f>IF(HLOOKUP(BT$14,集計用!$4:$9977,マスター!$C24,FALSE)="","",HLOOKUP(BT$14,集計用!$4:$9977,マスター!$C24,FALSE))</f>
        <v/>
      </c>
      <c r="BU24" s="56" t="str">
        <f>IF(HLOOKUP(BU$14,集計用!$4:$9977,マスター!$C24,FALSE)="","",HLOOKUP(BU$14,集計用!$4:$9977,マスター!$C24,FALSE))</f>
        <v/>
      </c>
      <c r="BV24" s="56" t="e">
        <f>集計用!#REF!&amp;集計用!#REF!&amp;集計用!#REF!</f>
        <v>#REF!</v>
      </c>
      <c r="BW24" s="56" t="str">
        <f>IF(HLOOKUP(BW$14,集計用!$4:$9977,マスター!$C24,FALSE)="","",HLOOKUP(BW$14,集計用!$4:$9977,マスター!$C24,FALSE))</f>
        <v/>
      </c>
      <c r="BX24" s="83"/>
      <c r="BY24" s="83"/>
      <c r="BZ24" s="83"/>
      <c r="CA24" s="83"/>
      <c r="CB24" s="83"/>
      <c r="CC24" s="83"/>
      <c r="CD24" s="83"/>
      <c r="CE24" s="83"/>
      <c r="CF24" s="83"/>
      <c r="CG24" s="83"/>
      <c r="CH24" s="83"/>
      <c r="CI24" s="83"/>
      <c r="CJ24" s="83"/>
      <c r="CK24" s="83"/>
      <c r="CL24" s="83"/>
      <c r="CM24" s="83"/>
      <c r="CN24" s="83"/>
      <c r="CO24" s="83"/>
      <c r="CP24" s="83"/>
      <c r="CQ24" s="83"/>
      <c r="CR24" s="83"/>
      <c r="CS24" s="83"/>
      <c r="CT24" s="83"/>
      <c r="CU24" s="83"/>
      <c r="CV24" s="82"/>
      <c r="CW24" s="82"/>
      <c r="CX24" s="82"/>
      <c r="CY24" s="82"/>
      <c r="CZ24" s="82"/>
      <c r="DA24" s="82"/>
      <c r="DB24" s="82"/>
      <c r="DC24" s="82"/>
      <c r="DD24" s="83"/>
      <c r="DE24" s="83"/>
      <c r="DF24" s="83"/>
      <c r="DG24" s="83"/>
      <c r="DH24" s="83"/>
      <c r="DI24" s="83"/>
    </row>
    <row r="25" spans="2:113" ht="13.5" customHeight="1">
      <c r="C25" s="117">
        <v>16</v>
      </c>
      <c r="D25" s="71"/>
      <c r="E25" s="82"/>
      <c r="F25" s="82"/>
      <c r="G25" s="82"/>
      <c r="H25" s="69" t="str">
        <f>IF(HLOOKUP(H$14,集計用!$4:$9977,マスター!$C25,FALSE)="","",HLOOKUP(H$14,集計用!$4:$9977,マスター!$C25,FALSE))</f>
        <v/>
      </c>
      <c r="I25" s="56" t="str">
        <f>IF(HLOOKUP(I$14,集計用!$4:$9977,マスター!$C25,FALSE)="","",HLOOKUP(I$14,集計用!$4:$9977,マスター!$C25,FALSE))</f>
        <v/>
      </c>
      <c r="J25" s="56" t="str">
        <f>IF(HLOOKUP(J$14,集計用!$4:$9977,マスター!$C25,FALSE)="","",HLOOKUP(J$14,集計用!$4:$9977,マスター!$C25,FALSE))</f>
        <v/>
      </c>
      <c r="K25" s="82"/>
      <c r="L25" s="82"/>
      <c r="M25" s="82"/>
      <c r="N25" s="82"/>
      <c r="O25" s="56" t="str">
        <f>IF(HLOOKUP(O$14,集計用!$4:$9977,マスター!$C25,FALSE)="","",HLOOKUP(O$14,集計用!$4:$9977,マスター!$C25,FALSE))</f>
        <v/>
      </c>
      <c r="P25" s="82"/>
      <c r="Q25" s="82"/>
      <c r="R25" s="69" t="str">
        <f>IF(HLOOKUP(R$14,集計用!$4:$9977,マスター!$C25,FALSE)="","",HLOOKUP(R$14,集計用!$4:$9977,マスター!$C25,FALSE))</f>
        <v/>
      </c>
      <c r="S25" s="69" t="str">
        <f>IF(HLOOKUP(S$14,集計用!$4:$9977,マスター!$C25,FALSE)="","",HLOOKUP(S$14,集計用!$4:$9977,マスター!$C25,FALSE))</f>
        <v/>
      </c>
      <c r="T25" s="56" t="str">
        <f>IF(HLOOKUP(T$14,集計用!$4:$9977,マスター!$C25,FALSE)="","",HLOOKUP(T$14,集計用!$4:$9977,マスター!$C25,FALSE))</f>
        <v/>
      </c>
      <c r="U25" s="56" t="str">
        <f>IF(HLOOKUP(U$14,集計用!$4:$9977,マスター!$C25,FALSE)="","",HLOOKUP(U$14,集計用!$4:$9977,マスター!$C25,FALSE))</f>
        <v/>
      </c>
      <c r="V25" s="82"/>
      <c r="W25" s="71"/>
      <c r="X25" s="82"/>
      <c r="Y25" s="82"/>
      <c r="Z25" s="56" t="str">
        <f>IF(HLOOKUP(Z$14,集計用!$4:$9977,マスター!$C25,FALSE)="","",HLOOKUP(Z$14,集計用!$4:$9977,マスター!$C25,FALSE))</f>
        <v/>
      </c>
      <c r="AA25" s="82"/>
      <c r="AB25" s="82"/>
      <c r="AC25" s="82"/>
      <c r="AD25" s="82"/>
      <c r="AE25" s="82"/>
      <c r="AF25" s="71"/>
      <c r="AG25" s="56" t="str">
        <f>IF(HLOOKUP(AG$14,集計用!$4:$9977,マスター!$C25,FALSE)="","",HLOOKUP(AG$14,集計用!$4:$9977,マスター!$C25,FALSE))</f>
        <v/>
      </c>
      <c r="AH25" s="56" t="str">
        <f>IF(HLOOKUP(AH$14,集計用!$4:$9977,マスター!$C25,FALSE)="","",HLOOKUP(AH$14,集計用!$4:$9977,マスター!$C25,FALSE))</f>
        <v/>
      </c>
      <c r="AI25" s="56" t="str">
        <f>IF(HLOOKUP(AI$14,集計用!$4:$9977,マスター!$C25,FALSE)="","",HLOOKUP(AI$14,集計用!$4:$9977,マスター!$C25,FALSE))</f>
        <v/>
      </c>
      <c r="AJ25" s="89" t="str">
        <f>マスター!$B$3</f>
        <v>物品</v>
      </c>
      <c r="AK25" s="56" t="str">
        <f>IF(HLOOKUP(AK$14,集計用!$4:$9977,マスター!$C25,FALSE)="","",HLOOKUP(AK$14,集計用!$4:$9977,マスター!$C25,FALSE))</f>
        <v/>
      </c>
      <c r="AL25" s="56" t="e">
        <f>IF(HLOOKUP(AL$14,集計用!$4:$9977,マスター!$C25,FALSE)="","",HLOOKUP(AL$14,集計用!$4:$9977,マスター!$C25,FALSE))</f>
        <v>#N/A</v>
      </c>
      <c r="AM25" s="82"/>
      <c r="AN25" s="56" t="str">
        <f>IFERROR(集計用!#REF!&amp;集計用!#REF!&amp;集計用!#REF!,"")</f>
        <v/>
      </c>
      <c r="AO25" s="56" t="str">
        <f>IF(HLOOKUP(AO$14,集計用!$4:$9977,マスター!$C25,FALSE)="","",HLOOKUP(AO$14,集計用!$4:$9977,マスター!$C25,FALSE))</f>
        <v/>
      </c>
      <c r="AP25" s="69" t="str">
        <f>集計用!AX20&amp;集計用!AY20&amp;集計用!AZ20&amp;集計用!BA20&amp;集計用!BB20&amp;集計用!BC20</f>
        <v/>
      </c>
      <c r="AQ25" s="56" t="str">
        <f>IF(HLOOKUP(AQ$14,集計用!$4:$9977,マスター!$C25,FALSE)="","",HLOOKUP(AQ$14,集計用!$4:$9977,マスター!$C25,FALSE))</f>
        <v/>
      </c>
      <c r="AR25" s="56" t="str">
        <f>IF(HLOOKUP(AR$14,集計用!$4:$9977,マスター!$C25,FALSE)="","",HLOOKUP(AR$14,集計用!$4:$9977,マスター!$C25,FALSE))</f>
        <v/>
      </c>
      <c r="AS25" s="56" t="str">
        <f>IF(HLOOKUP(AS$14,集計用!$4:$9977,マスター!$C25,FALSE)="","",HLOOKUP(AS$14,集計用!$4:$9977,マスター!$C25,FALSE))</f>
        <v/>
      </c>
      <c r="AT25" s="56" t="str">
        <f>IF(HLOOKUP(AT$14,集計用!$4:$9977,マスター!$C25,FALSE)="","",HLOOKUP(AT$14,集計用!$4:$9977,マスター!$C25,FALSE))</f>
        <v/>
      </c>
      <c r="AU25" s="91"/>
      <c r="AV25" s="91"/>
      <c r="AW25" s="74" t="str">
        <f t="shared" si="2"/>
        <v/>
      </c>
      <c r="AX25" s="56" t="str">
        <f>IF(HLOOKUP(AX$14,集計用!$4:$9977,マスター!$C25,FALSE)="","",HLOOKUP(AX$14,集計用!$4:$9977,マスター!$C25,FALSE))</f>
        <v/>
      </c>
      <c r="AY25" s="56" t="str">
        <f>IF(HLOOKUP(AY$14,集計用!$4:$9977,マスター!$C25,FALSE)="","",HLOOKUP(AY$14,集計用!$4:$9977,マスター!$C25,FALSE))</f>
        <v/>
      </c>
      <c r="AZ25" s="83"/>
      <c r="BA25" s="83"/>
      <c r="BB25" s="83"/>
      <c r="BC25" s="83"/>
      <c r="BD25" s="83"/>
      <c r="BE25" s="83"/>
      <c r="BF25" s="83"/>
      <c r="BG25" s="83"/>
      <c r="BH25" s="91"/>
      <c r="BI25" s="91"/>
      <c r="BJ25" s="83"/>
      <c r="BK25" s="83"/>
      <c r="BL25" s="83"/>
      <c r="BM25" s="83"/>
      <c r="BN25" s="83"/>
      <c r="BO25" s="83"/>
      <c r="BP25" s="83"/>
      <c r="BQ25" s="83"/>
      <c r="BR25" s="56" t="str">
        <f>IF(HLOOKUP(BR$14,集計用!$4:$9977,マスター!$C25,FALSE)="","",HLOOKUP(BR$14,集計用!$4:$9977,マスター!$C25,FALSE))</f>
        <v/>
      </c>
      <c r="BS25" s="56" t="str">
        <f>IF(HLOOKUP(BS$14,集計用!$4:$9977,マスター!$C25,FALSE)="","",HLOOKUP(BS$14,集計用!$4:$9977,マスター!$C25,FALSE))</f>
        <v/>
      </c>
      <c r="BT25" s="56" t="str">
        <f>IF(HLOOKUP(BT$14,集計用!$4:$9977,マスター!$C25,FALSE)="","",HLOOKUP(BT$14,集計用!$4:$9977,マスター!$C25,FALSE))</f>
        <v/>
      </c>
      <c r="BU25" s="56" t="str">
        <f>IF(HLOOKUP(BU$14,集計用!$4:$9977,マスター!$C25,FALSE)="","",HLOOKUP(BU$14,集計用!$4:$9977,マスター!$C25,FALSE))</f>
        <v/>
      </c>
      <c r="BV25" s="56" t="e">
        <f>集計用!#REF!&amp;集計用!#REF!&amp;集計用!#REF!</f>
        <v>#REF!</v>
      </c>
      <c r="BW25" s="56" t="str">
        <f>IF(HLOOKUP(BW$14,集計用!$4:$9977,マスター!$C25,FALSE)="","",HLOOKUP(BW$14,集計用!$4:$9977,マスター!$C25,FALSE))</f>
        <v/>
      </c>
      <c r="BX25" s="83"/>
      <c r="BY25" s="83"/>
      <c r="BZ25" s="83"/>
      <c r="CA25" s="83"/>
      <c r="CB25" s="83"/>
      <c r="CC25" s="83"/>
      <c r="CD25" s="83"/>
      <c r="CE25" s="83"/>
      <c r="CF25" s="83"/>
      <c r="CG25" s="83"/>
      <c r="CH25" s="83"/>
      <c r="CI25" s="83"/>
      <c r="CJ25" s="83"/>
      <c r="CK25" s="83"/>
      <c r="CL25" s="83"/>
      <c r="CM25" s="83"/>
      <c r="CN25" s="83"/>
      <c r="CO25" s="83"/>
      <c r="CP25" s="83"/>
      <c r="CQ25" s="83"/>
      <c r="CR25" s="83"/>
      <c r="CS25" s="83"/>
      <c r="CT25" s="83"/>
      <c r="CU25" s="83"/>
      <c r="CV25" s="82"/>
      <c r="CW25" s="82"/>
      <c r="CX25" s="82"/>
      <c r="CY25" s="82"/>
      <c r="CZ25" s="82"/>
      <c r="DA25" s="82"/>
      <c r="DB25" s="82"/>
      <c r="DC25" s="82"/>
      <c r="DD25" s="83"/>
      <c r="DE25" s="83"/>
      <c r="DF25" s="83"/>
      <c r="DG25" s="83"/>
      <c r="DH25" s="83"/>
      <c r="DI25" s="83"/>
    </row>
    <row r="26" spans="2:113" ht="13.5" customHeight="1">
      <c r="C26" s="117">
        <v>17</v>
      </c>
      <c r="D26" s="71"/>
      <c r="E26" s="82"/>
      <c r="F26" s="82"/>
      <c r="G26" s="82"/>
      <c r="H26" s="69" t="str">
        <f>IF(HLOOKUP(H$14,集計用!$4:$9977,マスター!$C26,FALSE)="","",HLOOKUP(H$14,集計用!$4:$9977,マスター!$C26,FALSE))</f>
        <v/>
      </c>
      <c r="I26" s="56" t="str">
        <f>IF(HLOOKUP(I$14,集計用!$4:$9977,マスター!$C26,FALSE)="","",HLOOKUP(I$14,集計用!$4:$9977,マスター!$C26,FALSE))</f>
        <v/>
      </c>
      <c r="J26" s="56" t="str">
        <f>IF(HLOOKUP(J$14,集計用!$4:$9977,マスター!$C26,FALSE)="","",HLOOKUP(J$14,集計用!$4:$9977,マスター!$C26,FALSE))</f>
        <v/>
      </c>
      <c r="K26" s="82"/>
      <c r="L26" s="82"/>
      <c r="M26" s="82"/>
      <c r="N26" s="82"/>
      <c r="O26" s="56" t="str">
        <f>IF(HLOOKUP(O$14,集計用!$4:$9977,マスター!$C26,FALSE)="","",HLOOKUP(O$14,集計用!$4:$9977,マスター!$C26,FALSE))</f>
        <v/>
      </c>
      <c r="P26" s="82"/>
      <c r="Q26" s="82"/>
      <c r="R26" s="69" t="str">
        <f>IF(HLOOKUP(R$14,集計用!$4:$9977,マスター!$C26,FALSE)="","",HLOOKUP(R$14,集計用!$4:$9977,マスター!$C26,FALSE))</f>
        <v/>
      </c>
      <c r="S26" s="69" t="str">
        <f>IF(HLOOKUP(S$14,集計用!$4:$9977,マスター!$C26,FALSE)="","",HLOOKUP(S$14,集計用!$4:$9977,マスター!$C26,FALSE))</f>
        <v/>
      </c>
      <c r="T26" s="56" t="str">
        <f>IF(HLOOKUP(T$14,集計用!$4:$9977,マスター!$C26,FALSE)="","",HLOOKUP(T$14,集計用!$4:$9977,マスター!$C26,FALSE))</f>
        <v/>
      </c>
      <c r="U26" s="56" t="str">
        <f>IF(HLOOKUP(U$14,集計用!$4:$9977,マスター!$C26,FALSE)="","",HLOOKUP(U$14,集計用!$4:$9977,マスター!$C26,FALSE))</f>
        <v/>
      </c>
      <c r="V26" s="82"/>
      <c r="W26" s="71"/>
      <c r="X26" s="82"/>
      <c r="Y26" s="82"/>
      <c r="Z26" s="56" t="str">
        <f>IF(HLOOKUP(Z$14,集計用!$4:$9977,マスター!$C26,FALSE)="","",HLOOKUP(Z$14,集計用!$4:$9977,マスター!$C26,FALSE))</f>
        <v/>
      </c>
      <c r="AA26" s="82"/>
      <c r="AB26" s="82"/>
      <c r="AC26" s="82"/>
      <c r="AD26" s="82"/>
      <c r="AE26" s="82"/>
      <c r="AF26" s="71"/>
      <c r="AG26" s="56" t="str">
        <f>IF(HLOOKUP(AG$14,集計用!$4:$9977,マスター!$C26,FALSE)="","",HLOOKUP(AG$14,集計用!$4:$9977,マスター!$C26,FALSE))</f>
        <v/>
      </c>
      <c r="AH26" s="56" t="str">
        <f>IF(HLOOKUP(AH$14,集計用!$4:$9977,マスター!$C26,FALSE)="","",HLOOKUP(AH$14,集計用!$4:$9977,マスター!$C26,FALSE))</f>
        <v/>
      </c>
      <c r="AI26" s="56" t="str">
        <f>IF(HLOOKUP(AI$14,集計用!$4:$9977,マスター!$C26,FALSE)="","",HLOOKUP(AI$14,集計用!$4:$9977,マスター!$C26,FALSE))</f>
        <v/>
      </c>
      <c r="AJ26" s="89" t="str">
        <f>マスター!$B$3</f>
        <v>物品</v>
      </c>
      <c r="AK26" s="56" t="str">
        <f>IF(HLOOKUP(AK$14,集計用!$4:$9977,マスター!$C26,FALSE)="","",HLOOKUP(AK$14,集計用!$4:$9977,マスター!$C26,FALSE))</f>
        <v/>
      </c>
      <c r="AL26" s="56" t="e">
        <f>IF(HLOOKUP(AL$14,集計用!$4:$9977,マスター!$C26,FALSE)="","",HLOOKUP(AL$14,集計用!$4:$9977,マスター!$C26,FALSE))</f>
        <v>#N/A</v>
      </c>
      <c r="AM26" s="82"/>
      <c r="AN26" s="56" t="str">
        <f>IFERROR(集計用!#REF!&amp;集計用!#REF!&amp;集計用!#REF!,"")</f>
        <v/>
      </c>
      <c r="AO26" s="56" t="str">
        <f>IF(HLOOKUP(AO$14,集計用!$4:$9977,マスター!$C26,FALSE)="","",HLOOKUP(AO$14,集計用!$4:$9977,マスター!$C26,FALSE))</f>
        <v/>
      </c>
      <c r="AP26" s="69" t="str">
        <f>集計用!AX21&amp;集計用!AY21&amp;集計用!AZ21&amp;集計用!BA21&amp;集計用!BB21&amp;集計用!BC21</f>
        <v/>
      </c>
      <c r="AQ26" s="56" t="str">
        <f>IF(HLOOKUP(AQ$14,集計用!$4:$9977,マスター!$C26,FALSE)="","",HLOOKUP(AQ$14,集計用!$4:$9977,マスター!$C26,FALSE))</f>
        <v/>
      </c>
      <c r="AR26" s="56" t="str">
        <f>IF(HLOOKUP(AR$14,集計用!$4:$9977,マスター!$C26,FALSE)="","",HLOOKUP(AR$14,集計用!$4:$9977,マスター!$C26,FALSE))</f>
        <v/>
      </c>
      <c r="AS26" s="56" t="str">
        <f>IF(HLOOKUP(AS$14,集計用!$4:$9977,マスター!$C26,FALSE)="","",HLOOKUP(AS$14,集計用!$4:$9977,マスター!$C26,FALSE))</f>
        <v/>
      </c>
      <c r="AT26" s="56" t="str">
        <f>IF(HLOOKUP(AT$14,集計用!$4:$9977,マスター!$C26,FALSE)="","",HLOOKUP(AT$14,集計用!$4:$9977,マスター!$C26,FALSE))</f>
        <v/>
      </c>
      <c r="AU26" s="91"/>
      <c r="AV26" s="91"/>
      <c r="AW26" s="74" t="str">
        <f t="shared" si="2"/>
        <v/>
      </c>
      <c r="AX26" s="56" t="str">
        <f>IF(HLOOKUP(AX$14,集計用!$4:$9977,マスター!$C26,FALSE)="","",HLOOKUP(AX$14,集計用!$4:$9977,マスター!$C26,FALSE))</f>
        <v/>
      </c>
      <c r="AY26" s="56" t="str">
        <f>IF(HLOOKUP(AY$14,集計用!$4:$9977,マスター!$C26,FALSE)="","",HLOOKUP(AY$14,集計用!$4:$9977,マスター!$C26,FALSE))</f>
        <v/>
      </c>
      <c r="AZ26" s="83"/>
      <c r="BA26" s="83"/>
      <c r="BB26" s="83"/>
      <c r="BC26" s="83"/>
      <c r="BD26" s="83"/>
      <c r="BE26" s="83"/>
      <c r="BF26" s="83"/>
      <c r="BG26" s="83"/>
      <c r="BH26" s="91"/>
      <c r="BI26" s="91"/>
      <c r="BJ26" s="83"/>
      <c r="BK26" s="83"/>
      <c r="BL26" s="83"/>
      <c r="BM26" s="83"/>
      <c r="BN26" s="83"/>
      <c r="BO26" s="83"/>
      <c r="BP26" s="83"/>
      <c r="BQ26" s="83"/>
      <c r="BR26" s="56" t="str">
        <f>IF(HLOOKUP(BR$14,集計用!$4:$9977,マスター!$C26,FALSE)="","",HLOOKUP(BR$14,集計用!$4:$9977,マスター!$C26,FALSE))</f>
        <v/>
      </c>
      <c r="BS26" s="56" t="str">
        <f>IF(HLOOKUP(BS$14,集計用!$4:$9977,マスター!$C26,FALSE)="","",HLOOKUP(BS$14,集計用!$4:$9977,マスター!$C26,FALSE))</f>
        <v/>
      </c>
      <c r="BT26" s="56" t="str">
        <f>IF(HLOOKUP(BT$14,集計用!$4:$9977,マスター!$C26,FALSE)="","",HLOOKUP(BT$14,集計用!$4:$9977,マスター!$C26,FALSE))</f>
        <v/>
      </c>
      <c r="BU26" s="56" t="str">
        <f>IF(HLOOKUP(BU$14,集計用!$4:$9977,マスター!$C26,FALSE)="","",HLOOKUP(BU$14,集計用!$4:$9977,マスター!$C26,FALSE))</f>
        <v/>
      </c>
      <c r="BV26" s="56" t="e">
        <f>集計用!#REF!&amp;集計用!#REF!&amp;集計用!#REF!</f>
        <v>#REF!</v>
      </c>
      <c r="BW26" s="56" t="str">
        <f>IF(HLOOKUP(BW$14,集計用!$4:$9977,マスター!$C26,FALSE)="","",HLOOKUP(BW$14,集計用!$4:$9977,マスター!$C26,FALSE))</f>
        <v/>
      </c>
      <c r="BX26" s="83"/>
      <c r="BY26" s="83"/>
      <c r="BZ26" s="83"/>
      <c r="CA26" s="83"/>
      <c r="CB26" s="83"/>
      <c r="CC26" s="83"/>
      <c r="CD26" s="83"/>
      <c r="CE26" s="83"/>
      <c r="CF26" s="83"/>
      <c r="CG26" s="83"/>
      <c r="CH26" s="83"/>
      <c r="CI26" s="83"/>
      <c r="CJ26" s="83"/>
      <c r="CK26" s="83"/>
      <c r="CL26" s="83"/>
      <c r="CM26" s="83"/>
      <c r="CN26" s="83"/>
      <c r="CO26" s="83"/>
      <c r="CP26" s="83"/>
      <c r="CQ26" s="83"/>
      <c r="CR26" s="83"/>
      <c r="CS26" s="83"/>
      <c r="CT26" s="83"/>
      <c r="CU26" s="83"/>
      <c r="CV26" s="82"/>
      <c r="CW26" s="82"/>
      <c r="CX26" s="82"/>
      <c r="CY26" s="82"/>
      <c r="CZ26" s="82"/>
      <c r="DA26" s="82"/>
      <c r="DB26" s="82"/>
      <c r="DC26" s="82"/>
      <c r="DD26" s="83"/>
      <c r="DE26" s="83"/>
      <c r="DF26" s="83"/>
      <c r="DG26" s="83"/>
      <c r="DH26" s="83"/>
      <c r="DI26" s="83"/>
    </row>
    <row r="27" spans="2:113" ht="13.5" customHeight="1">
      <c r="C27" s="117">
        <v>18</v>
      </c>
      <c r="D27" s="71"/>
      <c r="E27" s="82"/>
      <c r="F27" s="82"/>
      <c r="G27" s="82"/>
      <c r="H27" s="69" t="str">
        <f>IF(HLOOKUP(H$14,集計用!$4:$9977,マスター!$C27,FALSE)="","",HLOOKUP(H$14,集計用!$4:$9977,マスター!$C27,FALSE))</f>
        <v/>
      </c>
      <c r="I27" s="56" t="str">
        <f>IF(HLOOKUP(I$14,集計用!$4:$9977,マスター!$C27,FALSE)="","",HLOOKUP(I$14,集計用!$4:$9977,マスター!$C27,FALSE))</f>
        <v/>
      </c>
      <c r="J27" s="56" t="str">
        <f>IF(HLOOKUP(J$14,集計用!$4:$9977,マスター!$C27,FALSE)="","",HLOOKUP(J$14,集計用!$4:$9977,マスター!$C27,FALSE))</f>
        <v/>
      </c>
      <c r="K27" s="82"/>
      <c r="L27" s="82"/>
      <c r="M27" s="82"/>
      <c r="N27" s="82"/>
      <c r="O27" s="56" t="str">
        <f>IF(HLOOKUP(O$14,集計用!$4:$9977,マスター!$C27,FALSE)="","",HLOOKUP(O$14,集計用!$4:$9977,マスター!$C27,FALSE))</f>
        <v/>
      </c>
      <c r="P27" s="82"/>
      <c r="Q27" s="82"/>
      <c r="R27" s="69" t="str">
        <f>IF(HLOOKUP(R$14,集計用!$4:$9977,マスター!$C27,FALSE)="","",HLOOKUP(R$14,集計用!$4:$9977,マスター!$C27,FALSE))</f>
        <v/>
      </c>
      <c r="S27" s="69" t="str">
        <f>IF(HLOOKUP(S$14,集計用!$4:$9977,マスター!$C27,FALSE)="","",HLOOKUP(S$14,集計用!$4:$9977,マスター!$C27,FALSE))</f>
        <v/>
      </c>
      <c r="T27" s="56" t="str">
        <f>IF(HLOOKUP(T$14,集計用!$4:$9977,マスター!$C27,FALSE)="","",HLOOKUP(T$14,集計用!$4:$9977,マスター!$C27,FALSE))</f>
        <v/>
      </c>
      <c r="U27" s="56" t="str">
        <f>IF(HLOOKUP(U$14,集計用!$4:$9977,マスター!$C27,FALSE)="","",HLOOKUP(U$14,集計用!$4:$9977,マスター!$C27,FALSE))</f>
        <v/>
      </c>
      <c r="V27" s="82"/>
      <c r="W27" s="71"/>
      <c r="X27" s="82"/>
      <c r="Y27" s="82"/>
      <c r="Z27" s="56" t="str">
        <f>IF(HLOOKUP(Z$14,集計用!$4:$9977,マスター!$C27,FALSE)="","",HLOOKUP(Z$14,集計用!$4:$9977,マスター!$C27,FALSE))</f>
        <v/>
      </c>
      <c r="AA27" s="82"/>
      <c r="AB27" s="82"/>
      <c r="AC27" s="82"/>
      <c r="AD27" s="82"/>
      <c r="AE27" s="82"/>
      <c r="AF27" s="71"/>
      <c r="AG27" s="56" t="str">
        <f>IF(HLOOKUP(AG$14,集計用!$4:$9977,マスター!$C27,FALSE)="","",HLOOKUP(AG$14,集計用!$4:$9977,マスター!$C27,FALSE))</f>
        <v/>
      </c>
      <c r="AH27" s="56" t="str">
        <f>IF(HLOOKUP(AH$14,集計用!$4:$9977,マスター!$C27,FALSE)="","",HLOOKUP(AH$14,集計用!$4:$9977,マスター!$C27,FALSE))</f>
        <v/>
      </c>
      <c r="AI27" s="56" t="str">
        <f>IF(HLOOKUP(AI$14,集計用!$4:$9977,マスター!$C27,FALSE)="","",HLOOKUP(AI$14,集計用!$4:$9977,マスター!$C27,FALSE))</f>
        <v/>
      </c>
      <c r="AJ27" s="89" t="str">
        <f>マスター!$B$3</f>
        <v>物品</v>
      </c>
      <c r="AK27" s="56" t="str">
        <f>IF(HLOOKUP(AK$14,集計用!$4:$9977,マスター!$C27,FALSE)="","",HLOOKUP(AK$14,集計用!$4:$9977,マスター!$C27,FALSE))</f>
        <v/>
      </c>
      <c r="AL27" s="56" t="e">
        <f>IF(HLOOKUP(AL$14,集計用!$4:$9977,マスター!$C27,FALSE)="","",HLOOKUP(AL$14,集計用!$4:$9977,マスター!$C27,FALSE))</f>
        <v>#N/A</v>
      </c>
      <c r="AM27" s="82"/>
      <c r="AN27" s="56" t="str">
        <f>IFERROR(集計用!#REF!&amp;集計用!#REF!&amp;集計用!#REF!,"")</f>
        <v/>
      </c>
      <c r="AO27" s="56" t="str">
        <f>IF(HLOOKUP(AO$14,集計用!$4:$9977,マスター!$C27,FALSE)="","",HLOOKUP(AO$14,集計用!$4:$9977,マスター!$C27,FALSE))</f>
        <v/>
      </c>
      <c r="AP27" s="69" t="str">
        <f>集計用!AX22&amp;集計用!AY22&amp;集計用!AZ22&amp;集計用!BA22&amp;集計用!BB22&amp;集計用!BC22</f>
        <v/>
      </c>
      <c r="AQ27" s="56" t="str">
        <f>IF(HLOOKUP(AQ$14,集計用!$4:$9977,マスター!$C27,FALSE)="","",HLOOKUP(AQ$14,集計用!$4:$9977,マスター!$C27,FALSE))</f>
        <v/>
      </c>
      <c r="AR27" s="56" t="str">
        <f>IF(HLOOKUP(AR$14,集計用!$4:$9977,マスター!$C27,FALSE)="","",HLOOKUP(AR$14,集計用!$4:$9977,マスター!$C27,FALSE))</f>
        <v/>
      </c>
      <c r="AS27" s="56" t="str">
        <f>IF(HLOOKUP(AS$14,集計用!$4:$9977,マスター!$C27,FALSE)="","",HLOOKUP(AS$14,集計用!$4:$9977,マスター!$C27,FALSE))</f>
        <v/>
      </c>
      <c r="AT27" s="56" t="str">
        <f>IF(HLOOKUP(AT$14,集計用!$4:$9977,マスター!$C27,FALSE)="","",HLOOKUP(AT$14,集計用!$4:$9977,マスター!$C27,FALSE))</f>
        <v/>
      </c>
      <c r="AU27" s="91"/>
      <c r="AV27" s="91"/>
      <c r="AW27" s="74" t="str">
        <f t="shared" si="2"/>
        <v/>
      </c>
      <c r="AX27" s="56" t="str">
        <f>IF(HLOOKUP(AX$14,集計用!$4:$9977,マスター!$C27,FALSE)="","",HLOOKUP(AX$14,集計用!$4:$9977,マスター!$C27,FALSE))</f>
        <v/>
      </c>
      <c r="AY27" s="56" t="str">
        <f>IF(HLOOKUP(AY$14,集計用!$4:$9977,マスター!$C27,FALSE)="","",HLOOKUP(AY$14,集計用!$4:$9977,マスター!$C27,FALSE))</f>
        <v/>
      </c>
      <c r="AZ27" s="83"/>
      <c r="BA27" s="83"/>
      <c r="BB27" s="83"/>
      <c r="BC27" s="83"/>
      <c r="BD27" s="83"/>
      <c r="BE27" s="83"/>
      <c r="BF27" s="83"/>
      <c r="BG27" s="83"/>
      <c r="BH27" s="91"/>
      <c r="BI27" s="91"/>
      <c r="BJ27" s="83"/>
      <c r="BK27" s="83"/>
      <c r="BL27" s="83"/>
      <c r="BM27" s="83"/>
      <c r="BN27" s="83"/>
      <c r="BO27" s="83"/>
      <c r="BP27" s="83"/>
      <c r="BQ27" s="83"/>
      <c r="BR27" s="56" t="str">
        <f>IF(HLOOKUP(BR$14,集計用!$4:$9977,マスター!$C27,FALSE)="","",HLOOKUP(BR$14,集計用!$4:$9977,マスター!$C27,FALSE))</f>
        <v/>
      </c>
      <c r="BS27" s="56" t="str">
        <f>IF(HLOOKUP(BS$14,集計用!$4:$9977,マスター!$C27,FALSE)="","",HLOOKUP(BS$14,集計用!$4:$9977,マスター!$C27,FALSE))</f>
        <v/>
      </c>
      <c r="BT27" s="56" t="str">
        <f>IF(HLOOKUP(BT$14,集計用!$4:$9977,マスター!$C27,FALSE)="","",HLOOKUP(BT$14,集計用!$4:$9977,マスター!$C27,FALSE))</f>
        <v/>
      </c>
      <c r="BU27" s="56" t="str">
        <f>IF(HLOOKUP(BU$14,集計用!$4:$9977,マスター!$C27,FALSE)="","",HLOOKUP(BU$14,集計用!$4:$9977,マスター!$C27,FALSE))</f>
        <v/>
      </c>
      <c r="BV27" s="56" t="e">
        <f>集計用!#REF!&amp;集計用!#REF!&amp;集計用!#REF!</f>
        <v>#REF!</v>
      </c>
      <c r="BW27" s="56" t="str">
        <f>IF(HLOOKUP(BW$14,集計用!$4:$9977,マスター!$C27,FALSE)="","",HLOOKUP(BW$14,集計用!$4:$9977,マスター!$C27,FALSE))</f>
        <v/>
      </c>
      <c r="BX27" s="83"/>
      <c r="BY27" s="83"/>
      <c r="BZ27" s="83"/>
      <c r="CA27" s="83"/>
      <c r="CB27" s="83"/>
      <c r="CC27" s="83"/>
      <c r="CD27" s="83"/>
      <c r="CE27" s="83"/>
      <c r="CF27" s="83"/>
      <c r="CG27" s="83"/>
      <c r="CH27" s="83"/>
      <c r="CI27" s="83"/>
      <c r="CJ27" s="83"/>
      <c r="CK27" s="83"/>
      <c r="CL27" s="83"/>
      <c r="CM27" s="83"/>
      <c r="CN27" s="83"/>
      <c r="CO27" s="83"/>
      <c r="CP27" s="83"/>
      <c r="CQ27" s="83"/>
      <c r="CR27" s="83"/>
      <c r="CS27" s="83"/>
      <c r="CT27" s="83"/>
      <c r="CU27" s="83"/>
      <c r="CV27" s="82"/>
      <c r="CW27" s="82"/>
      <c r="CX27" s="82"/>
      <c r="CY27" s="82"/>
      <c r="CZ27" s="82"/>
      <c r="DA27" s="82"/>
      <c r="DB27" s="82"/>
      <c r="DC27" s="82"/>
      <c r="DD27" s="83"/>
      <c r="DE27" s="83"/>
      <c r="DF27" s="83"/>
      <c r="DG27" s="83"/>
      <c r="DH27" s="83"/>
      <c r="DI27" s="83"/>
    </row>
    <row r="28" spans="2:113" ht="13.5" customHeight="1">
      <c r="C28" s="117">
        <v>19</v>
      </c>
      <c r="D28" s="71"/>
      <c r="E28" s="82"/>
      <c r="F28" s="82"/>
      <c r="G28" s="82"/>
      <c r="H28" s="69" t="str">
        <f>IF(HLOOKUP(H$14,集計用!$4:$9977,マスター!$C28,FALSE)="","",HLOOKUP(H$14,集計用!$4:$9977,マスター!$C28,FALSE))</f>
        <v/>
      </c>
      <c r="I28" s="56" t="str">
        <f>IF(HLOOKUP(I$14,集計用!$4:$9977,マスター!$C28,FALSE)="","",HLOOKUP(I$14,集計用!$4:$9977,マスター!$C28,FALSE))</f>
        <v/>
      </c>
      <c r="J28" s="56" t="str">
        <f>IF(HLOOKUP(J$14,集計用!$4:$9977,マスター!$C28,FALSE)="","",HLOOKUP(J$14,集計用!$4:$9977,マスター!$C28,FALSE))</f>
        <v/>
      </c>
      <c r="K28" s="82"/>
      <c r="L28" s="82"/>
      <c r="M28" s="82"/>
      <c r="N28" s="82"/>
      <c r="O28" s="56" t="str">
        <f>IF(HLOOKUP(O$14,集計用!$4:$9977,マスター!$C28,FALSE)="","",HLOOKUP(O$14,集計用!$4:$9977,マスター!$C28,FALSE))</f>
        <v/>
      </c>
      <c r="P28" s="82"/>
      <c r="Q28" s="82"/>
      <c r="R28" s="69" t="str">
        <f>IF(HLOOKUP(R$14,集計用!$4:$9977,マスター!$C28,FALSE)="","",HLOOKUP(R$14,集計用!$4:$9977,マスター!$C28,FALSE))</f>
        <v/>
      </c>
      <c r="S28" s="69" t="str">
        <f>IF(HLOOKUP(S$14,集計用!$4:$9977,マスター!$C28,FALSE)="","",HLOOKUP(S$14,集計用!$4:$9977,マスター!$C28,FALSE))</f>
        <v/>
      </c>
      <c r="T28" s="56" t="str">
        <f>IF(HLOOKUP(T$14,集計用!$4:$9977,マスター!$C28,FALSE)="","",HLOOKUP(T$14,集計用!$4:$9977,マスター!$C28,FALSE))</f>
        <v/>
      </c>
      <c r="U28" s="56" t="str">
        <f>IF(HLOOKUP(U$14,集計用!$4:$9977,マスター!$C28,FALSE)="","",HLOOKUP(U$14,集計用!$4:$9977,マスター!$C28,FALSE))</f>
        <v/>
      </c>
      <c r="V28" s="82"/>
      <c r="W28" s="71"/>
      <c r="X28" s="82"/>
      <c r="Y28" s="82"/>
      <c r="Z28" s="56" t="str">
        <f>IF(HLOOKUP(Z$14,集計用!$4:$9977,マスター!$C28,FALSE)="","",HLOOKUP(Z$14,集計用!$4:$9977,マスター!$C28,FALSE))</f>
        <v/>
      </c>
      <c r="AA28" s="82"/>
      <c r="AB28" s="82"/>
      <c r="AC28" s="82"/>
      <c r="AD28" s="82"/>
      <c r="AE28" s="82"/>
      <c r="AF28" s="71"/>
      <c r="AG28" s="56" t="str">
        <f>IF(HLOOKUP(AG$14,集計用!$4:$9977,マスター!$C28,FALSE)="","",HLOOKUP(AG$14,集計用!$4:$9977,マスター!$C28,FALSE))</f>
        <v/>
      </c>
      <c r="AH28" s="56" t="str">
        <f>IF(HLOOKUP(AH$14,集計用!$4:$9977,マスター!$C28,FALSE)="","",HLOOKUP(AH$14,集計用!$4:$9977,マスター!$C28,FALSE))</f>
        <v/>
      </c>
      <c r="AI28" s="56" t="str">
        <f>IF(HLOOKUP(AI$14,集計用!$4:$9977,マスター!$C28,FALSE)="","",HLOOKUP(AI$14,集計用!$4:$9977,マスター!$C28,FALSE))</f>
        <v/>
      </c>
      <c r="AJ28" s="89" t="str">
        <f>マスター!$B$3</f>
        <v>物品</v>
      </c>
      <c r="AK28" s="56" t="str">
        <f>IF(HLOOKUP(AK$14,集計用!$4:$9977,マスター!$C28,FALSE)="","",HLOOKUP(AK$14,集計用!$4:$9977,マスター!$C28,FALSE))</f>
        <v/>
      </c>
      <c r="AL28" s="56" t="e">
        <f>IF(HLOOKUP(AL$14,集計用!$4:$9977,マスター!$C28,FALSE)="","",HLOOKUP(AL$14,集計用!$4:$9977,マスター!$C28,FALSE))</f>
        <v>#N/A</v>
      </c>
      <c r="AM28" s="82"/>
      <c r="AN28" s="56" t="str">
        <f>IFERROR(集計用!#REF!&amp;集計用!#REF!&amp;集計用!#REF!,"")</f>
        <v/>
      </c>
      <c r="AO28" s="56" t="str">
        <f>IF(HLOOKUP(AO$14,集計用!$4:$9977,マスター!$C28,FALSE)="","",HLOOKUP(AO$14,集計用!$4:$9977,マスター!$C28,FALSE))</f>
        <v/>
      </c>
      <c r="AP28" s="69" t="str">
        <f>集計用!AX23&amp;集計用!AY23&amp;集計用!AZ23&amp;集計用!BA23&amp;集計用!BB23&amp;集計用!BC23</f>
        <v/>
      </c>
      <c r="AQ28" s="56" t="str">
        <f>IF(HLOOKUP(AQ$14,集計用!$4:$9977,マスター!$C28,FALSE)="","",HLOOKUP(AQ$14,集計用!$4:$9977,マスター!$C28,FALSE))</f>
        <v/>
      </c>
      <c r="AR28" s="56" t="str">
        <f>IF(HLOOKUP(AR$14,集計用!$4:$9977,マスター!$C28,FALSE)="","",HLOOKUP(AR$14,集計用!$4:$9977,マスター!$C28,FALSE))</f>
        <v/>
      </c>
      <c r="AS28" s="56" t="str">
        <f>IF(HLOOKUP(AS$14,集計用!$4:$9977,マスター!$C28,FALSE)="","",HLOOKUP(AS$14,集計用!$4:$9977,マスター!$C28,FALSE))</f>
        <v/>
      </c>
      <c r="AT28" s="56" t="str">
        <f>IF(HLOOKUP(AT$14,集計用!$4:$9977,マスター!$C28,FALSE)="","",HLOOKUP(AT$14,集計用!$4:$9977,マスター!$C28,FALSE))</f>
        <v/>
      </c>
      <c r="AU28" s="91"/>
      <c r="AV28" s="91"/>
      <c r="AW28" s="74" t="str">
        <f t="shared" si="2"/>
        <v/>
      </c>
      <c r="AX28" s="56" t="str">
        <f>IF(HLOOKUP(AX$14,集計用!$4:$9977,マスター!$C28,FALSE)="","",HLOOKUP(AX$14,集計用!$4:$9977,マスター!$C28,FALSE))</f>
        <v/>
      </c>
      <c r="AY28" s="56" t="str">
        <f>IF(HLOOKUP(AY$14,集計用!$4:$9977,マスター!$C28,FALSE)="","",HLOOKUP(AY$14,集計用!$4:$9977,マスター!$C28,FALSE))</f>
        <v/>
      </c>
      <c r="AZ28" s="83"/>
      <c r="BA28" s="83"/>
      <c r="BB28" s="83"/>
      <c r="BC28" s="83"/>
      <c r="BD28" s="83"/>
      <c r="BE28" s="83"/>
      <c r="BF28" s="83"/>
      <c r="BG28" s="83"/>
      <c r="BH28" s="91"/>
      <c r="BI28" s="91"/>
      <c r="BJ28" s="83"/>
      <c r="BK28" s="83"/>
      <c r="BL28" s="83"/>
      <c r="BM28" s="83"/>
      <c r="BN28" s="83"/>
      <c r="BO28" s="83"/>
      <c r="BP28" s="83"/>
      <c r="BQ28" s="83"/>
      <c r="BR28" s="56" t="str">
        <f>IF(HLOOKUP(BR$14,集計用!$4:$9977,マスター!$C28,FALSE)="","",HLOOKUP(BR$14,集計用!$4:$9977,マスター!$C28,FALSE))</f>
        <v/>
      </c>
      <c r="BS28" s="56" t="str">
        <f>IF(HLOOKUP(BS$14,集計用!$4:$9977,マスター!$C28,FALSE)="","",HLOOKUP(BS$14,集計用!$4:$9977,マスター!$C28,FALSE))</f>
        <v/>
      </c>
      <c r="BT28" s="56" t="str">
        <f>IF(HLOOKUP(BT$14,集計用!$4:$9977,マスター!$C28,FALSE)="","",HLOOKUP(BT$14,集計用!$4:$9977,マスター!$C28,FALSE))</f>
        <v/>
      </c>
      <c r="BU28" s="56" t="str">
        <f>IF(HLOOKUP(BU$14,集計用!$4:$9977,マスター!$C28,FALSE)="","",HLOOKUP(BU$14,集計用!$4:$9977,マスター!$C28,FALSE))</f>
        <v/>
      </c>
      <c r="BV28" s="56" t="e">
        <f>集計用!#REF!&amp;集計用!#REF!&amp;集計用!#REF!</f>
        <v>#REF!</v>
      </c>
      <c r="BW28" s="56" t="str">
        <f>IF(HLOOKUP(BW$14,集計用!$4:$9977,マスター!$C28,FALSE)="","",HLOOKUP(BW$14,集計用!$4:$9977,マスター!$C28,FALSE))</f>
        <v/>
      </c>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2"/>
      <c r="CW28" s="82"/>
      <c r="CX28" s="82"/>
      <c r="CY28" s="82"/>
      <c r="CZ28" s="82"/>
      <c r="DA28" s="82"/>
      <c r="DB28" s="82"/>
      <c r="DC28" s="82"/>
      <c r="DD28" s="83"/>
      <c r="DE28" s="83"/>
      <c r="DF28" s="83"/>
      <c r="DG28" s="83"/>
      <c r="DH28" s="83"/>
      <c r="DI28" s="83"/>
    </row>
    <row r="29" spans="2:113" ht="13.5" customHeight="1">
      <c r="C29" s="117">
        <v>20</v>
      </c>
      <c r="D29" s="71"/>
      <c r="E29" s="82"/>
      <c r="F29" s="82"/>
      <c r="G29" s="82"/>
      <c r="H29" s="69" t="str">
        <f>IF(HLOOKUP(H$14,集計用!$4:$9977,マスター!$C29,FALSE)="","",HLOOKUP(H$14,集計用!$4:$9977,マスター!$C29,FALSE))</f>
        <v/>
      </c>
      <c r="I29" s="56" t="str">
        <f>IF(HLOOKUP(I$14,集計用!$4:$9977,マスター!$C29,FALSE)="","",HLOOKUP(I$14,集計用!$4:$9977,マスター!$C29,FALSE))</f>
        <v/>
      </c>
      <c r="J29" s="56" t="str">
        <f>IF(HLOOKUP(J$14,集計用!$4:$9977,マスター!$C29,FALSE)="","",HLOOKUP(J$14,集計用!$4:$9977,マスター!$C29,FALSE))</f>
        <v/>
      </c>
      <c r="K29" s="82"/>
      <c r="L29" s="82"/>
      <c r="M29" s="82"/>
      <c r="N29" s="82"/>
      <c r="O29" s="56" t="str">
        <f>IF(HLOOKUP(O$14,集計用!$4:$9977,マスター!$C29,FALSE)="","",HLOOKUP(O$14,集計用!$4:$9977,マスター!$C29,FALSE))</f>
        <v/>
      </c>
      <c r="P29" s="82"/>
      <c r="Q29" s="82"/>
      <c r="R29" s="69" t="str">
        <f>IF(HLOOKUP(R$14,集計用!$4:$9977,マスター!$C29,FALSE)="","",HLOOKUP(R$14,集計用!$4:$9977,マスター!$C29,FALSE))</f>
        <v/>
      </c>
      <c r="S29" s="69" t="str">
        <f>IF(HLOOKUP(S$14,集計用!$4:$9977,マスター!$C29,FALSE)="","",HLOOKUP(S$14,集計用!$4:$9977,マスター!$C29,FALSE))</f>
        <v/>
      </c>
      <c r="T29" s="56" t="str">
        <f>IF(HLOOKUP(T$14,集計用!$4:$9977,マスター!$C29,FALSE)="","",HLOOKUP(T$14,集計用!$4:$9977,マスター!$C29,FALSE))</f>
        <v/>
      </c>
      <c r="U29" s="56" t="str">
        <f>IF(HLOOKUP(U$14,集計用!$4:$9977,マスター!$C29,FALSE)="","",HLOOKUP(U$14,集計用!$4:$9977,マスター!$C29,FALSE))</f>
        <v/>
      </c>
      <c r="V29" s="82"/>
      <c r="W29" s="71"/>
      <c r="X29" s="82"/>
      <c r="Y29" s="82"/>
      <c r="Z29" s="56" t="str">
        <f>IF(HLOOKUP(Z$14,集計用!$4:$9977,マスター!$C29,FALSE)="","",HLOOKUP(Z$14,集計用!$4:$9977,マスター!$C29,FALSE))</f>
        <v/>
      </c>
      <c r="AA29" s="82"/>
      <c r="AB29" s="82"/>
      <c r="AC29" s="82"/>
      <c r="AD29" s="82"/>
      <c r="AE29" s="82"/>
      <c r="AF29" s="71"/>
      <c r="AG29" s="56" t="str">
        <f>IF(HLOOKUP(AG$14,集計用!$4:$9977,マスター!$C29,FALSE)="","",HLOOKUP(AG$14,集計用!$4:$9977,マスター!$C29,FALSE))</f>
        <v/>
      </c>
      <c r="AH29" s="56" t="str">
        <f>IF(HLOOKUP(AH$14,集計用!$4:$9977,マスター!$C29,FALSE)="","",HLOOKUP(AH$14,集計用!$4:$9977,マスター!$C29,FALSE))</f>
        <v/>
      </c>
      <c r="AI29" s="56" t="str">
        <f>IF(HLOOKUP(AI$14,集計用!$4:$9977,マスター!$C29,FALSE)="","",HLOOKUP(AI$14,集計用!$4:$9977,マスター!$C29,FALSE))</f>
        <v/>
      </c>
      <c r="AJ29" s="89" t="str">
        <f>マスター!$B$3</f>
        <v>物品</v>
      </c>
      <c r="AK29" s="56" t="str">
        <f>IF(HLOOKUP(AK$14,集計用!$4:$9977,マスター!$C29,FALSE)="","",HLOOKUP(AK$14,集計用!$4:$9977,マスター!$C29,FALSE))</f>
        <v/>
      </c>
      <c r="AL29" s="56" t="e">
        <f>IF(HLOOKUP(AL$14,集計用!$4:$9977,マスター!$C29,FALSE)="","",HLOOKUP(AL$14,集計用!$4:$9977,マスター!$C29,FALSE))</f>
        <v>#N/A</v>
      </c>
      <c r="AM29" s="82"/>
      <c r="AN29" s="56" t="str">
        <f>IFERROR(集計用!#REF!&amp;集計用!#REF!&amp;集計用!#REF!,"")</f>
        <v/>
      </c>
      <c r="AO29" s="56" t="str">
        <f>IF(HLOOKUP(AO$14,集計用!$4:$9977,マスター!$C29,FALSE)="","",HLOOKUP(AO$14,集計用!$4:$9977,マスター!$C29,FALSE))</f>
        <v/>
      </c>
      <c r="AP29" s="69" t="str">
        <f>集計用!AX24&amp;集計用!AY24&amp;集計用!AZ24&amp;集計用!BA24&amp;集計用!BB24&amp;集計用!BC24</f>
        <v/>
      </c>
      <c r="AQ29" s="56" t="str">
        <f>IF(HLOOKUP(AQ$14,集計用!$4:$9977,マスター!$C29,FALSE)="","",HLOOKUP(AQ$14,集計用!$4:$9977,マスター!$C29,FALSE))</f>
        <v/>
      </c>
      <c r="AR29" s="56" t="str">
        <f>IF(HLOOKUP(AR$14,集計用!$4:$9977,マスター!$C29,FALSE)="","",HLOOKUP(AR$14,集計用!$4:$9977,マスター!$C29,FALSE))</f>
        <v/>
      </c>
      <c r="AS29" s="56" t="str">
        <f>IF(HLOOKUP(AS$14,集計用!$4:$9977,マスター!$C29,FALSE)="","",HLOOKUP(AS$14,集計用!$4:$9977,マスター!$C29,FALSE))</f>
        <v/>
      </c>
      <c r="AT29" s="56" t="str">
        <f>IF(HLOOKUP(AT$14,集計用!$4:$9977,マスター!$C29,FALSE)="","",HLOOKUP(AT$14,集計用!$4:$9977,マスター!$C29,FALSE))</f>
        <v/>
      </c>
      <c r="AU29" s="91"/>
      <c r="AV29" s="91"/>
      <c r="AW29" s="74" t="str">
        <f t="shared" si="2"/>
        <v/>
      </c>
      <c r="AX29" s="56" t="str">
        <f>IF(HLOOKUP(AX$14,集計用!$4:$9977,マスター!$C29,FALSE)="","",HLOOKUP(AX$14,集計用!$4:$9977,マスター!$C29,FALSE))</f>
        <v/>
      </c>
      <c r="AY29" s="56" t="str">
        <f>IF(HLOOKUP(AY$14,集計用!$4:$9977,マスター!$C29,FALSE)="","",HLOOKUP(AY$14,集計用!$4:$9977,マスター!$C29,FALSE))</f>
        <v/>
      </c>
      <c r="AZ29" s="83"/>
      <c r="BA29" s="83"/>
      <c r="BB29" s="83"/>
      <c r="BC29" s="83"/>
      <c r="BD29" s="83"/>
      <c r="BE29" s="83"/>
      <c r="BF29" s="83"/>
      <c r="BG29" s="83"/>
      <c r="BH29" s="91"/>
      <c r="BI29" s="91"/>
      <c r="BJ29" s="83"/>
      <c r="BK29" s="83"/>
      <c r="BL29" s="83"/>
      <c r="BM29" s="83"/>
      <c r="BN29" s="83"/>
      <c r="BO29" s="83"/>
      <c r="BP29" s="83"/>
      <c r="BQ29" s="83"/>
      <c r="BR29" s="56" t="str">
        <f>IF(HLOOKUP(BR$14,集計用!$4:$9977,マスター!$C29,FALSE)="","",HLOOKUP(BR$14,集計用!$4:$9977,マスター!$C29,FALSE))</f>
        <v/>
      </c>
      <c r="BS29" s="56" t="str">
        <f>IF(HLOOKUP(BS$14,集計用!$4:$9977,マスター!$C29,FALSE)="","",HLOOKUP(BS$14,集計用!$4:$9977,マスター!$C29,FALSE))</f>
        <v/>
      </c>
      <c r="BT29" s="56" t="str">
        <f>IF(HLOOKUP(BT$14,集計用!$4:$9977,マスター!$C29,FALSE)="","",HLOOKUP(BT$14,集計用!$4:$9977,マスター!$C29,FALSE))</f>
        <v/>
      </c>
      <c r="BU29" s="56" t="str">
        <f>IF(HLOOKUP(BU$14,集計用!$4:$9977,マスター!$C29,FALSE)="","",HLOOKUP(BU$14,集計用!$4:$9977,マスター!$C29,FALSE))</f>
        <v/>
      </c>
      <c r="BV29" s="56" t="e">
        <f>集計用!#REF!&amp;集計用!#REF!&amp;集計用!#REF!</f>
        <v>#REF!</v>
      </c>
      <c r="BW29" s="56" t="str">
        <f>IF(HLOOKUP(BW$14,集計用!$4:$9977,マスター!$C29,FALSE)="","",HLOOKUP(BW$14,集計用!$4:$9977,マスター!$C29,FALSE))</f>
        <v/>
      </c>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2"/>
      <c r="CW29" s="82"/>
      <c r="CX29" s="82"/>
      <c r="CY29" s="82"/>
      <c r="CZ29" s="82"/>
      <c r="DA29" s="82"/>
      <c r="DB29" s="82"/>
      <c r="DC29" s="82"/>
      <c r="DD29" s="83"/>
      <c r="DE29" s="83"/>
      <c r="DF29" s="83"/>
      <c r="DG29" s="83"/>
      <c r="DH29" s="83"/>
      <c r="DI29" s="83"/>
    </row>
    <row r="30" spans="2:113" ht="13.5" customHeight="1">
      <c r="C30" s="117">
        <v>21</v>
      </c>
      <c r="D30" s="71"/>
      <c r="E30" s="82"/>
      <c r="F30" s="82"/>
      <c r="G30" s="82"/>
      <c r="H30" s="69" t="str">
        <f>IF(HLOOKUP(H$14,集計用!$4:$9977,マスター!$C30,FALSE)="","",HLOOKUP(H$14,集計用!$4:$9977,マスター!$C30,FALSE))</f>
        <v/>
      </c>
      <c r="I30" s="56" t="str">
        <f>IF(HLOOKUP(I$14,集計用!$4:$9977,マスター!$C30,FALSE)="","",HLOOKUP(I$14,集計用!$4:$9977,マスター!$C30,FALSE))</f>
        <v/>
      </c>
      <c r="J30" s="56" t="str">
        <f>IF(HLOOKUP(J$14,集計用!$4:$9977,マスター!$C30,FALSE)="","",HLOOKUP(J$14,集計用!$4:$9977,マスター!$C30,FALSE))</f>
        <v/>
      </c>
      <c r="K30" s="82"/>
      <c r="L30" s="82"/>
      <c r="M30" s="82"/>
      <c r="N30" s="82"/>
      <c r="O30" s="56" t="str">
        <f>IF(HLOOKUP(O$14,集計用!$4:$9977,マスター!$C30,FALSE)="","",HLOOKUP(O$14,集計用!$4:$9977,マスター!$C30,FALSE))</f>
        <v/>
      </c>
      <c r="P30" s="82"/>
      <c r="Q30" s="82"/>
      <c r="R30" s="69" t="str">
        <f>IF(HLOOKUP(R$14,集計用!$4:$9977,マスター!$C30,FALSE)="","",HLOOKUP(R$14,集計用!$4:$9977,マスター!$C30,FALSE))</f>
        <v/>
      </c>
      <c r="S30" s="69" t="str">
        <f>IF(HLOOKUP(S$14,集計用!$4:$9977,マスター!$C30,FALSE)="","",HLOOKUP(S$14,集計用!$4:$9977,マスター!$C30,FALSE))</f>
        <v/>
      </c>
      <c r="T30" s="56" t="str">
        <f>IF(HLOOKUP(T$14,集計用!$4:$9977,マスター!$C30,FALSE)="","",HLOOKUP(T$14,集計用!$4:$9977,マスター!$C30,FALSE))</f>
        <v/>
      </c>
      <c r="U30" s="56" t="str">
        <f>IF(HLOOKUP(U$14,集計用!$4:$9977,マスター!$C30,FALSE)="","",HLOOKUP(U$14,集計用!$4:$9977,マスター!$C30,FALSE))</f>
        <v/>
      </c>
      <c r="V30" s="82"/>
      <c r="W30" s="71"/>
      <c r="X30" s="82"/>
      <c r="Y30" s="82"/>
      <c r="Z30" s="56" t="str">
        <f>IF(HLOOKUP(Z$14,集計用!$4:$9977,マスター!$C30,FALSE)="","",HLOOKUP(Z$14,集計用!$4:$9977,マスター!$C30,FALSE))</f>
        <v/>
      </c>
      <c r="AA30" s="82"/>
      <c r="AB30" s="82"/>
      <c r="AC30" s="82"/>
      <c r="AD30" s="82"/>
      <c r="AE30" s="82"/>
      <c r="AF30" s="71"/>
      <c r="AG30" s="56" t="str">
        <f>IF(HLOOKUP(AG$14,集計用!$4:$9977,マスター!$C30,FALSE)="","",HLOOKUP(AG$14,集計用!$4:$9977,マスター!$C30,FALSE))</f>
        <v/>
      </c>
      <c r="AH30" s="56" t="str">
        <f>IF(HLOOKUP(AH$14,集計用!$4:$9977,マスター!$C30,FALSE)="","",HLOOKUP(AH$14,集計用!$4:$9977,マスター!$C30,FALSE))</f>
        <v/>
      </c>
      <c r="AI30" s="56" t="str">
        <f>IF(HLOOKUP(AI$14,集計用!$4:$9977,マスター!$C30,FALSE)="","",HLOOKUP(AI$14,集計用!$4:$9977,マスター!$C30,FALSE))</f>
        <v/>
      </c>
      <c r="AJ30" s="89" t="str">
        <f>マスター!$B$3</f>
        <v>物品</v>
      </c>
      <c r="AK30" s="56" t="str">
        <f>IF(HLOOKUP(AK$14,集計用!$4:$9977,マスター!$C30,FALSE)="","",HLOOKUP(AK$14,集計用!$4:$9977,マスター!$C30,FALSE))</f>
        <v/>
      </c>
      <c r="AL30" s="56" t="e">
        <f>IF(HLOOKUP(AL$14,集計用!$4:$9977,マスター!$C30,FALSE)="","",HLOOKUP(AL$14,集計用!$4:$9977,マスター!$C30,FALSE))</f>
        <v>#N/A</v>
      </c>
      <c r="AM30" s="82"/>
      <c r="AN30" s="56" t="str">
        <f>IFERROR(集計用!N13&amp;集計用!P13&amp;集計用!R13,"")</f>
        <v/>
      </c>
      <c r="AO30" s="56" t="str">
        <f>IF(HLOOKUP(AO$14,集計用!$4:$9977,マスター!$C30,FALSE)="","",HLOOKUP(AO$14,集計用!$4:$9977,マスター!$C30,FALSE))</f>
        <v/>
      </c>
      <c r="AP30" s="69" t="str">
        <f>集計用!AX25&amp;集計用!AY25&amp;集計用!AZ25&amp;集計用!BA25&amp;集計用!BB25&amp;集計用!BC25</f>
        <v/>
      </c>
      <c r="AQ30" s="56" t="str">
        <f>IF(HLOOKUP(AQ$14,集計用!$4:$9977,マスター!$C30,FALSE)="","",HLOOKUP(AQ$14,集計用!$4:$9977,マスター!$C30,FALSE))</f>
        <v/>
      </c>
      <c r="AR30" s="56" t="str">
        <f>IF(HLOOKUP(AR$14,集計用!$4:$9977,マスター!$C30,FALSE)="","",HLOOKUP(AR$14,集計用!$4:$9977,マスター!$C30,FALSE))</f>
        <v/>
      </c>
      <c r="AS30" s="56" t="str">
        <f>IF(HLOOKUP(AS$14,集計用!$4:$9977,マスター!$C30,FALSE)="","",HLOOKUP(AS$14,集計用!$4:$9977,マスター!$C30,FALSE))</f>
        <v/>
      </c>
      <c r="AT30" s="56" t="str">
        <f>IF(HLOOKUP(AT$14,集計用!$4:$9977,マスター!$C30,FALSE)="","",HLOOKUP(AT$14,集計用!$4:$9977,マスター!$C30,FALSE))</f>
        <v/>
      </c>
      <c r="AU30" s="91"/>
      <c r="AV30" s="91"/>
      <c r="AW30" s="74" t="str">
        <f t="shared" si="2"/>
        <v/>
      </c>
      <c r="AX30" s="56" t="str">
        <f>IF(HLOOKUP(AX$14,集計用!$4:$9977,マスター!$C30,FALSE)="","",HLOOKUP(AX$14,集計用!$4:$9977,マスター!$C30,FALSE))</f>
        <v/>
      </c>
      <c r="AY30" s="56" t="str">
        <f>IF(HLOOKUP(AY$14,集計用!$4:$9977,マスター!$C30,FALSE)="","",HLOOKUP(AY$14,集計用!$4:$9977,マスター!$C30,FALSE))</f>
        <v/>
      </c>
      <c r="AZ30" s="83"/>
      <c r="BA30" s="83"/>
      <c r="BB30" s="83"/>
      <c r="BC30" s="83"/>
      <c r="BD30" s="83"/>
      <c r="BE30" s="83"/>
      <c r="BF30" s="83"/>
      <c r="BG30" s="83"/>
      <c r="BH30" s="91"/>
      <c r="BI30" s="91"/>
      <c r="BJ30" s="83"/>
      <c r="BK30" s="83"/>
      <c r="BL30" s="83"/>
      <c r="BM30" s="83"/>
      <c r="BN30" s="83"/>
      <c r="BO30" s="83"/>
      <c r="BP30" s="83"/>
      <c r="BQ30" s="83"/>
      <c r="BR30" s="56" t="str">
        <f>IF(HLOOKUP(BR$14,集計用!$4:$9977,マスター!$C30,FALSE)="","",HLOOKUP(BR$14,集計用!$4:$9977,マスター!$C30,FALSE))</f>
        <v/>
      </c>
      <c r="BS30" s="56" t="str">
        <f>IF(HLOOKUP(BS$14,集計用!$4:$9977,マスター!$C30,FALSE)="","",HLOOKUP(BS$14,集計用!$4:$9977,マスター!$C30,FALSE))</f>
        <v/>
      </c>
      <c r="BT30" s="56" t="str">
        <f>IF(HLOOKUP(BT$14,集計用!$4:$9977,マスター!$C30,FALSE)="","",HLOOKUP(BT$14,集計用!$4:$9977,マスター!$C30,FALSE))</f>
        <v/>
      </c>
      <c r="BU30" s="56" t="str">
        <f>IF(HLOOKUP(BU$14,集計用!$4:$9977,マスター!$C30,FALSE)="","",HLOOKUP(BU$14,集計用!$4:$9977,マスター!$C30,FALSE))</f>
        <v/>
      </c>
      <c r="BV30" s="56" t="str">
        <f>集計用!O13&amp;集計用!Q13&amp;集計用!S13</f>
        <v/>
      </c>
      <c r="BW30" s="56" t="str">
        <f>IF(HLOOKUP(BW$14,集計用!$4:$9977,マスター!$C30,FALSE)="","",HLOOKUP(BW$14,集計用!$4:$9977,マスター!$C30,FALSE))</f>
        <v/>
      </c>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2"/>
      <c r="CW30" s="82"/>
      <c r="CX30" s="82"/>
      <c r="CY30" s="82"/>
      <c r="CZ30" s="82"/>
      <c r="DA30" s="82"/>
      <c r="DB30" s="82"/>
      <c r="DC30" s="82"/>
      <c r="DD30" s="83"/>
      <c r="DE30" s="83"/>
      <c r="DF30" s="83"/>
      <c r="DG30" s="83"/>
      <c r="DH30" s="83"/>
      <c r="DI30" s="83"/>
    </row>
    <row r="31" spans="2:113" ht="13.5" customHeight="1">
      <c r="C31" s="117">
        <v>22</v>
      </c>
      <c r="D31" s="71"/>
      <c r="E31" s="82"/>
      <c r="F31" s="82"/>
      <c r="G31" s="82"/>
      <c r="H31" s="69" t="str">
        <f>IF(HLOOKUP(H$14,集計用!$4:$9977,マスター!$C31,FALSE)="","",HLOOKUP(H$14,集計用!$4:$9977,マスター!$C31,FALSE))</f>
        <v/>
      </c>
      <c r="I31" s="56" t="str">
        <f>IF(HLOOKUP(I$14,集計用!$4:$9977,マスター!$C31,FALSE)="","",HLOOKUP(I$14,集計用!$4:$9977,マスター!$C31,FALSE))</f>
        <v/>
      </c>
      <c r="J31" s="56" t="str">
        <f>IF(HLOOKUP(J$14,集計用!$4:$9977,マスター!$C31,FALSE)="","",HLOOKUP(J$14,集計用!$4:$9977,マスター!$C31,FALSE))</f>
        <v/>
      </c>
      <c r="K31" s="82"/>
      <c r="L31" s="82"/>
      <c r="M31" s="82"/>
      <c r="N31" s="82"/>
      <c r="O31" s="56" t="str">
        <f>IF(HLOOKUP(O$14,集計用!$4:$9977,マスター!$C31,FALSE)="","",HLOOKUP(O$14,集計用!$4:$9977,マスター!$C31,FALSE))</f>
        <v/>
      </c>
      <c r="P31" s="82"/>
      <c r="Q31" s="82"/>
      <c r="R31" s="69" t="str">
        <f>IF(HLOOKUP(R$14,集計用!$4:$9977,マスター!$C31,FALSE)="","",HLOOKUP(R$14,集計用!$4:$9977,マスター!$C31,FALSE))</f>
        <v/>
      </c>
      <c r="S31" s="69" t="str">
        <f>IF(HLOOKUP(S$14,集計用!$4:$9977,マスター!$C31,FALSE)="","",HLOOKUP(S$14,集計用!$4:$9977,マスター!$C31,FALSE))</f>
        <v/>
      </c>
      <c r="T31" s="56" t="str">
        <f>IF(HLOOKUP(T$14,集計用!$4:$9977,マスター!$C31,FALSE)="","",HLOOKUP(T$14,集計用!$4:$9977,マスター!$C31,FALSE))</f>
        <v/>
      </c>
      <c r="U31" s="56" t="str">
        <f>IF(HLOOKUP(U$14,集計用!$4:$9977,マスター!$C31,FALSE)="","",HLOOKUP(U$14,集計用!$4:$9977,マスター!$C31,FALSE))</f>
        <v/>
      </c>
      <c r="V31" s="82"/>
      <c r="W31" s="71"/>
      <c r="X31" s="82"/>
      <c r="Y31" s="82"/>
      <c r="Z31" s="56" t="str">
        <f>IF(HLOOKUP(Z$14,集計用!$4:$9977,マスター!$C31,FALSE)="","",HLOOKUP(Z$14,集計用!$4:$9977,マスター!$C31,FALSE))</f>
        <v/>
      </c>
      <c r="AA31" s="82"/>
      <c r="AB31" s="82"/>
      <c r="AC31" s="82"/>
      <c r="AD31" s="82"/>
      <c r="AE31" s="82"/>
      <c r="AF31" s="71"/>
      <c r="AG31" s="56" t="str">
        <f>IF(HLOOKUP(AG$14,集計用!$4:$9977,マスター!$C31,FALSE)="","",HLOOKUP(AG$14,集計用!$4:$9977,マスター!$C31,FALSE))</f>
        <v/>
      </c>
      <c r="AH31" s="56" t="str">
        <f>IF(HLOOKUP(AH$14,集計用!$4:$9977,マスター!$C31,FALSE)="","",HLOOKUP(AH$14,集計用!$4:$9977,マスター!$C31,FALSE))</f>
        <v/>
      </c>
      <c r="AI31" s="56" t="str">
        <f>IF(HLOOKUP(AI$14,集計用!$4:$9977,マスター!$C31,FALSE)="","",HLOOKUP(AI$14,集計用!$4:$9977,マスター!$C31,FALSE))</f>
        <v/>
      </c>
      <c r="AJ31" s="89" t="str">
        <f>マスター!$B$3</f>
        <v>物品</v>
      </c>
      <c r="AK31" s="56" t="str">
        <f>IF(HLOOKUP(AK$14,集計用!$4:$9977,マスター!$C31,FALSE)="","",HLOOKUP(AK$14,集計用!$4:$9977,マスター!$C31,FALSE))</f>
        <v/>
      </c>
      <c r="AL31" s="56" t="e">
        <f>IF(HLOOKUP(AL$14,集計用!$4:$9977,マスター!$C31,FALSE)="","",HLOOKUP(AL$14,集計用!$4:$9977,マスター!$C31,FALSE))</f>
        <v>#N/A</v>
      </c>
      <c r="AM31" s="82"/>
      <c r="AN31" s="56" t="str">
        <f>IFERROR(集計用!N14&amp;集計用!P14&amp;集計用!R14,"")</f>
        <v/>
      </c>
      <c r="AO31" s="56" t="str">
        <f>IF(HLOOKUP(AO$14,集計用!$4:$9977,マスター!$C31,FALSE)="","",HLOOKUP(AO$14,集計用!$4:$9977,マスター!$C31,FALSE))</f>
        <v/>
      </c>
      <c r="AP31" s="69" t="str">
        <f>集計用!AX26&amp;集計用!AY26&amp;集計用!AZ26&amp;集計用!BA26&amp;集計用!BB26&amp;集計用!BC26</f>
        <v/>
      </c>
      <c r="AQ31" s="56" t="str">
        <f>IF(HLOOKUP(AQ$14,集計用!$4:$9977,マスター!$C31,FALSE)="","",HLOOKUP(AQ$14,集計用!$4:$9977,マスター!$C31,FALSE))</f>
        <v/>
      </c>
      <c r="AR31" s="56" t="str">
        <f>IF(HLOOKUP(AR$14,集計用!$4:$9977,マスター!$C31,FALSE)="","",HLOOKUP(AR$14,集計用!$4:$9977,マスター!$C31,FALSE))</f>
        <v/>
      </c>
      <c r="AS31" s="56" t="str">
        <f>IF(HLOOKUP(AS$14,集計用!$4:$9977,マスター!$C31,FALSE)="","",HLOOKUP(AS$14,集計用!$4:$9977,マスター!$C31,FALSE))</f>
        <v/>
      </c>
      <c r="AT31" s="56" t="str">
        <f>IF(HLOOKUP(AT$14,集計用!$4:$9977,マスター!$C31,FALSE)="","",HLOOKUP(AT$14,集計用!$4:$9977,マスター!$C31,FALSE))</f>
        <v/>
      </c>
      <c r="AU31" s="91"/>
      <c r="AV31" s="91"/>
      <c r="AW31" s="74" t="str">
        <f t="shared" si="2"/>
        <v/>
      </c>
      <c r="AX31" s="56" t="str">
        <f>IF(HLOOKUP(AX$14,集計用!$4:$9977,マスター!$C31,FALSE)="","",HLOOKUP(AX$14,集計用!$4:$9977,マスター!$C31,FALSE))</f>
        <v/>
      </c>
      <c r="AY31" s="56" t="str">
        <f>IF(HLOOKUP(AY$14,集計用!$4:$9977,マスター!$C31,FALSE)="","",HLOOKUP(AY$14,集計用!$4:$9977,マスター!$C31,FALSE))</f>
        <v/>
      </c>
      <c r="AZ31" s="83"/>
      <c r="BA31" s="83"/>
      <c r="BB31" s="83"/>
      <c r="BC31" s="83"/>
      <c r="BD31" s="83"/>
      <c r="BE31" s="83"/>
      <c r="BF31" s="83"/>
      <c r="BG31" s="83"/>
      <c r="BH31" s="91"/>
      <c r="BI31" s="91"/>
      <c r="BJ31" s="83"/>
      <c r="BK31" s="83"/>
      <c r="BL31" s="83"/>
      <c r="BM31" s="83"/>
      <c r="BN31" s="83"/>
      <c r="BO31" s="83"/>
      <c r="BP31" s="83"/>
      <c r="BQ31" s="83"/>
      <c r="BR31" s="56" t="str">
        <f>IF(HLOOKUP(BR$14,集計用!$4:$9977,マスター!$C31,FALSE)="","",HLOOKUP(BR$14,集計用!$4:$9977,マスター!$C31,FALSE))</f>
        <v/>
      </c>
      <c r="BS31" s="56" t="str">
        <f>IF(HLOOKUP(BS$14,集計用!$4:$9977,マスター!$C31,FALSE)="","",HLOOKUP(BS$14,集計用!$4:$9977,マスター!$C31,FALSE))</f>
        <v/>
      </c>
      <c r="BT31" s="56" t="str">
        <f>IF(HLOOKUP(BT$14,集計用!$4:$9977,マスター!$C31,FALSE)="","",HLOOKUP(BT$14,集計用!$4:$9977,マスター!$C31,FALSE))</f>
        <v/>
      </c>
      <c r="BU31" s="56" t="str">
        <f>IF(HLOOKUP(BU$14,集計用!$4:$9977,マスター!$C31,FALSE)="","",HLOOKUP(BU$14,集計用!$4:$9977,マスター!$C31,FALSE))</f>
        <v/>
      </c>
      <c r="BV31" s="56" t="str">
        <f>集計用!O14&amp;集計用!Q14&amp;集計用!S14</f>
        <v/>
      </c>
      <c r="BW31" s="56" t="str">
        <f>IF(HLOOKUP(BW$14,集計用!$4:$9977,マスター!$C31,FALSE)="","",HLOOKUP(BW$14,集計用!$4:$9977,マスター!$C31,FALSE))</f>
        <v/>
      </c>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2"/>
      <c r="CW31" s="82"/>
      <c r="CX31" s="82"/>
      <c r="CY31" s="82"/>
      <c r="CZ31" s="82"/>
      <c r="DA31" s="82"/>
      <c r="DB31" s="82"/>
      <c r="DC31" s="82"/>
      <c r="DD31" s="83"/>
      <c r="DE31" s="83"/>
      <c r="DF31" s="83"/>
      <c r="DG31" s="83"/>
      <c r="DH31" s="83"/>
      <c r="DI31" s="83"/>
    </row>
    <row r="32" spans="2:113" ht="13.5" customHeight="1">
      <c r="C32" s="117">
        <v>23</v>
      </c>
      <c r="D32" s="71"/>
      <c r="E32" s="82"/>
      <c r="F32" s="82"/>
      <c r="G32" s="82"/>
      <c r="H32" s="69" t="str">
        <f>IF(HLOOKUP(H$14,集計用!$4:$9977,マスター!$C32,FALSE)="","",HLOOKUP(H$14,集計用!$4:$9977,マスター!$C32,FALSE))</f>
        <v/>
      </c>
      <c r="I32" s="56" t="str">
        <f>IF(HLOOKUP(I$14,集計用!$4:$9977,マスター!$C32,FALSE)="","",HLOOKUP(I$14,集計用!$4:$9977,マスター!$C32,FALSE))</f>
        <v/>
      </c>
      <c r="J32" s="56" t="str">
        <f>IF(HLOOKUP(J$14,集計用!$4:$9977,マスター!$C32,FALSE)="","",HLOOKUP(J$14,集計用!$4:$9977,マスター!$C32,FALSE))</f>
        <v/>
      </c>
      <c r="K32" s="82"/>
      <c r="L32" s="82"/>
      <c r="M32" s="82"/>
      <c r="N32" s="82"/>
      <c r="O32" s="56" t="str">
        <f>IF(HLOOKUP(O$14,集計用!$4:$9977,マスター!$C32,FALSE)="","",HLOOKUP(O$14,集計用!$4:$9977,マスター!$C32,FALSE))</f>
        <v/>
      </c>
      <c r="P32" s="82"/>
      <c r="Q32" s="82"/>
      <c r="R32" s="69" t="str">
        <f>IF(HLOOKUP(R$14,集計用!$4:$9977,マスター!$C32,FALSE)="","",HLOOKUP(R$14,集計用!$4:$9977,マスター!$C32,FALSE))</f>
        <v/>
      </c>
      <c r="S32" s="69" t="str">
        <f>IF(HLOOKUP(S$14,集計用!$4:$9977,マスター!$C32,FALSE)="","",HLOOKUP(S$14,集計用!$4:$9977,マスター!$C32,FALSE))</f>
        <v/>
      </c>
      <c r="T32" s="56" t="str">
        <f>IF(HLOOKUP(T$14,集計用!$4:$9977,マスター!$C32,FALSE)="","",HLOOKUP(T$14,集計用!$4:$9977,マスター!$C32,FALSE))</f>
        <v/>
      </c>
      <c r="U32" s="56" t="str">
        <f>IF(HLOOKUP(U$14,集計用!$4:$9977,マスター!$C32,FALSE)="","",HLOOKUP(U$14,集計用!$4:$9977,マスター!$C32,FALSE))</f>
        <v/>
      </c>
      <c r="V32" s="82"/>
      <c r="W32" s="71"/>
      <c r="X32" s="82"/>
      <c r="Y32" s="82"/>
      <c r="Z32" s="56" t="str">
        <f>IF(HLOOKUP(Z$14,集計用!$4:$9977,マスター!$C32,FALSE)="","",HLOOKUP(Z$14,集計用!$4:$9977,マスター!$C32,FALSE))</f>
        <v/>
      </c>
      <c r="AA32" s="82"/>
      <c r="AB32" s="82"/>
      <c r="AC32" s="82"/>
      <c r="AD32" s="82"/>
      <c r="AE32" s="82"/>
      <c r="AF32" s="71"/>
      <c r="AG32" s="56" t="str">
        <f>IF(HLOOKUP(AG$14,集計用!$4:$9977,マスター!$C32,FALSE)="","",HLOOKUP(AG$14,集計用!$4:$9977,マスター!$C32,FALSE))</f>
        <v/>
      </c>
      <c r="AH32" s="56" t="str">
        <f>IF(HLOOKUP(AH$14,集計用!$4:$9977,マスター!$C32,FALSE)="","",HLOOKUP(AH$14,集計用!$4:$9977,マスター!$C32,FALSE))</f>
        <v/>
      </c>
      <c r="AI32" s="56" t="str">
        <f>IF(HLOOKUP(AI$14,集計用!$4:$9977,マスター!$C32,FALSE)="","",HLOOKUP(AI$14,集計用!$4:$9977,マスター!$C32,FALSE))</f>
        <v/>
      </c>
      <c r="AJ32" s="89" t="str">
        <f>マスター!$B$3</f>
        <v>物品</v>
      </c>
      <c r="AK32" s="56" t="str">
        <f>IF(HLOOKUP(AK$14,集計用!$4:$9977,マスター!$C32,FALSE)="","",HLOOKUP(AK$14,集計用!$4:$9977,マスター!$C32,FALSE))</f>
        <v/>
      </c>
      <c r="AL32" s="56" t="e">
        <f>IF(HLOOKUP(AL$14,集計用!$4:$9977,マスター!$C32,FALSE)="","",HLOOKUP(AL$14,集計用!$4:$9977,マスター!$C32,FALSE))</f>
        <v>#N/A</v>
      </c>
      <c r="AM32" s="82"/>
      <c r="AN32" s="56" t="str">
        <f>IFERROR(集計用!N15&amp;集計用!P15&amp;集計用!R15,"")</f>
        <v/>
      </c>
      <c r="AO32" s="56" t="str">
        <f>IF(HLOOKUP(AO$14,集計用!$4:$9977,マスター!$C32,FALSE)="","",HLOOKUP(AO$14,集計用!$4:$9977,マスター!$C32,FALSE))</f>
        <v/>
      </c>
      <c r="AP32" s="69" t="str">
        <f>集計用!AX27&amp;集計用!AY27&amp;集計用!AZ27&amp;集計用!BA27&amp;集計用!BB27&amp;集計用!BC27</f>
        <v/>
      </c>
      <c r="AQ32" s="56" t="str">
        <f>IF(HLOOKUP(AQ$14,集計用!$4:$9977,マスター!$C32,FALSE)="","",HLOOKUP(AQ$14,集計用!$4:$9977,マスター!$C32,FALSE))</f>
        <v/>
      </c>
      <c r="AR32" s="56" t="str">
        <f>IF(HLOOKUP(AR$14,集計用!$4:$9977,マスター!$C32,FALSE)="","",HLOOKUP(AR$14,集計用!$4:$9977,マスター!$C32,FALSE))</f>
        <v/>
      </c>
      <c r="AS32" s="56" t="str">
        <f>IF(HLOOKUP(AS$14,集計用!$4:$9977,マスター!$C32,FALSE)="","",HLOOKUP(AS$14,集計用!$4:$9977,マスター!$C32,FALSE))</f>
        <v/>
      </c>
      <c r="AT32" s="56" t="str">
        <f>IF(HLOOKUP(AT$14,集計用!$4:$9977,マスター!$C32,FALSE)="","",HLOOKUP(AT$14,集計用!$4:$9977,マスター!$C32,FALSE))</f>
        <v/>
      </c>
      <c r="AU32" s="91"/>
      <c r="AV32" s="91"/>
      <c r="AW32" s="74" t="str">
        <f t="shared" si="2"/>
        <v/>
      </c>
      <c r="AX32" s="56" t="str">
        <f>IF(HLOOKUP(AX$14,集計用!$4:$9977,マスター!$C32,FALSE)="","",HLOOKUP(AX$14,集計用!$4:$9977,マスター!$C32,FALSE))</f>
        <v/>
      </c>
      <c r="AY32" s="56" t="str">
        <f>IF(HLOOKUP(AY$14,集計用!$4:$9977,マスター!$C32,FALSE)="","",HLOOKUP(AY$14,集計用!$4:$9977,マスター!$C32,FALSE))</f>
        <v/>
      </c>
      <c r="AZ32" s="83"/>
      <c r="BA32" s="83"/>
      <c r="BB32" s="83"/>
      <c r="BC32" s="83"/>
      <c r="BD32" s="83"/>
      <c r="BE32" s="83"/>
      <c r="BF32" s="83"/>
      <c r="BG32" s="83"/>
      <c r="BH32" s="91"/>
      <c r="BI32" s="91"/>
      <c r="BJ32" s="83"/>
      <c r="BK32" s="83"/>
      <c r="BL32" s="83"/>
      <c r="BM32" s="83"/>
      <c r="BN32" s="83"/>
      <c r="BO32" s="83"/>
      <c r="BP32" s="83"/>
      <c r="BQ32" s="83"/>
      <c r="BR32" s="56" t="str">
        <f>IF(HLOOKUP(BR$14,集計用!$4:$9977,マスター!$C32,FALSE)="","",HLOOKUP(BR$14,集計用!$4:$9977,マスター!$C32,FALSE))</f>
        <v/>
      </c>
      <c r="BS32" s="56" t="str">
        <f>IF(HLOOKUP(BS$14,集計用!$4:$9977,マスター!$C32,FALSE)="","",HLOOKUP(BS$14,集計用!$4:$9977,マスター!$C32,FALSE))</f>
        <v/>
      </c>
      <c r="BT32" s="56" t="str">
        <f>IF(HLOOKUP(BT$14,集計用!$4:$9977,マスター!$C32,FALSE)="","",HLOOKUP(BT$14,集計用!$4:$9977,マスター!$C32,FALSE))</f>
        <v/>
      </c>
      <c r="BU32" s="56" t="str">
        <f>IF(HLOOKUP(BU$14,集計用!$4:$9977,マスター!$C32,FALSE)="","",HLOOKUP(BU$14,集計用!$4:$9977,マスター!$C32,FALSE))</f>
        <v/>
      </c>
      <c r="BV32" s="56" t="str">
        <f>集計用!O15&amp;集計用!Q15&amp;集計用!S15</f>
        <v/>
      </c>
      <c r="BW32" s="56" t="str">
        <f>IF(HLOOKUP(BW$14,集計用!$4:$9977,マスター!$C32,FALSE)="","",HLOOKUP(BW$14,集計用!$4:$9977,マスター!$C32,FALSE))</f>
        <v/>
      </c>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2"/>
      <c r="CW32" s="82"/>
      <c r="CX32" s="82"/>
      <c r="CY32" s="82"/>
      <c r="CZ32" s="82"/>
      <c r="DA32" s="82"/>
      <c r="DB32" s="82"/>
      <c r="DC32" s="82"/>
      <c r="DD32" s="83"/>
      <c r="DE32" s="83"/>
      <c r="DF32" s="83"/>
      <c r="DG32" s="83"/>
      <c r="DH32" s="83"/>
      <c r="DI32" s="83"/>
    </row>
    <row r="33" spans="3:113" ht="13.5" customHeight="1">
      <c r="C33" s="117">
        <v>24</v>
      </c>
      <c r="D33" s="71"/>
      <c r="E33" s="82"/>
      <c r="F33" s="82"/>
      <c r="G33" s="82"/>
      <c r="H33" s="69" t="str">
        <f>IF(HLOOKUP(H$14,集計用!$4:$9977,マスター!$C33,FALSE)="","",HLOOKUP(H$14,集計用!$4:$9977,マスター!$C33,FALSE))</f>
        <v/>
      </c>
      <c r="I33" s="56" t="str">
        <f>IF(HLOOKUP(I$14,集計用!$4:$9977,マスター!$C33,FALSE)="","",HLOOKUP(I$14,集計用!$4:$9977,マスター!$C33,FALSE))</f>
        <v/>
      </c>
      <c r="J33" s="56" t="str">
        <f>IF(HLOOKUP(J$14,集計用!$4:$9977,マスター!$C33,FALSE)="","",HLOOKUP(J$14,集計用!$4:$9977,マスター!$C33,FALSE))</f>
        <v/>
      </c>
      <c r="K33" s="82"/>
      <c r="L33" s="82"/>
      <c r="M33" s="82"/>
      <c r="N33" s="82"/>
      <c r="O33" s="56" t="str">
        <f>IF(HLOOKUP(O$14,集計用!$4:$9977,マスター!$C33,FALSE)="","",HLOOKUP(O$14,集計用!$4:$9977,マスター!$C33,FALSE))</f>
        <v/>
      </c>
      <c r="P33" s="82"/>
      <c r="Q33" s="82"/>
      <c r="R33" s="69" t="str">
        <f>IF(HLOOKUP(R$14,集計用!$4:$9977,マスター!$C33,FALSE)="","",HLOOKUP(R$14,集計用!$4:$9977,マスター!$C33,FALSE))</f>
        <v/>
      </c>
      <c r="S33" s="69" t="str">
        <f>IF(HLOOKUP(S$14,集計用!$4:$9977,マスター!$C33,FALSE)="","",HLOOKUP(S$14,集計用!$4:$9977,マスター!$C33,FALSE))</f>
        <v/>
      </c>
      <c r="T33" s="56" t="str">
        <f>IF(HLOOKUP(T$14,集計用!$4:$9977,マスター!$C33,FALSE)="","",HLOOKUP(T$14,集計用!$4:$9977,マスター!$C33,FALSE))</f>
        <v/>
      </c>
      <c r="U33" s="56" t="str">
        <f>IF(HLOOKUP(U$14,集計用!$4:$9977,マスター!$C33,FALSE)="","",HLOOKUP(U$14,集計用!$4:$9977,マスター!$C33,FALSE))</f>
        <v/>
      </c>
      <c r="V33" s="82"/>
      <c r="W33" s="71"/>
      <c r="X33" s="82"/>
      <c r="Y33" s="82"/>
      <c r="Z33" s="56" t="str">
        <f>IF(HLOOKUP(Z$14,集計用!$4:$9977,マスター!$C33,FALSE)="","",HLOOKUP(Z$14,集計用!$4:$9977,マスター!$C33,FALSE))</f>
        <v/>
      </c>
      <c r="AA33" s="82"/>
      <c r="AB33" s="82"/>
      <c r="AC33" s="82"/>
      <c r="AD33" s="82"/>
      <c r="AE33" s="82"/>
      <c r="AF33" s="71"/>
      <c r="AG33" s="56" t="str">
        <f>IF(HLOOKUP(AG$14,集計用!$4:$9977,マスター!$C33,FALSE)="","",HLOOKUP(AG$14,集計用!$4:$9977,マスター!$C33,FALSE))</f>
        <v/>
      </c>
      <c r="AH33" s="56" t="str">
        <f>IF(HLOOKUP(AH$14,集計用!$4:$9977,マスター!$C33,FALSE)="","",HLOOKUP(AH$14,集計用!$4:$9977,マスター!$C33,FALSE))</f>
        <v/>
      </c>
      <c r="AI33" s="56" t="str">
        <f>IF(HLOOKUP(AI$14,集計用!$4:$9977,マスター!$C33,FALSE)="","",HLOOKUP(AI$14,集計用!$4:$9977,マスター!$C33,FALSE))</f>
        <v/>
      </c>
      <c r="AJ33" s="89" t="str">
        <f>マスター!$B$3</f>
        <v>物品</v>
      </c>
      <c r="AK33" s="56" t="str">
        <f>IF(HLOOKUP(AK$14,集計用!$4:$9977,マスター!$C33,FALSE)="","",HLOOKUP(AK$14,集計用!$4:$9977,マスター!$C33,FALSE))</f>
        <v/>
      </c>
      <c r="AL33" s="56" t="e">
        <f>IF(HLOOKUP(AL$14,集計用!$4:$9977,マスター!$C33,FALSE)="","",HLOOKUP(AL$14,集計用!$4:$9977,マスター!$C33,FALSE))</f>
        <v>#N/A</v>
      </c>
      <c r="AM33" s="82"/>
      <c r="AN33" s="56" t="str">
        <f>IFERROR(集計用!N16&amp;集計用!P16&amp;集計用!R16,"")</f>
        <v/>
      </c>
      <c r="AO33" s="56" t="str">
        <f>IF(HLOOKUP(AO$14,集計用!$4:$9977,マスター!$C33,FALSE)="","",HLOOKUP(AO$14,集計用!$4:$9977,マスター!$C33,FALSE))</f>
        <v/>
      </c>
      <c r="AP33" s="69" t="str">
        <f>集計用!AX28&amp;集計用!AY28&amp;集計用!AZ28&amp;集計用!BA28&amp;集計用!BB28&amp;集計用!BC28</f>
        <v/>
      </c>
      <c r="AQ33" s="56" t="str">
        <f>IF(HLOOKUP(AQ$14,集計用!$4:$9977,マスター!$C33,FALSE)="","",HLOOKUP(AQ$14,集計用!$4:$9977,マスター!$C33,FALSE))</f>
        <v/>
      </c>
      <c r="AR33" s="56" t="str">
        <f>IF(HLOOKUP(AR$14,集計用!$4:$9977,マスター!$C33,FALSE)="","",HLOOKUP(AR$14,集計用!$4:$9977,マスター!$C33,FALSE))</f>
        <v/>
      </c>
      <c r="AS33" s="56" t="str">
        <f>IF(HLOOKUP(AS$14,集計用!$4:$9977,マスター!$C33,FALSE)="","",HLOOKUP(AS$14,集計用!$4:$9977,マスター!$C33,FALSE))</f>
        <v/>
      </c>
      <c r="AT33" s="56" t="str">
        <f>IF(HLOOKUP(AT$14,集計用!$4:$9977,マスター!$C33,FALSE)="","",HLOOKUP(AT$14,集計用!$4:$9977,マスター!$C33,FALSE))</f>
        <v/>
      </c>
      <c r="AU33" s="91"/>
      <c r="AV33" s="91"/>
      <c r="AW33" s="74" t="str">
        <f t="shared" si="2"/>
        <v/>
      </c>
      <c r="AX33" s="56" t="str">
        <f>IF(HLOOKUP(AX$14,集計用!$4:$9977,マスター!$C33,FALSE)="","",HLOOKUP(AX$14,集計用!$4:$9977,マスター!$C33,FALSE))</f>
        <v/>
      </c>
      <c r="AY33" s="56" t="str">
        <f>IF(HLOOKUP(AY$14,集計用!$4:$9977,マスター!$C33,FALSE)="","",HLOOKUP(AY$14,集計用!$4:$9977,マスター!$C33,FALSE))</f>
        <v/>
      </c>
      <c r="AZ33" s="83"/>
      <c r="BA33" s="83"/>
      <c r="BB33" s="83"/>
      <c r="BC33" s="83"/>
      <c r="BD33" s="83"/>
      <c r="BE33" s="83"/>
      <c r="BF33" s="83"/>
      <c r="BG33" s="83"/>
      <c r="BH33" s="91"/>
      <c r="BI33" s="91"/>
      <c r="BJ33" s="83"/>
      <c r="BK33" s="83"/>
      <c r="BL33" s="83"/>
      <c r="BM33" s="83"/>
      <c r="BN33" s="83"/>
      <c r="BO33" s="83"/>
      <c r="BP33" s="83"/>
      <c r="BQ33" s="83"/>
      <c r="BR33" s="56" t="str">
        <f>IF(HLOOKUP(BR$14,集計用!$4:$9977,マスター!$C33,FALSE)="","",HLOOKUP(BR$14,集計用!$4:$9977,マスター!$C33,FALSE))</f>
        <v/>
      </c>
      <c r="BS33" s="56" t="str">
        <f>IF(HLOOKUP(BS$14,集計用!$4:$9977,マスター!$C33,FALSE)="","",HLOOKUP(BS$14,集計用!$4:$9977,マスター!$C33,FALSE))</f>
        <v/>
      </c>
      <c r="BT33" s="56" t="str">
        <f>IF(HLOOKUP(BT$14,集計用!$4:$9977,マスター!$C33,FALSE)="","",HLOOKUP(BT$14,集計用!$4:$9977,マスター!$C33,FALSE))</f>
        <v/>
      </c>
      <c r="BU33" s="56" t="str">
        <f>IF(HLOOKUP(BU$14,集計用!$4:$9977,マスター!$C33,FALSE)="","",HLOOKUP(BU$14,集計用!$4:$9977,マスター!$C33,FALSE))</f>
        <v/>
      </c>
      <c r="BV33" s="56" t="str">
        <f>集計用!O16&amp;集計用!Q16&amp;集計用!S16</f>
        <v/>
      </c>
      <c r="BW33" s="56" t="str">
        <f>IF(HLOOKUP(BW$14,集計用!$4:$9977,マスター!$C33,FALSE)="","",HLOOKUP(BW$14,集計用!$4:$9977,マスター!$C33,FALSE))</f>
        <v/>
      </c>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2"/>
      <c r="CW33" s="82"/>
      <c r="CX33" s="82"/>
      <c r="CY33" s="82"/>
      <c r="CZ33" s="82"/>
      <c r="DA33" s="82"/>
      <c r="DB33" s="82"/>
      <c r="DC33" s="82"/>
      <c r="DD33" s="83"/>
      <c r="DE33" s="83"/>
      <c r="DF33" s="83"/>
      <c r="DG33" s="83"/>
      <c r="DH33" s="83"/>
      <c r="DI33" s="83"/>
    </row>
    <row r="34" spans="3:113" ht="13.5" customHeight="1">
      <c r="C34" s="117">
        <v>25</v>
      </c>
      <c r="D34" s="71"/>
      <c r="E34" s="82"/>
      <c r="F34" s="82"/>
      <c r="G34" s="82"/>
      <c r="H34" s="69" t="str">
        <f>IF(HLOOKUP(H$14,集計用!$4:$9977,マスター!$C34,FALSE)="","",HLOOKUP(H$14,集計用!$4:$9977,マスター!$C34,FALSE))</f>
        <v/>
      </c>
      <c r="I34" s="56" t="str">
        <f>IF(HLOOKUP(I$14,集計用!$4:$9977,マスター!$C34,FALSE)="","",HLOOKUP(I$14,集計用!$4:$9977,マスター!$C34,FALSE))</f>
        <v/>
      </c>
      <c r="J34" s="56" t="str">
        <f>IF(HLOOKUP(J$14,集計用!$4:$9977,マスター!$C34,FALSE)="","",HLOOKUP(J$14,集計用!$4:$9977,マスター!$C34,FALSE))</f>
        <v/>
      </c>
      <c r="K34" s="82"/>
      <c r="L34" s="82"/>
      <c r="M34" s="82"/>
      <c r="N34" s="82"/>
      <c r="O34" s="56" t="str">
        <f>IF(HLOOKUP(O$14,集計用!$4:$9977,マスター!$C34,FALSE)="","",HLOOKUP(O$14,集計用!$4:$9977,マスター!$C34,FALSE))</f>
        <v/>
      </c>
      <c r="P34" s="82"/>
      <c r="Q34" s="82"/>
      <c r="R34" s="69" t="str">
        <f>IF(HLOOKUP(R$14,集計用!$4:$9977,マスター!$C34,FALSE)="","",HLOOKUP(R$14,集計用!$4:$9977,マスター!$C34,FALSE))</f>
        <v/>
      </c>
      <c r="S34" s="69" t="str">
        <f>IF(HLOOKUP(S$14,集計用!$4:$9977,マスター!$C34,FALSE)="","",HLOOKUP(S$14,集計用!$4:$9977,マスター!$C34,FALSE))</f>
        <v/>
      </c>
      <c r="T34" s="56" t="str">
        <f>IF(HLOOKUP(T$14,集計用!$4:$9977,マスター!$C34,FALSE)="","",HLOOKUP(T$14,集計用!$4:$9977,マスター!$C34,FALSE))</f>
        <v/>
      </c>
      <c r="U34" s="56" t="str">
        <f>IF(HLOOKUP(U$14,集計用!$4:$9977,マスター!$C34,FALSE)="","",HLOOKUP(U$14,集計用!$4:$9977,マスター!$C34,FALSE))</f>
        <v/>
      </c>
      <c r="V34" s="82"/>
      <c r="W34" s="71"/>
      <c r="X34" s="82"/>
      <c r="Y34" s="82"/>
      <c r="Z34" s="56" t="str">
        <f>IF(HLOOKUP(Z$14,集計用!$4:$9977,マスター!$C34,FALSE)="","",HLOOKUP(Z$14,集計用!$4:$9977,マスター!$C34,FALSE))</f>
        <v/>
      </c>
      <c r="AA34" s="82"/>
      <c r="AB34" s="82"/>
      <c r="AC34" s="82"/>
      <c r="AD34" s="82"/>
      <c r="AE34" s="82"/>
      <c r="AF34" s="71"/>
      <c r="AG34" s="56" t="str">
        <f>IF(HLOOKUP(AG$14,集計用!$4:$9977,マスター!$C34,FALSE)="","",HLOOKUP(AG$14,集計用!$4:$9977,マスター!$C34,FALSE))</f>
        <v/>
      </c>
      <c r="AH34" s="56" t="str">
        <f>IF(HLOOKUP(AH$14,集計用!$4:$9977,マスター!$C34,FALSE)="","",HLOOKUP(AH$14,集計用!$4:$9977,マスター!$C34,FALSE))</f>
        <v/>
      </c>
      <c r="AI34" s="56" t="str">
        <f>IF(HLOOKUP(AI$14,集計用!$4:$9977,マスター!$C34,FALSE)="","",HLOOKUP(AI$14,集計用!$4:$9977,マスター!$C34,FALSE))</f>
        <v/>
      </c>
      <c r="AJ34" s="89" t="str">
        <f>マスター!$B$3</f>
        <v>物品</v>
      </c>
      <c r="AK34" s="56" t="str">
        <f>IF(HLOOKUP(AK$14,集計用!$4:$9977,マスター!$C34,FALSE)="","",HLOOKUP(AK$14,集計用!$4:$9977,マスター!$C34,FALSE))</f>
        <v/>
      </c>
      <c r="AL34" s="56" t="e">
        <f>IF(HLOOKUP(AL$14,集計用!$4:$9977,マスター!$C34,FALSE)="","",HLOOKUP(AL$14,集計用!$4:$9977,マスター!$C34,FALSE))</f>
        <v>#N/A</v>
      </c>
      <c r="AM34" s="82"/>
      <c r="AN34" s="56" t="str">
        <f>IFERROR(集計用!N17&amp;集計用!P17&amp;集計用!R17,"")</f>
        <v/>
      </c>
      <c r="AO34" s="56" t="str">
        <f>IF(HLOOKUP(AO$14,集計用!$4:$9977,マスター!$C34,FALSE)="","",HLOOKUP(AO$14,集計用!$4:$9977,マスター!$C34,FALSE))</f>
        <v/>
      </c>
      <c r="AP34" s="69" t="str">
        <f>集計用!AX29&amp;集計用!AY29&amp;集計用!AZ29&amp;集計用!BA29&amp;集計用!BB29&amp;集計用!BC29</f>
        <v/>
      </c>
      <c r="AQ34" s="56" t="str">
        <f>IF(HLOOKUP(AQ$14,集計用!$4:$9977,マスター!$C34,FALSE)="","",HLOOKUP(AQ$14,集計用!$4:$9977,マスター!$C34,FALSE))</f>
        <v/>
      </c>
      <c r="AR34" s="56" t="str">
        <f>IF(HLOOKUP(AR$14,集計用!$4:$9977,マスター!$C34,FALSE)="","",HLOOKUP(AR$14,集計用!$4:$9977,マスター!$C34,FALSE))</f>
        <v/>
      </c>
      <c r="AS34" s="56" t="str">
        <f>IF(HLOOKUP(AS$14,集計用!$4:$9977,マスター!$C34,FALSE)="","",HLOOKUP(AS$14,集計用!$4:$9977,マスター!$C34,FALSE))</f>
        <v/>
      </c>
      <c r="AT34" s="56" t="str">
        <f>IF(HLOOKUP(AT$14,集計用!$4:$9977,マスター!$C34,FALSE)="","",HLOOKUP(AT$14,集計用!$4:$9977,マスター!$C34,FALSE))</f>
        <v/>
      </c>
      <c r="AU34" s="91"/>
      <c r="AV34" s="91"/>
      <c r="AW34" s="74" t="str">
        <f t="shared" si="2"/>
        <v/>
      </c>
      <c r="AX34" s="56" t="str">
        <f>IF(HLOOKUP(AX$14,集計用!$4:$9977,マスター!$C34,FALSE)="","",HLOOKUP(AX$14,集計用!$4:$9977,マスター!$C34,FALSE))</f>
        <v/>
      </c>
      <c r="AY34" s="56" t="str">
        <f>IF(HLOOKUP(AY$14,集計用!$4:$9977,マスター!$C34,FALSE)="","",HLOOKUP(AY$14,集計用!$4:$9977,マスター!$C34,FALSE))</f>
        <v/>
      </c>
      <c r="AZ34" s="83"/>
      <c r="BA34" s="83"/>
      <c r="BB34" s="83"/>
      <c r="BC34" s="83"/>
      <c r="BD34" s="83"/>
      <c r="BE34" s="83"/>
      <c r="BF34" s="83"/>
      <c r="BG34" s="83"/>
      <c r="BH34" s="91"/>
      <c r="BI34" s="91"/>
      <c r="BJ34" s="83"/>
      <c r="BK34" s="83"/>
      <c r="BL34" s="83"/>
      <c r="BM34" s="83"/>
      <c r="BN34" s="83"/>
      <c r="BO34" s="83"/>
      <c r="BP34" s="83"/>
      <c r="BQ34" s="83"/>
      <c r="BR34" s="56" t="str">
        <f>IF(HLOOKUP(BR$14,集計用!$4:$9977,マスター!$C34,FALSE)="","",HLOOKUP(BR$14,集計用!$4:$9977,マスター!$C34,FALSE))</f>
        <v/>
      </c>
      <c r="BS34" s="56" t="str">
        <f>IF(HLOOKUP(BS$14,集計用!$4:$9977,マスター!$C34,FALSE)="","",HLOOKUP(BS$14,集計用!$4:$9977,マスター!$C34,FALSE))</f>
        <v/>
      </c>
      <c r="BT34" s="56" t="str">
        <f>IF(HLOOKUP(BT$14,集計用!$4:$9977,マスター!$C34,FALSE)="","",HLOOKUP(BT$14,集計用!$4:$9977,マスター!$C34,FALSE))</f>
        <v/>
      </c>
      <c r="BU34" s="56" t="str">
        <f>IF(HLOOKUP(BU$14,集計用!$4:$9977,マスター!$C34,FALSE)="","",HLOOKUP(BU$14,集計用!$4:$9977,マスター!$C34,FALSE))</f>
        <v/>
      </c>
      <c r="BV34" s="56" t="str">
        <f>集計用!O17&amp;集計用!Q17&amp;集計用!S17</f>
        <v/>
      </c>
      <c r="BW34" s="56" t="str">
        <f>IF(HLOOKUP(BW$14,集計用!$4:$9977,マスター!$C34,FALSE)="","",HLOOKUP(BW$14,集計用!$4:$9977,マスター!$C34,FALSE))</f>
        <v/>
      </c>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2"/>
      <c r="CW34" s="82"/>
      <c r="CX34" s="82"/>
      <c r="CY34" s="82"/>
      <c r="CZ34" s="82"/>
      <c r="DA34" s="82"/>
      <c r="DB34" s="82"/>
      <c r="DC34" s="82"/>
      <c r="DD34" s="83"/>
      <c r="DE34" s="83"/>
      <c r="DF34" s="83"/>
      <c r="DG34" s="83"/>
      <c r="DH34" s="83"/>
      <c r="DI34" s="83"/>
    </row>
    <row r="35" spans="3:113" ht="13.5" customHeight="1">
      <c r="C35" s="117">
        <v>26</v>
      </c>
      <c r="D35" s="71"/>
      <c r="E35" s="82"/>
      <c r="F35" s="82"/>
      <c r="G35" s="82"/>
      <c r="H35" s="69" t="str">
        <f>IF(HLOOKUP(H$14,集計用!$4:$9977,マスター!$C35,FALSE)="","",HLOOKUP(H$14,集計用!$4:$9977,マスター!$C35,FALSE))</f>
        <v/>
      </c>
      <c r="I35" s="56" t="str">
        <f>IF(HLOOKUP(I$14,集計用!$4:$9977,マスター!$C35,FALSE)="","",HLOOKUP(I$14,集計用!$4:$9977,マスター!$C35,FALSE))</f>
        <v/>
      </c>
      <c r="J35" s="56" t="str">
        <f>IF(HLOOKUP(J$14,集計用!$4:$9977,マスター!$C35,FALSE)="","",HLOOKUP(J$14,集計用!$4:$9977,マスター!$C35,FALSE))</f>
        <v/>
      </c>
      <c r="K35" s="82"/>
      <c r="L35" s="82"/>
      <c r="M35" s="82"/>
      <c r="N35" s="82"/>
      <c r="O35" s="56" t="str">
        <f>IF(HLOOKUP(O$14,集計用!$4:$9977,マスター!$C35,FALSE)="","",HLOOKUP(O$14,集計用!$4:$9977,マスター!$C35,FALSE))</f>
        <v/>
      </c>
      <c r="P35" s="82"/>
      <c r="Q35" s="82"/>
      <c r="R35" s="69" t="str">
        <f>IF(HLOOKUP(R$14,集計用!$4:$9977,マスター!$C35,FALSE)="","",HLOOKUP(R$14,集計用!$4:$9977,マスター!$C35,FALSE))</f>
        <v/>
      </c>
      <c r="S35" s="69" t="str">
        <f>IF(HLOOKUP(S$14,集計用!$4:$9977,マスター!$C35,FALSE)="","",HLOOKUP(S$14,集計用!$4:$9977,マスター!$C35,FALSE))</f>
        <v/>
      </c>
      <c r="T35" s="56" t="str">
        <f>IF(HLOOKUP(T$14,集計用!$4:$9977,マスター!$C35,FALSE)="","",HLOOKUP(T$14,集計用!$4:$9977,マスター!$C35,FALSE))</f>
        <v/>
      </c>
      <c r="U35" s="56" t="str">
        <f>IF(HLOOKUP(U$14,集計用!$4:$9977,マスター!$C35,FALSE)="","",HLOOKUP(U$14,集計用!$4:$9977,マスター!$C35,FALSE))</f>
        <v/>
      </c>
      <c r="V35" s="82"/>
      <c r="W35" s="71"/>
      <c r="X35" s="82"/>
      <c r="Y35" s="82"/>
      <c r="Z35" s="56" t="str">
        <f>IF(HLOOKUP(Z$14,集計用!$4:$9977,マスター!$C35,FALSE)="","",HLOOKUP(Z$14,集計用!$4:$9977,マスター!$C35,FALSE))</f>
        <v/>
      </c>
      <c r="AA35" s="82"/>
      <c r="AB35" s="82"/>
      <c r="AC35" s="82"/>
      <c r="AD35" s="82"/>
      <c r="AE35" s="82"/>
      <c r="AF35" s="71"/>
      <c r="AG35" s="56" t="str">
        <f>IF(HLOOKUP(AG$14,集計用!$4:$9977,マスター!$C35,FALSE)="","",HLOOKUP(AG$14,集計用!$4:$9977,マスター!$C35,FALSE))</f>
        <v/>
      </c>
      <c r="AH35" s="56" t="str">
        <f>IF(HLOOKUP(AH$14,集計用!$4:$9977,マスター!$C35,FALSE)="","",HLOOKUP(AH$14,集計用!$4:$9977,マスター!$C35,FALSE))</f>
        <v/>
      </c>
      <c r="AI35" s="56" t="str">
        <f>IF(HLOOKUP(AI$14,集計用!$4:$9977,マスター!$C35,FALSE)="","",HLOOKUP(AI$14,集計用!$4:$9977,マスター!$C35,FALSE))</f>
        <v/>
      </c>
      <c r="AJ35" s="89" t="str">
        <f>マスター!$B$3</f>
        <v>物品</v>
      </c>
      <c r="AK35" s="56" t="str">
        <f>IF(HLOOKUP(AK$14,集計用!$4:$9977,マスター!$C35,FALSE)="","",HLOOKUP(AK$14,集計用!$4:$9977,マスター!$C35,FALSE))</f>
        <v/>
      </c>
      <c r="AL35" s="56" t="e">
        <f>IF(HLOOKUP(AL$14,集計用!$4:$9977,マスター!$C35,FALSE)="","",HLOOKUP(AL$14,集計用!$4:$9977,マスター!$C35,FALSE))</f>
        <v>#N/A</v>
      </c>
      <c r="AM35" s="82"/>
      <c r="AN35" s="56" t="str">
        <f>IFERROR(集計用!N18&amp;集計用!P18&amp;集計用!R18,"")</f>
        <v/>
      </c>
      <c r="AO35" s="56" t="str">
        <f>IF(HLOOKUP(AO$14,集計用!$4:$9977,マスター!$C35,FALSE)="","",HLOOKUP(AO$14,集計用!$4:$9977,マスター!$C35,FALSE))</f>
        <v/>
      </c>
      <c r="AP35" s="69" t="str">
        <f>集計用!AX30&amp;集計用!AY30&amp;集計用!AZ30&amp;集計用!BA30&amp;集計用!BB30&amp;集計用!BC30</f>
        <v/>
      </c>
      <c r="AQ35" s="56" t="str">
        <f>IF(HLOOKUP(AQ$14,集計用!$4:$9977,マスター!$C35,FALSE)="","",HLOOKUP(AQ$14,集計用!$4:$9977,マスター!$C35,FALSE))</f>
        <v/>
      </c>
      <c r="AR35" s="56" t="str">
        <f>IF(HLOOKUP(AR$14,集計用!$4:$9977,マスター!$C35,FALSE)="","",HLOOKUP(AR$14,集計用!$4:$9977,マスター!$C35,FALSE))</f>
        <v/>
      </c>
      <c r="AS35" s="56" t="str">
        <f>IF(HLOOKUP(AS$14,集計用!$4:$9977,マスター!$C35,FALSE)="","",HLOOKUP(AS$14,集計用!$4:$9977,マスター!$C35,FALSE))</f>
        <v/>
      </c>
      <c r="AT35" s="56" t="str">
        <f>IF(HLOOKUP(AT$14,集計用!$4:$9977,マスター!$C35,FALSE)="","",HLOOKUP(AT$14,集計用!$4:$9977,マスター!$C35,FALSE))</f>
        <v/>
      </c>
      <c r="AU35" s="91"/>
      <c r="AV35" s="91"/>
      <c r="AW35" s="74" t="str">
        <f t="shared" si="2"/>
        <v/>
      </c>
      <c r="AX35" s="56" t="str">
        <f>IF(HLOOKUP(AX$14,集計用!$4:$9977,マスター!$C35,FALSE)="","",HLOOKUP(AX$14,集計用!$4:$9977,マスター!$C35,FALSE))</f>
        <v/>
      </c>
      <c r="AY35" s="56" t="str">
        <f>IF(HLOOKUP(AY$14,集計用!$4:$9977,マスター!$C35,FALSE)="","",HLOOKUP(AY$14,集計用!$4:$9977,マスター!$C35,FALSE))</f>
        <v/>
      </c>
      <c r="AZ35" s="83"/>
      <c r="BA35" s="83"/>
      <c r="BB35" s="83"/>
      <c r="BC35" s="83"/>
      <c r="BD35" s="83"/>
      <c r="BE35" s="83"/>
      <c r="BF35" s="83"/>
      <c r="BG35" s="83"/>
      <c r="BH35" s="91"/>
      <c r="BI35" s="91"/>
      <c r="BJ35" s="83"/>
      <c r="BK35" s="83"/>
      <c r="BL35" s="83"/>
      <c r="BM35" s="83"/>
      <c r="BN35" s="83"/>
      <c r="BO35" s="83"/>
      <c r="BP35" s="83"/>
      <c r="BQ35" s="83"/>
      <c r="BR35" s="56" t="str">
        <f>IF(HLOOKUP(BR$14,集計用!$4:$9977,マスター!$C35,FALSE)="","",HLOOKUP(BR$14,集計用!$4:$9977,マスター!$C35,FALSE))</f>
        <v/>
      </c>
      <c r="BS35" s="56" t="str">
        <f>IF(HLOOKUP(BS$14,集計用!$4:$9977,マスター!$C35,FALSE)="","",HLOOKUP(BS$14,集計用!$4:$9977,マスター!$C35,FALSE))</f>
        <v/>
      </c>
      <c r="BT35" s="56" t="str">
        <f>IF(HLOOKUP(BT$14,集計用!$4:$9977,マスター!$C35,FALSE)="","",HLOOKUP(BT$14,集計用!$4:$9977,マスター!$C35,FALSE))</f>
        <v/>
      </c>
      <c r="BU35" s="56" t="str">
        <f>IF(HLOOKUP(BU$14,集計用!$4:$9977,マスター!$C35,FALSE)="","",HLOOKUP(BU$14,集計用!$4:$9977,マスター!$C35,FALSE))</f>
        <v/>
      </c>
      <c r="BV35" s="56" t="str">
        <f>集計用!O18&amp;集計用!Q18&amp;集計用!S18</f>
        <v/>
      </c>
      <c r="BW35" s="56" t="str">
        <f>IF(HLOOKUP(BW$14,集計用!$4:$9977,マスター!$C35,FALSE)="","",HLOOKUP(BW$14,集計用!$4:$9977,マスター!$C35,FALSE))</f>
        <v/>
      </c>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2"/>
      <c r="CW35" s="82"/>
      <c r="CX35" s="82"/>
      <c r="CY35" s="82"/>
      <c r="CZ35" s="82"/>
      <c r="DA35" s="82"/>
      <c r="DB35" s="82"/>
      <c r="DC35" s="82"/>
      <c r="DD35" s="83"/>
      <c r="DE35" s="83"/>
      <c r="DF35" s="83"/>
      <c r="DG35" s="83"/>
      <c r="DH35" s="83"/>
      <c r="DI35" s="83"/>
    </row>
    <row r="36" spans="3:113" ht="13.5" customHeight="1">
      <c r="C36" s="117">
        <v>27</v>
      </c>
      <c r="D36" s="71"/>
      <c r="E36" s="82"/>
      <c r="F36" s="82"/>
      <c r="G36" s="82"/>
      <c r="H36" s="69" t="str">
        <f>IF(HLOOKUP(H$14,集計用!$4:$9977,マスター!$C36,FALSE)="","",HLOOKUP(H$14,集計用!$4:$9977,マスター!$C36,FALSE))</f>
        <v/>
      </c>
      <c r="I36" s="56" t="str">
        <f>IF(HLOOKUP(I$14,集計用!$4:$9977,マスター!$C36,FALSE)="","",HLOOKUP(I$14,集計用!$4:$9977,マスター!$C36,FALSE))</f>
        <v/>
      </c>
      <c r="J36" s="56" t="str">
        <f>IF(HLOOKUP(J$14,集計用!$4:$9977,マスター!$C36,FALSE)="","",HLOOKUP(J$14,集計用!$4:$9977,マスター!$C36,FALSE))</f>
        <v/>
      </c>
      <c r="K36" s="82"/>
      <c r="L36" s="82"/>
      <c r="M36" s="82"/>
      <c r="N36" s="82"/>
      <c r="O36" s="56" t="str">
        <f>IF(HLOOKUP(O$14,集計用!$4:$9977,マスター!$C36,FALSE)="","",HLOOKUP(O$14,集計用!$4:$9977,マスター!$C36,FALSE))</f>
        <v/>
      </c>
      <c r="P36" s="82"/>
      <c r="Q36" s="82"/>
      <c r="R36" s="69" t="str">
        <f>IF(HLOOKUP(R$14,集計用!$4:$9977,マスター!$C36,FALSE)="","",HLOOKUP(R$14,集計用!$4:$9977,マスター!$C36,FALSE))</f>
        <v/>
      </c>
      <c r="S36" s="69" t="str">
        <f>IF(HLOOKUP(S$14,集計用!$4:$9977,マスター!$C36,FALSE)="","",HLOOKUP(S$14,集計用!$4:$9977,マスター!$C36,FALSE))</f>
        <v/>
      </c>
      <c r="T36" s="56" t="str">
        <f>IF(HLOOKUP(T$14,集計用!$4:$9977,マスター!$C36,FALSE)="","",HLOOKUP(T$14,集計用!$4:$9977,マスター!$C36,FALSE))</f>
        <v/>
      </c>
      <c r="U36" s="56" t="str">
        <f>IF(HLOOKUP(U$14,集計用!$4:$9977,マスター!$C36,FALSE)="","",HLOOKUP(U$14,集計用!$4:$9977,マスター!$C36,FALSE))</f>
        <v/>
      </c>
      <c r="V36" s="82"/>
      <c r="W36" s="71"/>
      <c r="X36" s="82"/>
      <c r="Y36" s="82"/>
      <c r="Z36" s="56" t="str">
        <f>IF(HLOOKUP(Z$14,集計用!$4:$9977,マスター!$C36,FALSE)="","",HLOOKUP(Z$14,集計用!$4:$9977,マスター!$C36,FALSE))</f>
        <v/>
      </c>
      <c r="AA36" s="82"/>
      <c r="AB36" s="82"/>
      <c r="AC36" s="82"/>
      <c r="AD36" s="82"/>
      <c r="AE36" s="82"/>
      <c r="AF36" s="71"/>
      <c r="AG36" s="56" t="str">
        <f>IF(HLOOKUP(AG$14,集計用!$4:$9977,マスター!$C36,FALSE)="","",HLOOKUP(AG$14,集計用!$4:$9977,マスター!$C36,FALSE))</f>
        <v/>
      </c>
      <c r="AH36" s="56" t="str">
        <f>IF(HLOOKUP(AH$14,集計用!$4:$9977,マスター!$C36,FALSE)="","",HLOOKUP(AH$14,集計用!$4:$9977,マスター!$C36,FALSE))</f>
        <v/>
      </c>
      <c r="AI36" s="56" t="str">
        <f>IF(HLOOKUP(AI$14,集計用!$4:$9977,マスター!$C36,FALSE)="","",HLOOKUP(AI$14,集計用!$4:$9977,マスター!$C36,FALSE))</f>
        <v/>
      </c>
      <c r="AJ36" s="89" t="str">
        <f>マスター!$B$3</f>
        <v>物品</v>
      </c>
      <c r="AK36" s="56" t="str">
        <f>IF(HLOOKUP(AK$14,集計用!$4:$9977,マスター!$C36,FALSE)="","",HLOOKUP(AK$14,集計用!$4:$9977,マスター!$C36,FALSE))</f>
        <v/>
      </c>
      <c r="AL36" s="56" t="e">
        <f>IF(HLOOKUP(AL$14,集計用!$4:$9977,マスター!$C36,FALSE)="","",HLOOKUP(AL$14,集計用!$4:$9977,マスター!$C36,FALSE))</f>
        <v>#N/A</v>
      </c>
      <c r="AM36" s="82"/>
      <c r="AN36" s="56" t="str">
        <f>IFERROR(集計用!N19&amp;集計用!P19&amp;集計用!R19,"")</f>
        <v/>
      </c>
      <c r="AO36" s="56" t="str">
        <f>IF(HLOOKUP(AO$14,集計用!$4:$9977,マスター!$C36,FALSE)="","",HLOOKUP(AO$14,集計用!$4:$9977,マスター!$C36,FALSE))</f>
        <v/>
      </c>
      <c r="AP36" s="69" t="str">
        <f>集計用!AX31&amp;集計用!AY31&amp;集計用!AZ31&amp;集計用!BA31&amp;集計用!BB31&amp;集計用!BC31</f>
        <v/>
      </c>
      <c r="AQ36" s="56" t="str">
        <f>IF(HLOOKUP(AQ$14,集計用!$4:$9977,マスター!$C36,FALSE)="","",HLOOKUP(AQ$14,集計用!$4:$9977,マスター!$C36,FALSE))</f>
        <v/>
      </c>
      <c r="AR36" s="56" t="str">
        <f>IF(HLOOKUP(AR$14,集計用!$4:$9977,マスター!$C36,FALSE)="","",HLOOKUP(AR$14,集計用!$4:$9977,マスター!$C36,FALSE))</f>
        <v/>
      </c>
      <c r="AS36" s="56" t="str">
        <f>IF(HLOOKUP(AS$14,集計用!$4:$9977,マスター!$C36,FALSE)="","",HLOOKUP(AS$14,集計用!$4:$9977,マスター!$C36,FALSE))</f>
        <v/>
      </c>
      <c r="AT36" s="56" t="str">
        <f>IF(HLOOKUP(AT$14,集計用!$4:$9977,マスター!$C36,FALSE)="","",HLOOKUP(AT$14,集計用!$4:$9977,マスター!$C36,FALSE))</f>
        <v/>
      </c>
      <c r="AU36" s="91"/>
      <c r="AV36" s="91"/>
      <c r="AW36" s="74" t="str">
        <f t="shared" si="2"/>
        <v/>
      </c>
      <c r="AX36" s="56" t="str">
        <f>IF(HLOOKUP(AX$14,集計用!$4:$9977,マスター!$C36,FALSE)="","",HLOOKUP(AX$14,集計用!$4:$9977,マスター!$C36,FALSE))</f>
        <v/>
      </c>
      <c r="AY36" s="56" t="str">
        <f>IF(HLOOKUP(AY$14,集計用!$4:$9977,マスター!$C36,FALSE)="","",HLOOKUP(AY$14,集計用!$4:$9977,マスター!$C36,FALSE))</f>
        <v/>
      </c>
      <c r="AZ36" s="83"/>
      <c r="BA36" s="83"/>
      <c r="BB36" s="83"/>
      <c r="BC36" s="83"/>
      <c r="BD36" s="83"/>
      <c r="BE36" s="83"/>
      <c r="BF36" s="83"/>
      <c r="BG36" s="83"/>
      <c r="BH36" s="91"/>
      <c r="BI36" s="91"/>
      <c r="BJ36" s="83"/>
      <c r="BK36" s="83"/>
      <c r="BL36" s="83"/>
      <c r="BM36" s="83"/>
      <c r="BN36" s="83"/>
      <c r="BO36" s="83"/>
      <c r="BP36" s="83"/>
      <c r="BQ36" s="83"/>
      <c r="BR36" s="56" t="str">
        <f>IF(HLOOKUP(BR$14,集計用!$4:$9977,マスター!$C36,FALSE)="","",HLOOKUP(BR$14,集計用!$4:$9977,マスター!$C36,FALSE))</f>
        <v/>
      </c>
      <c r="BS36" s="56" t="str">
        <f>IF(HLOOKUP(BS$14,集計用!$4:$9977,マスター!$C36,FALSE)="","",HLOOKUP(BS$14,集計用!$4:$9977,マスター!$C36,FALSE))</f>
        <v/>
      </c>
      <c r="BT36" s="56" t="str">
        <f>IF(HLOOKUP(BT$14,集計用!$4:$9977,マスター!$C36,FALSE)="","",HLOOKUP(BT$14,集計用!$4:$9977,マスター!$C36,FALSE))</f>
        <v/>
      </c>
      <c r="BU36" s="56" t="str">
        <f>IF(HLOOKUP(BU$14,集計用!$4:$9977,マスター!$C36,FALSE)="","",HLOOKUP(BU$14,集計用!$4:$9977,マスター!$C36,FALSE))</f>
        <v/>
      </c>
      <c r="BV36" s="56" t="str">
        <f>集計用!O19&amp;集計用!Q19&amp;集計用!S19</f>
        <v/>
      </c>
      <c r="BW36" s="56" t="str">
        <f>IF(HLOOKUP(BW$14,集計用!$4:$9977,マスター!$C36,FALSE)="","",HLOOKUP(BW$14,集計用!$4:$9977,マスター!$C36,FALSE))</f>
        <v/>
      </c>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2"/>
      <c r="CW36" s="82"/>
      <c r="CX36" s="82"/>
      <c r="CY36" s="82"/>
      <c r="CZ36" s="82"/>
      <c r="DA36" s="82"/>
      <c r="DB36" s="82"/>
      <c r="DC36" s="82"/>
      <c r="DD36" s="83"/>
      <c r="DE36" s="83"/>
      <c r="DF36" s="83"/>
      <c r="DG36" s="83"/>
      <c r="DH36" s="83"/>
      <c r="DI36" s="83"/>
    </row>
    <row r="37" spans="3:113" ht="13.5" customHeight="1">
      <c r="C37" s="117">
        <v>28</v>
      </c>
      <c r="D37" s="71"/>
      <c r="E37" s="82"/>
      <c r="F37" s="82"/>
      <c r="G37" s="82"/>
      <c r="H37" s="69" t="str">
        <f>IF(HLOOKUP(H$14,集計用!$4:$9977,マスター!$C37,FALSE)="","",HLOOKUP(H$14,集計用!$4:$9977,マスター!$C37,FALSE))</f>
        <v/>
      </c>
      <c r="I37" s="56" t="str">
        <f>IF(HLOOKUP(I$14,集計用!$4:$9977,マスター!$C37,FALSE)="","",HLOOKUP(I$14,集計用!$4:$9977,マスター!$C37,FALSE))</f>
        <v/>
      </c>
      <c r="J37" s="56" t="str">
        <f>IF(HLOOKUP(J$14,集計用!$4:$9977,マスター!$C37,FALSE)="","",HLOOKUP(J$14,集計用!$4:$9977,マスター!$C37,FALSE))</f>
        <v/>
      </c>
      <c r="K37" s="82"/>
      <c r="L37" s="82"/>
      <c r="M37" s="82"/>
      <c r="N37" s="82"/>
      <c r="O37" s="56" t="str">
        <f>IF(HLOOKUP(O$14,集計用!$4:$9977,マスター!$C37,FALSE)="","",HLOOKUP(O$14,集計用!$4:$9977,マスター!$C37,FALSE))</f>
        <v/>
      </c>
      <c r="P37" s="82"/>
      <c r="Q37" s="82"/>
      <c r="R37" s="69" t="str">
        <f>IF(HLOOKUP(R$14,集計用!$4:$9977,マスター!$C37,FALSE)="","",HLOOKUP(R$14,集計用!$4:$9977,マスター!$C37,FALSE))</f>
        <v/>
      </c>
      <c r="S37" s="69" t="str">
        <f>IF(HLOOKUP(S$14,集計用!$4:$9977,マスター!$C37,FALSE)="","",HLOOKUP(S$14,集計用!$4:$9977,マスター!$C37,FALSE))</f>
        <v/>
      </c>
      <c r="T37" s="56" t="str">
        <f>IF(HLOOKUP(T$14,集計用!$4:$9977,マスター!$C37,FALSE)="","",HLOOKUP(T$14,集計用!$4:$9977,マスター!$C37,FALSE))</f>
        <v/>
      </c>
      <c r="U37" s="56" t="str">
        <f>IF(HLOOKUP(U$14,集計用!$4:$9977,マスター!$C37,FALSE)="","",HLOOKUP(U$14,集計用!$4:$9977,マスター!$C37,FALSE))</f>
        <v/>
      </c>
      <c r="V37" s="82"/>
      <c r="W37" s="71"/>
      <c r="X37" s="82"/>
      <c r="Y37" s="82"/>
      <c r="Z37" s="56" t="str">
        <f>IF(HLOOKUP(Z$14,集計用!$4:$9977,マスター!$C37,FALSE)="","",HLOOKUP(Z$14,集計用!$4:$9977,マスター!$C37,FALSE))</f>
        <v/>
      </c>
      <c r="AA37" s="82"/>
      <c r="AB37" s="82"/>
      <c r="AC37" s="82"/>
      <c r="AD37" s="82"/>
      <c r="AE37" s="82"/>
      <c r="AF37" s="71"/>
      <c r="AG37" s="56" t="str">
        <f>IF(HLOOKUP(AG$14,集計用!$4:$9977,マスター!$C37,FALSE)="","",HLOOKUP(AG$14,集計用!$4:$9977,マスター!$C37,FALSE))</f>
        <v/>
      </c>
      <c r="AH37" s="56" t="str">
        <f>IF(HLOOKUP(AH$14,集計用!$4:$9977,マスター!$C37,FALSE)="","",HLOOKUP(AH$14,集計用!$4:$9977,マスター!$C37,FALSE))</f>
        <v/>
      </c>
      <c r="AI37" s="56" t="str">
        <f>IF(HLOOKUP(AI$14,集計用!$4:$9977,マスター!$C37,FALSE)="","",HLOOKUP(AI$14,集計用!$4:$9977,マスター!$C37,FALSE))</f>
        <v/>
      </c>
      <c r="AJ37" s="89" t="str">
        <f>マスター!$B$3</f>
        <v>物品</v>
      </c>
      <c r="AK37" s="56" t="str">
        <f>IF(HLOOKUP(AK$14,集計用!$4:$9977,マスター!$C37,FALSE)="","",HLOOKUP(AK$14,集計用!$4:$9977,マスター!$C37,FALSE))</f>
        <v/>
      </c>
      <c r="AL37" s="56" t="e">
        <f>IF(HLOOKUP(AL$14,集計用!$4:$9977,マスター!$C37,FALSE)="","",HLOOKUP(AL$14,集計用!$4:$9977,マスター!$C37,FALSE))</f>
        <v>#N/A</v>
      </c>
      <c r="AM37" s="82"/>
      <c r="AN37" s="56" t="str">
        <f>IFERROR(集計用!N20&amp;集計用!P20&amp;集計用!R20,"")</f>
        <v/>
      </c>
      <c r="AO37" s="56" t="str">
        <f>IF(HLOOKUP(AO$14,集計用!$4:$9977,マスター!$C37,FALSE)="","",HLOOKUP(AO$14,集計用!$4:$9977,マスター!$C37,FALSE))</f>
        <v/>
      </c>
      <c r="AP37" s="69" t="str">
        <f>集計用!AX32&amp;集計用!AY32&amp;集計用!AZ32&amp;集計用!BA32&amp;集計用!BB32&amp;集計用!BC32</f>
        <v/>
      </c>
      <c r="AQ37" s="56" t="str">
        <f>IF(HLOOKUP(AQ$14,集計用!$4:$9977,マスター!$C37,FALSE)="","",HLOOKUP(AQ$14,集計用!$4:$9977,マスター!$C37,FALSE))</f>
        <v/>
      </c>
      <c r="AR37" s="56" t="str">
        <f>IF(HLOOKUP(AR$14,集計用!$4:$9977,マスター!$C37,FALSE)="","",HLOOKUP(AR$14,集計用!$4:$9977,マスター!$C37,FALSE))</f>
        <v/>
      </c>
      <c r="AS37" s="56" t="str">
        <f>IF(HLOOKUP(AS$14,集計用!$4:$9977,マスター!$C37,FALSE)="","",HLOOKUP(AS$14,集計用!$4:$9977,マスター!$C37,FALSE))</f>
        <v/>
      </c>
      <c r="AT37" s="56" t="str">
        <f>IF(HLOOKUP(AT$14,集計用!$4:$9977,マスター!$C37,FALSE)="","",HLOOKUP(AT$14,集計用!$4:$9977,マスター!$C37,FALSE))</f>
        <v/>
      </c>
      <c r="AU37" s="91"/>
      <c r="AV37" s="91"/>
      <c r="AW37" s="74" t="str">
        <f t="shared" si="2"/>
        <v/>
      </c>
      <c r="AX37" s="56" t="str">
        <f>IF(HLOOKUP(AX$14,集計用!$4:$9977,マスター!$C37,FALSE)="","",HLOOKUP(AX$14,集計用!$4:$9977,マスター!$C37,FALSE))</f>
        <v/>
      </c>
      <c r="AY37" s="56" t="str">
        <f>IF(HLOOKUP(AY$14,集計用!$4:$9977,マスター!$C37,FALSE)="","",HLOOKUP(AY$14,集計用!$4:$9977,マスター!$C37,FALSE))</f>
        <v/>
      </c>
      <c r="AZ37" s="83"/>
      <c r="BA37" s="83"/>
      <c r="BB37" s="83"/>
      <c r="BC37" s="83"/>
      <c r="BD37" s="83"/>
      <c r="BE37" s="83"/>
      <c r="BF37" s="83"/>
      <c r="BG37" s="83"/>
      <c r="BH37" s="91"/>
      <c r="BI37" s="91"/>
      <c r="BJ37" s="83"/>
      <c r="BK37" s="83"/>
      <c r="BL37" s="83"/>
      <c r="BM37" s="83"/>
      <c r="BN37" s="83"/>
      <c r="BO37" s="83"/>
      <c r="BP37" s="83"/>
      <c r="BQ37" s="83"/>
      <c r="BR37" s="56" t="str">
        <f>IF(HLOOKUP(BR$14,集計用!$4:$9977,マスター!$C37,FALSE)="","",HLOOKUP(BR$14,集計用!$4:$9977,マスター!$C37,FALSE))</f>
        <v/>
      </c>
      <c r="BS37" s="56" t="str">
        <f>IF(HLOOKUP(BS$14,集計用!$4:$9977,マスター!$C37,FALSE)="","",HLOOKUP(BS$14,集計用!$4:$9977,マスター!$C37,FALSE))</f>
        <v/>
      </c>
      <c r="BT37" s="56" t="str">
        <f>IF(HLOOKUP(BT$14,集計用!$4:$9977,マスター!$C37,FALSE)="","",HLOOKUP(BT$14,集計用!$4:$9977,マスター!$C37,FALSE))</f>
        <v/>
      </c>
      <c r="BU37" s="56" t="str">
        <f>IF(HLOOKUP(BU$14,集計用!$4:$9977,マスター!$C37,FALSE)="","",HLOOKUP(BU$14,集計用!$4:$9977,マスター!$C37,FALSE))</f>
        <v/>
      </c>
      <c r="BV37" s="56" t="str">
        <f>集計用!O20&amp;集計用!Q20&amp;集計用!S20</f>
        <v/>
      </c>
      <c r="BW37" s="56" t="str">
        <f>IF(HLOOKUP(BW$14,集計用!$4:$9977,マスター!$C37,FALSE)="","",HLOOKUP(BW$14,集計用!$4:$9977,マスター!$C37,FALSE))</f>
        <v/>
      </c>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2"/>
      <c r="CW37" s="82"/>
      <c r="CX37" s="82"/>
      <c r="CY37" s="82"/>
      <c r="CZ37" s="82"/>
      <c r="DA37" s="82"/>
      <c r="DB37" s="82"/>
      <c r="DC37" s="82"/>
      <c r="DD37" s="83"/>
      <c r="DE37" s="83"/>
      <c r="DF37" s="83"/>
      <c r="DG37" s="83"/>
      <c r="DH37" s="83"/>
      <c r="DI37" s="83"/>
    </row>
    <row r="38" spans="3:113" ht="13.5" customHeight="1">
      <c r="C38" s="117">
        <v>29</v>
      </c>
      <c r="D38" s="71"/>
      <c r="E38" s="82"/>
      <c r="F38" s="82"/>
      <c r="G38" s="82"/>
      <c r="H38" s="69" t="str">
        <f>IF(HLOOKUP(H$14,集計用!$4:$9977,マスター!$C38,FALSE)="","",HLOOKUP(H$14,集計用!$4:$9977,マスター!$C38,FALSE))</f>
        <v/>
      </c>
      <c r="I38" s="56" t="str">
        <f>IF(HLOOKUP(I$14,集計用!$4:$9977,マスター!$C38,FALSE)="","",HLOOKUP(I$14,集計用!$4:$9977,マスター!$C38,FALSE))</f>
        <v/>
      </c>
      <c r="J38" s="56" t="str">
        <f>IF(HLOOKUP(J$14,集計用!$4:$9977,マスター!$C38,FALSE)="","",HLOOKUP(J$14,集計用!$4:$9977,マスター!$C38,FALSE))</f>
        <v/>
      </c>
      <c r="K38" s="82"/>
      <c r="L38" s="82"/>
      <c r="M38" s="82"/>
      <c r="N38" s="82"/>
      <c r="O38" s="56" t="str">
        <f>IF(HLOOKUP(O$14,集計用!$4:$9977,マスター!$C38,FALSE)="","",HLOOKUP(O$14,集計用!$4:$9977,マスター!$C38,FALSE))</f>
        <v/>
      </c>
      <c r="P38" s="82"/>
      <c r="Q38" s="82"/>
      <c r="R38" s="69" t="str">
        <f>IF(HLOOKUP(R$14,集計用!$4:$9977,マスター!$C38,FALSE)="","",HLOOKUP(R$14,集計用!$4:$9977,マスター!$C38,FALSE))</f>
        <v/>
      </c>
      <c r="S38" s="69" t="str">
        <f>IF(HLOOKUP(S$14,集計用!$4:$9977,マスター!$C38,FALSE)="","",HLOOKUP(S$14,集計用!$4:$9977,マスター!$C38,FALSE))</f>
        <v/>
      </c>
      <c r="T38" s="56" t="str">
        <f>IF(HLOOKUP(T$14,集計用!$4:$9977,マスター!$C38,FALSE)="","",HLOOKUP(T$14,集計用!$4:$9977,マスター!$C38,FALSE))</f>
        <v/>
      </c>
      <c r="U38" s="56" t="str">
        <f>IF(HLOOKUP(U$14,集計用!$4:$9977,マスター!$C38,FALSE)="","",HLOOKUP(U$14,集計用!$4:$9977,マスター!$C38,FALSE))</f>
        <v/>
      </c>
      <c r="V38" s="82"/>
      <c r="W38" s="71"/>
      <c r="X38" s="82"/>
      <c r="Y38" s="82"/>
      <c r="Z38" s="56" t="str">
        <f>IF(HLOOKUP(Z$14,集計用!$4:$9977,マスター!$C38,FALSE)="","",HLOOKUP(Z$14,集計用!$4:$9977,マスター!$C38,FALSE))</f>
        <v/>
      </c>
      <c r="AA38" s="82"/>
      <c r="AB38" s="82"/>
      <c r="AC38" s="82"/>
      <c r="AD38" s="82"/>
      <c r="AE38" s="82"/>
      <c r="AF38" s="71"/>
      <c r="AG38" s="56" t="str">
        <f>IF(HLOOKUP(AG$14,集計用!$4:$9977,マスター!$C38,FALSE)="","",HLOOKUP(AG$14,集計用!$4:$9977,マスター!$C38,FALSE))</f>
        <v/>
      </c>
      <c r="AH38" s="56" t="str">
        <f>IF(HLOOKUP(AH$14,集計用!$4:$9977,マスター!$C38,FALSE)="","",HLOOKUP(AH$14,集計用!$4:$9977,マスター!$C38,FALSE))</f>
        <v/>
      </c>
      <c r="AI38" s="56" t="str">
        <f>IF(HLOOKUP(AI$14,集計用!$4:$9977,マスター!$C38,FALSE)="","",HLOOKUP(AI$14,集計用!$4:$9977,マスター!$C38,FALSE))</f>
        <v/>
      </c>
      <c r="AJ38" s="89" t="str">
        <f>マスター!$B$3</f>
        <v>物品</v>
      </c>
      <c r="AK38" s="56" t="str">
        <f>IF(HLOOKUP(AK$14,集計用!$4:$9977,マスター!$C38,FALSE)="","",HLOOKUP(AK$14,集計用!$4:$9977,マスター!$C38,FALSE))</f>
        <v/>
      </c>
      <c r="AL38" s="56" t="e">
        <f>IF(HLOOKUP(AL$14,集計用!$4:$9977,マスター!$C38,FALSE)="","",HLOOKUP(AL$14,集計用!$4:$9977,マスター!$C38,FALSE))</f>
        <v>#N/A</v>
      </c>
      <c r="AM38" s="82"/>
      <c r="AN38" s="56" t="str">
        <f>IFERROR(集計用!N21&amp;集計用!P21&amp;集計用!R21,"")</f>
        <v/>
      </c>
      <c r="AO38" s="56" t="str">
        <f>IF(HLOOKUP(AO$14,集計用!$4:$9977,マスター!$C38,FALSE)="","",HLOOKUP(AO$14,集計用!$4:$9977,マスター!$C38,FALSE))</f>
        <v/>
      </c>
      <c r="AP38" s="69" t="str">
        <f>集計用!AX33&amp;集計用!AY33&amp;集計用!AZ33&amp;集計用!BA33&amp;集計用!BB33&amp;集計用!BC33</f>
        <v/>
      </c>
      <c r="AQ38" s="56" t="str">
        <f>IF(HLOOKUP(AQ$14,集計用!$4:$9977,マスター!$C38,FALSE)="","",HLOOKUP(AQ$14,集計用!$4:$9977,マスター!$C38,FALSE))</f>
        <v/>
      </c>
      <c r="AR38" s="56" t="str">
        <f>IF(HLOOKUP(AR$14,集計用!$4:$9977,マスター!$C38,FALSE)="","",HLOOKUP(AR$14,集計用!$4:$9977,マスター!$C38,FALSE))</f>
        <v/>
      </c>
      <c r="AS38" s="56" t="str">
        <f>IF(HLOOKUP(AS$14,集計用!$4:$9977,マスター!$C38,FALSE)="","",HLOOKUP(AS$14,集計用!$4:$9977,マスター!$C38,FALSE))</f>
        <v/>
      </c>
      <c r="AT38" s="56" t="str">
        <f>IF(HLOOKUP(AT$14,集計用!$4:$9977,マスター!$C38,FALSE)="","",HLOOKUP(AT$14,集計用!$4:$9977,マスター!$C38,FALSE))</f>
        <v/>
      </c>
      <c r="AU38" s="91"/>
      <c r="AV38" s="91"/>
      <c r="AW38" s="74" t="str">
        <f t="shared" si="2"/>
        <v/>
      </c>
      <c r="AX38" s="56" t="str">
        <f>IF(HLOOKUP(AX$14,集計用!$4:$9977,マスター!$C38,FALSE)="","",HLOOKUP(AX$14,集計用!$4:$9977,マスター!$C38,FALSE))</f>
        <v/>
      </c>
      <c r="AY38" s="56" t="str">
        <f>IF(HLOOKUP(AY$14,集計用!$4:$9977,マスター!$C38,FALSE)="","",HLOOKUP(AY$14,集計用!$4:$9977,マスター!$C38,FALSE))</f>
        <v/>
      </c>
      <c r="AZ38" s="83"/>
      <c r="BA38" s="83"/>
      <c r="BB38" s="83"/>
      <c r="BC38" s="83"/>
      <c r="BD38" s="83"/>
      <c r="BE38" s="83"/>
      <c r="BF38" s="83"/>
      <c r="BG38" s="83"/>
      <c r="BH38" s="91"/>
      <c r="BI38" s="91"/>
      <c r="BJ38" s="83"/>
      <c r="BK38" s="83"/>
      <c r="BL38" s="83"/>
      <c r="BM38" s="83"/>
      <c r="BN38" s="83"/>
      <c r="BO38" s="83"/>
      <c r="BP38" s="83"/>
      <c r="BQ38" s="83"/>
      <c r="BR38" s="56" t="str">
        <f>IF(HLOOKUP(BR$14,集計用!$4:$9977,マスター!$C38,FALSE)="","",HLOOKUP(BR$14,集計用!$4:$9977,マスター!$C38,FALSE))</f>
        <v/>
      </c>
      <c r="BS38" s="56" t="str">
        <f>IF(HLOOKUP(BS$14,集計用!$4:$9977,マスター!$C38,FALSE)="","",HLOOKUP(BS$14,集計用!$4:$9977,マスター!$C38,FALSE))</f>
        <v/>
      </c>
      <c r="BT38" s="56" t="str">
        <f>IF(HLOOKUP(BT$14,集計用!$4:$9977,マスター!$C38,FALSE)="","",HLOOKUP(BT$14,集計用!$4:$9977,マスター!$C38,FALSE))</f>
        <v/>
      </c>
      <c r="BU38" s="56" t="str">
        <f>IF(HLOOKUP(BU$14,集計用!$4:$9977,マスター!$C38,FALSE)="","",HLOOKUP(BU$14,集計用!$4:$9977,マスター!$C38,FALSE))</f>
        <v/>
      </c>
      <c r="BV38" s="56" t="str">
        <f>集計用!O21&amp;集計用!Q21&amp;集計用!S21</f>
        <v/>
      </c>
      <c r="BW38" s="56" t="str">
        <f>IF(HLOOKUP(BW$14,集計用!$4:$9977,マスター!$C38,FALSE)="","",HLOOKUP(BW$14,集計用!$4:$9977,マスター!$C38,FALSE))</f>
        <v/>
      </c>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2"/>
      <c r="CW38" s="82"/>
      <c r="CX38" s="82"/>
      <c r="CY38" s="82"/>
      <c r="CZ38" s="82"/>
      <c r="DA38" s="82"/>
      <c r="DB38" s="82"/>
      <c r="DC38" s="82"/>
      <c r="DD38" s="83"/>
      <c r="DE38" s="83"/>
      <c r="DF38" s="83"/>
      <c r="DG38" s="83"/>
      <c r="DH38" s="83"/>
      <c r="DI38" s="83"/>
    </row>
    <row r="39" spans="3:113" ht="13.5" customHeight="1">
      <c r="C39" s="117">
        <v>30</v>
      </c>
      <c r="D39" s="71"/>
      <c r="E39" s="82"/>
      <c r="F39" s="82"/>
      <c r="G39" s="82"/>
      <c r="H39" s="69" t="str">
        <f>IF(HLOOKUP(H$14,集計用!$4:$9977,マスター!$C39,FALSE)="","",HLOOKUP(H$14,集計用!$4:$9977,マスター!$C39,FALSE))</f>
        <v/>
      </c>
      <c r="I39" s="56" t="str">
        <f>IF(HLOOKUP(I$14,集計用!$4:$9977,マスター!$C39,FALSE)="","",HLOOKUP(I$14,集計用!$4:$9977,マスター!$C39,FALSE))</f>
        <v/>
      </c>
      <c r="J39" s="56" t="str">
        <f>IF(HLOOKUP(J$14,集計用!$4:$9977,マスター!$C39,FALSE)="","",HLOOKUP(J$14,集計用!$4:$9977,マスター!$C39,FALSE))</f>
        <v/>
      </c>
      <c r="K39" s="82"/>
      <c r="L39" s="82"/>
      <c r="M39" s="82"/>
      <c r="N39" s="82"/>
      <c r="O39" s="56" t="str">
        <f>IF(HLOOKUP(O$14,集計用!$4:$9977,マスター!$C39,FALSE)="","",HLOOKUP(O$14,集計用!$4:$9977,マスター!$C39,FALSE))</f>
        <v/>
      </c>
      <c r="P39" s="82"/>
      <c r="Q39" s="82"/>
      <c r="R39" s="69" t="str">
        <f>IF(HLOOKUP(R$14,集計用!$4:$9977,マスター!$C39,FALSE)="","",HLOOKUP(R$14,集計用!$4:$9977,マスター!$C39,FALSE))</f>
        <v/>
      </c>
      <c r="S39" s="69" t="str">
        <f>IF(HLOOKUP(S$14,集計用!$4:$9977,マスター!$C39,FALSE)="","",HLOOKUP(S$14,集計用!$4:$9977,マスター!$C39,FALSE))</f>
        <v/>
      </c>
      <c r="T39" s="56" t="str">
        <f>IF(HLOOKUP(T$14,集計用!$4:$9977,マスター!$C39,FALSE)="","",HLOOKUP(T$14,集計用!$4:$9977,マスター!$C39,FALSE))</f>
        <v/>
      </c>
      <c r="U39" s="56" t="str">
        <f>IF(HLOOKUP(U$14,集計用!$4:$9977,マスター!$C39,FALSE)="","",HLOOKUP(U$14,集計用!$4:$9977,マスター!$C39,FALSE))</f>
        <v/>
      </c>
      <c r="V39" s="82"/>
      <c r="W39" s="71"/>
      <c r="X39" s="82"/>
      <c r="Y39" s="82"/>
      <c r="Z39" s="56" t="str">
        <f>IF(HLOOKUP(Z$14,集計用!$4:$9977,マスター!$C39,FALSE)="","",HLOOKUP(Z$14,集計用!$4:$9977,マスター!$C39,FALSE))</f>
        <v/>
      </c>
      <c r="AA39" s="82"/>
      <c r="AB39" s="82"/>
      <c r="AC39" s="82"/>
      <c r="AD39" s="82"/>
      <c r="AE39" s="82"/>
      <c r="AF39" s="71"/>
      <c r="AG39" s="56" t="str">
        <f>IF(HLOOKUP(AG$14,集計用!$4:$9977,マスター!$C39,FALSE)="","",HLOOKUP(AG$14,集計用!$4:$9977,マスター!$C39,FALSE))</f>
        <v/>
      </c>
      <c r="AH39" s="56" t="str">
        <f>IF(HLOOKUP(AH$14,集計用!$4:$9977,マスター!$C39,FALSE)="","",HLOOKUP(AH$14,集計用!$4:$9977,マスター!$C39,FALSE))</f>
        <v/>
      </c>
      <c r="AI39" s="56" t="str">
        <f>IF(HLOOKUP(AI$14,集計用!$4:$9977,マスター!$C39,FALSE)="","",HLOOKUP(AI$14,集計用!$4:$9977,マスター!$C39,FALSE))</f>
        <v/>
      </c>
      <c r="AJ39" s="89" t="str">
        <f>マスター!$B$3</f>
        <v>物品</v>
      </c>
      <c r="AK39" s="56" t="str">
        <f>IF(HLOOKUP(AK$14,集計用!$4:$9977,マスター!$C39,FALSE)="","",HLOOKUP(AK$14,集計用!$4:$9977,マスター!$C39,FALSE))</f>
        <v/>
      </c>
      <c r="AL39" s="56" t="e">
        <f>IF(HLOOKUP(AL$14,集計用!$4:$9977,マスター!$C39,FALSE)="","",HLOOKUP(AL$14,集計用!$4:$9977,マスター!$C39,FALSE))</f>
        <v>#N/A</v>
      </c>
      <c r="AM39" s="82"/>
      <c r="AN39" s="56" t="str">
        <f>IFERROR(集計用!N22&amp;集計用!P22&amp;集計用!R22,"")</f>
        <v/>
      </c>
      <c r="AO39" s="56" t="str">
        <f>IF(HLOOKUP(AO$14,集計用!$4:$9977,マスター!$C39,FALSE)="","",HLOOKUP(AO$14,集計用!$4:$9977,マスター!$C39,FALSE))</f>
        <v/>
      </c>
      <c r="AP39" s="69" t="str">
        <f>集計用!AX34&amp;集計用!AY34&amp;集計用!AZ34&amp;集計用!BA34&amp;集計用!BB34&amp;集計用!BC34</f>
        <v/>
      </c>
      <c r="AQ39" s="56" t="str">
        <f>IF(HLOOKUP(AQ$14,集計用!$4:$9977,マスター!$C39,FALSE)="","",HLOOKUP(AQ$14,集計用!$4:$9977,マスター!$C39,FALSE))</f>
        <v/>
      </c>
      <c r="AR39" s="56" t="str">
        <f>IF(HLOOKUP(AR$14,集計用!$4:$9977,マスター!$C39,FALSE)="","",HLOOKUP(AR$14,集計用!$4:$9977,マスター!$C39,FALSE))</f>
        <v/>
      </c>
      <c r="AS39" s="56" t="str">
        <f>IF(HLOOKUP(AS$14,集計用!$4:$9977,マスター!$C39,FALSE)="","",HLOOKUP(AS$14,集計用!$4:$9977,マスター!$C39,FALSE))</f>
        <v/>
      </c>
      <c r="AT39" s="56" t="str">
        <f>IF(HLOOKUP(AT$14,集計用!$4:$9977,マスター!$C39,FALSE)="","",HLOOKUP(AT$14,集計用!$4:$9977,マスター!$C39,FALSE))</f>
        <v/>
      </c>
      <c r="AU39" s="91"/>
      <c r="AV39" s="91"/>
      <c r="AW39" s="74" t="str">
        <f t="shared" si="2"/>
        <v/>
      </c>
      <c r="AX39" s="56" t="str">
        <f>IF(HLOOKUP(AX$14,集計用!$4:$9977,マスター!$C39,FALSE)="","",HLOOKUP(AX$14,集計用!$4:$9977,マスター!$C39,FALSE))</f>
        <v/>
      </c>
      <c r="AY39" s="56" t="str">
        <f>IF(HLOOKUP(AY$14,集計用!$4:$9977,マスター!$C39,FALSE)="","",HLOOKUP(AY$14,集計用!$4:$9977,マスター!$C39,FALSE))</f>
        <v/>
      </c>
      <c r="AZ39" s="83"/>
      <c r="BA39" s="83"/>
      <c r="BB39" s="83"/>
      <c r="BC39" s="83"/>
      <c r="BD39" s="83"/>
      <c r="BE39" s="83"/>
      <c r="BF39" s="83"/>
      <c r="BG39" s="83"/>
      <c r="BH39" s="91"/>
      <c r="BI39" s="91"/>
      <c r="BJ39" s="83"/>
      <c r="BK39" s="83"/>
      <c r="BL39" s="83"/>
      <c r="BM39" s="83"/>
      <c r="BN39" s="83"/>
      <c r="BO39" s="83"/>
      <c r="BP39" s="83"/>
      <c r="BQ39" s="83"/>
      <c r="BR39" s="56" t="str">
        <f>IF(HLOOKUP(BR$14,集計用!$4:$9977,マスター!$C39,FALSE)="","",HLOOKUP(BR$14,集計用!$4:$9977,マスター!$C39,FALSE))</f>
        <v/>
      </c>
      <c r="BS39" s="56" t="str">
        <f>IF(HLOOKUP(BS$14,集計用!$4:$9977,マスター!$C39,FALSE)="","",HLOOKUP(BS$14,集計用!$4:$9977,マスター!$C39,FALSE))</f>
        <v/>
      </c>
      <c r="BT39" s="56" t="str">
        <f>IF(HLOOKUP(BT$14,集計用!$4:$9977,マスター!$C39,FALSE)="","",HLOOKUP(BT$14,集計用!$4:$9977,マスター!$C39,FALSE))</f>
        <v/>
      </c>
      <c r="BU39" s="56" t="str">
        <f>IF(HLOOKUP(BU$14,集計用!$4:$9977,マスター!$C39,FALSE)="","",HLOOKUP(BU$14,集計用!$4:$9977,マスター!$C39,FALSE))</f>
        <v/>
      </c>
      <c r="BV39" s="56" t="str">
        <f>集計用!O22&amp;集計用!Q22&amp;集計用!S22</f>
        <v/>
      </c>
      <c r="BW39" s="56" t="str">
        <f>IF(HLOOKUP(BW$14,集計用!$4:$9977,マスター!$C39,FALSE)="","",HLOOKUP(BW$14,集計用!$4:$9977,マスター!$C39,FALSE))</f>
        <v/>
      </c>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2"/>
      <c r="CW39" s="82"/>
      <c r="CX39" s="82"/>
      <c r="CY39" s="82"/>
      <c r="CZ39" s="82"/>
      <c r="DA39" s="82"/>
      <c r="DB39" s="82"/>
      <c r="DC39" s="82"/>
      <c r="DD39" s="83"/>
      <c r="DE39" s="83"/>
      <c r="DF39" s="83"/>
      <c r="DG39" s="83"/>
      <c r="DH39" s="83"/>
      <c r="DI39" s="83"/>
    </row>
    <row r="40" spans="3:113" ht="13.5" customHeight="1">
      <c r="C40" s="117">
        <v>31</v>
      </c>
      <c r="D40" s="71"/>
      <c r="E40" s="82"/>
      <c r="F40" s="82"/>
      <c r="G40" s="82"/>
      <c r="H40" s="69" t="str">
        <f>IF(HLOOKUP(H$14,集計用!$4:$9977,マスター!$C40,FALSE)="","",HLOOKUP(H$14,集計用!$4:$9977,マスター!$C40,FALSE))</f>
        <v/>
      </c>
      <c r="I40" s="56" t="str">
        <f>IF(HLOOKUP(I$14,集計用!$4:$9977,マスター!$C40,FALSE)="","",HLOOKUP(I$14,集計用!$4:$9977,マスター!$C40,FALSE))</f>
        <v/>
      </c>
      <c r="J40" s="56" t="str">
        <f>IF(HLOOKUP(J$14,集計用!$4:$9977,マスター!$C40,FALSE)="","",HLOOKUP(J$14,集計用!$4:$9977,マスター!$C40,FALSE))</f>
        <v/>
      </c>
      <c r="K40" s="82"/>
      <c r="L40" s="82"/>
      <c r="M40" s="82"/>
      <c r="N40" s="82"/>
      <c r="O40" s="56" t="str">
        <f>IF(HLOOKUP(O$14,集計用!$4:$9977,マスター!$C40,FALSE)="","",HLOOKUP(O$14,集計用!$4:$9977,マスター!$C40,FALSE))</f>
        <v/>
      </c>
      <c r="P40" s="82"/>
      <c r="Q40" s="82"/>
      <c r="R40" s="69" t="str">
        <f>IF(HLOOKUP(R$14,集計用!$4:$9977,マスター!$C40,FALSE)="","",HLOOKUP(R$14,集計用!$4:$9977,マスター!$C40,FALSE))</f>
        <v/>
      </c>
      <c r="S40" s="69" t="str">
        <f>IF(HLOOKUP(S$14,集計用!$4:$9977,マスター!$C40,FALSE)="","",HLOOKUP(S$14,集計用!$4:$9977,マスター!$C40,FALSE))</f>
        <v/>
      </c>
      <c r="T40" s="56" t="str">
        <f>IF(HLOOKUP(T$14,集計用!$4:$9977,マスター!$C40,FALSE)="","",HLOOKUP(T$14,集計用!$4:$9977,マスター!$C40,FALSE))</f>
        <v/>
      </c>
      <c r="U40" s="56" t="str">
        <f>IF(HLOOKUP(U$14,集計用!$4:$9977,マスター!$C40,FALSE)="","",HLOOKUP(U$14,集計用!$4:$9977,マスター!$C40,FALSE))</f>
        <v/>
      </c>
      <c r="V40" s="82"/>
      <c r="W40" s="71"/>
      <c r="X40" s="82"/>
      <c r="Y40" s="82"/>
      <c r="Z40" s="56" t="str">
        <f>IF(HLOOKUP(Z$14,集計用!$4:$9977,マスター!$C40,FALSE)="","",HLOOKUP(Z$14,集計用!$4:$9977,マスター!$C40,FALSE))</f>
        <v/>
      </c>
      <c r="AA40" s="82"/>
      <c r="AB40" s="82"/>
      <c r="AC40" s="82"/>
      <c r="AD40" s="82"/>
      <c r="AE40" s="82"/>
      <c r="AF40" s="71"/>
      <c r="AG40" s="56" t="str">
        <f>IF(HLOOKUP(AG$14,集計用!$4:$9977,マスター!$C40,FALSE)="","",HLOOKUP(AG$14,集計用!$4:$9977,マスター!$C40,FALSE))</f>
        <v/>
      </c>
      <c r="AH40" s="56" t="str">
        <f>IF(HLOOKUP(AH$14,集計用!$4:$9977,マスター!$C40,FALSE)="","",HLOOKUP(AH$14,集計用!$4:$9977,マスター!$C40,FALSE))</f>
        <v/>
      </c>
      <c r="AI40" s="56" t="str">
        <f>IF(HLOOKUP(AI$14,集計用!$4:$9977,マスター!$C40,FALSE)="","",HLOOKUP(AI$14,集計用!$4:$9977,マスター!$C40,FALSE))</f>
        <v/>
      </c>
      <c r="AJ40" s="89" t="str">
        <f>マスター!$B$3</f>
        <v>物品</v>
      </c>
      <c r="AK40" s="56" t="str">
        <f>IF(HLOOKUP(AK$14,集計用!$4:$9977,マスター!$C40,FALSE)="","",HLOOKUP(AK$14,集計用!$4:$9977,マスター!$C40,FALSE))</f>
        <v/>
      </c>
      <c r="AL40" s="56" t="e">
        <f>IF(HLOOKUP(AL$14,集計用!$4:$9977,マスター!$C40,FALSE)="","",HLOOKUP(AL$14,集計用!$4:$9977,マスター!$C40,FALSE))</f>
        <v>#N/A</v>
      </c>
      <c r="AM40" s="82"/>
      <c r="AN40" s="56" t="str">
        <f>IFERROR(集計用!N23&amp;集計用!P23&amp;集計用!R23,"")</f>
        <v/>
      </c>
      <c r="AO40" s="56" t="str">
        <f>IF(HLOOKUP(AO$14,集計用!$4:$9977,マスター!$C40,FALSE)="","",HLOOKUP(AO$14,集計用!$4:$9977,マスター!$C40,FALSE))</f>
        <v/>
      </c>
      <c r="AP40" s="69" t="str">
        <f>集計用!AX35&amp;集計用!AY35&amp;集計用!AZ35&amp;集計用!BA35&amp;集計用!BB35&amp;集計用!BC35</f>
        <v/>
      </c>
      <c r="AQ40" s="56" t="str">
        <f>IF(HLOOKUP(AQ$14,集計用!$4:$9977,マスター!$C40,FALSE)="","",HLOOKUP(AQ$14,集計用!$4:$9977,マスター!$C40,FALSE))</f>
        <v/>
      </c>
      <c r="AR40" s="56" t="str">
        <f>IF(HLOOKUP(AR$14,集計用!$4:$9977,マスター!$C40,FALSE)="","",HLOOKUP(AR$14,集計用!$4:$9977,マスター!$C40,FALSE))</f>
        <v/>
      </c>
      <c r="AS40" s="56" t="str">
        <f>IF(HLOOKUP(AS$14,集計用!$4:$9977,マスター!$C40,FALSE)="","",HLOOKUP(AS$14,集計用!$4:$9977,マスター!$C40,FALSE))</f>
        <v/>
      </c>
      <c r="AT40" s="56" t="str">
        <f>IF(HLOOKUP(AT$14,集計用!$4:$9977,マスター!$C40,FALSE)="","",HLOOKUP(AT$14,集計用!$4:$9977,マスター!$C40,FALSE))</f>
        <v/>
      </c>
      <c r="AU40" s="91"/>
      <c r="AV40" s="91"/>
      <c r="AW40" s="74" t="str">
        <f t="shared" si="2"/>
        <v/>
      </c>
      <c r="AX40" s="56" t="str">
        <f>IF(HLOOKUP(AX$14,集計用!$4:$9977,マスター!$C40,FALSE)="","",HLOOKUP(AX$14,集計用!$4:$9977,マスター!$C40,FALSE))</f>
        <v/>
      </c>
      <c r="AY40" s="56" t="str">
        <f>IF(HLOOKUP(AY$14,集計用!$4:$9977,マスター!$C40,FALSE)="","",HLOOKUP(AY$14,集計用!$4:$9977,マスター!$C40,FALSE))</f>
        <v/>
      </c>
      <c r="AZ40" s="83"/>
      <c r="BA40" s="83"/>
      <c r="BB40" s="83"/>
      <c r="BC40" s="83"/>
      <c r="BD40" s="83"/>
      <c r="BE40" s="83"/>
      <c r="BF40" s="83"/>
      <c r="BG40" s="83"/>
      <c r="BH40" s="91"/>
      <c r="BI40" s="91"/>
      <c r="BJ40" s="83"/>
      <c r="BK40" s="83"/>
      <c r="BL40" s="83"/>
      <c r="BM40" s="83"/>
      <c r="BN40" s="83"/>
      <c r="BO40" s="83"/>
      <c r="BP40" s="83"/>
      <c r="BQ40" s="83"/>
      <c r="BR40" s="56" t="str">
        <f>IF(HLOOKUP(BR$14,集計用!$4:$9977,マスター!$C40,FALSE)="","",HLOOKUP(BR$14,集計用!$4:$9977,マスター!$C40,FALSE))</f>
        <v/>
      </c>
      <c r="BS40" s="56" t="str">
        <f>IF(HLOOKUP(BS$14,集計用!$4:$9977,マスター!$C40,FALSE)="","",HLOOKUP(BS$14,集計用!$4:$9977,マスター!$C40,FALSE))</f>
        <v/>
      </c>
      <c r="BT40" s="56" t="str">
        <f>IF(HLOOKUP(BT$14,集計用!$4:$9977,マスター!$C40,FALSE)="","",HLOOKUP(BT$14,集計用!$4:$9977,マスター!$C40,FALSE))</f>
        <v/>
      </c>
      <c r="BU40" s="56" t="str">
        <f>IF(HLOOKUP(BU$14,集計用!$4:$9977,マスター!$C40,FALSE)="","",HLOOKUP(BU$14,集計用!$4:$9977,マスター!$C40,FALSE))</f>
        <v/>
      </c>
      <c r="BV40" s="56" t="str">
        <f>集計用!O23&amp;集計用!Q23&amp;集計用!S23</f>
        <v/>
      </c>
      <c r="BW40" s="56" t="str">
        <f>IF(HLOOKUP(BW$14,集計用!$4:$9977,マスター!$C40,FALSE)="","",HLOOKUP(BW$14,集計用!$4:$9977,マスター!$C40,FALSE))</f>
        <v/>
      </c>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2"/>
      <c r="CW40" s="82"/>
      <c r="CX40" s="82"/>
      <c r="CY40" s="82"/>
      <c r="CZ40" s="82"/>
      <c r="DA40" s="82"/>
      <c r="DB40" s="82"/>
      <c r="DC40" s="82"/>
      <c r="DD40" s="83"/>
      <c r="DE40" s="83"/>
      <c r="DF40" s="83"/>
      <c r="DG40" s="83"/>
      <c r="DH40" s="83"/>
      <c r="DI40" s="83"/>
    </row>
    <row r="41" spans="3:113" ht="13.5" customHeight="1">
      <c r="C41" s="117">
        <v>32</v>
      </c>
      <c r="D41" s="71"/>
      <c r="E41" s="82"/>
      <c r="F41" s="82"/>
      <c r="G41" s="82"/>
      <c r="H41" s="69" t="str">
        <f>IF(HLOOKUP(H$14,集計用!$4:$9977,マスター!$C41,FALSE)="","",HLOOKUP(H$14,集計用!$4:$9977,マスター!$C41,FALSE))</f>
        <v/>
      </c>
      <c r="I41" s="56" t="str">
        <f>IF(HLOOKUP(I$14,集計用!$4:$9977,マスター!$C41,FALSE)="","",HLOOKUP(I$14,集計用!$4:$9977,マスター!$C41,FALSE))</f>
        <v/>
      </c>
      <c r="J41" s="56" t="str">
        <f>IF(HLOOKUP(J$14,集計用!$4:$9977,マスター!$C41,FALSE)="","",HLOOKUP(J$14,集計用!$4:$9977,マスター!$C41,FALSE))</f>
        <v/>
      </c>
      <c r="K41" s="82"/>
      <c r="L41" s="82"/>
      <c r="M41" s="82"/>
      <c r="N41" s="82"/>
      <c r="O41" s="56" t="str">
        <f>IF(HLOOKUP(O$14,集計用!$4:$9977,マスター!$C41,FALSE)="","",HLOOKUP(O$14,集計用!$4:$9977,マスター!$C41,FALSE))</f>
        <v/>
      </c>
      <c r="P41" s="82"/>
      <c r="Q41" s="82"/>
      <c r="R41" s="69" t="str">
        <f>IF(HLOOKUP(R$14,集計用!$4:$9977,マスター!$C41,FALSE)="","",HLOOKUP(R$14,集計用!$4:$9977,マスター!$C41,FALSE))</f>
        <v/>
      </c>
      <c r="S41" s="69" t="str">
        <f>IF(HLOOKUP(S$14,集計用!$4:$9977,マスター!$C41,FALSE)="","",HLOOKUP(S$14,集計用!$4:$9977,マスター!$C41,FALSE))</f>
        <v/>
      </c>
      <c r="T41" s="56" t="str">
        <f>IF(HLOOKUP(T$14,集計用!$4:$9977,マスター!$C41,FALSE)="","",HLOOKUP(T$14,集計用!$4:$9977,マスター!$C41,FALSE))</f>
        <v/>
      </c>
      <c r="U41" s="56" t="str">
        <f>IF(HLOOKUP(U$14,集計用!$4:$9977,マスター!$C41,FALSE)="","",HLOOKUP(U$14,集計用!$4:$9977,マスター!$C41,FALSE))</f>
        <v/>
      </c>
      <c r="V41" s="82"/>
      <c r="W41" s="71"/>
      <c r="X41" s="82"/>
      <c r="Y41" s="82"/>
      <c r="Z41" s="56" t="str">
        <f>IF(HLOOKUP(Z$14,集計用!$4:$9977,マスター!$C41,FALSE)="","",HLOOKUP(Z$14,集計用!$4:$9977,マスター!$C41,FALSE))</f>
        <v/>
      </c>
      <c r="AA41" s="82"/>
      <c r="AB41" s="82"/>
      <c r="AC41" s="82"/>
      <c r="AD41" s="82"/>
      <c r="AE41" s="82"/>
      <c r="AF41" s="71"/>
      <c r="AG41" s="56" t="str">
        <f>IF(HLOOKUP(AG$14,集計用!$4:$9977,マスター!$C41,FALSE)="","",HLOOKUP(AG$14,集計用!$4:$9977,マスター!$C41,FALSE))</f>
        <v/>
      </c>
      <c r="AH41" s="56" t="str">
        <f>IF(HLOOKUP(AH$14,集計用!$4:$9977,マスター!$C41,FALSE)="","",HLOOKUP(AH$14,集計用!$4:$9977,マスター!$C41,FALSE))</f>
        <v/>
      </c>
      <c r="AI41" s="56" t="str">
        <f>IF(HLOOKUP(AI$14,集計用!$4:$9977,マスター!$C41,FALSE)="","",HLOOKUP(AI$14,集計用!$4:$9977,マスター!$C41,FALSE))</f>
        <v/>
      </c>
      <c r="AJ41" s="89" t="str">
        <f>マスター!$B$3</f>
        <v>物品</v>
      </c>
      <c r="AK41" s="56" t="str">
        <f>IF(HLOOKUP(AK$14,集計用!$4:$9977,マスター!$C41,FALSE)="","",HLOOKUP(AK$14,集計用!$4:$9977,マスター!$C41,FALSE))</f>
        <v/>
      </c>
      <c r="AL41" s="56" t="e">
        <f>IF(HLOOKUP(AL$14,集計用!$4:$9977,マスター!$C41,FALSE)="","",HLOOKUP(AL$14,集計用!$4:$9977,マスター!$C41,FALSE))</f>
        <v>#N/A</v>
      </c>
      <c r="AM41" s="82"/>
      <c r="AN41" s="56" t="str">
        <f>IFERROR(集計用!N24&amp;集計用!P24&amp;集計用!R24,"")</f>
        <v/>
      </c>
      <c r="AO41" s="56" t="str">
        <f>IF(HLOOKUP(AO$14,集計用!$4:$9977,マスター!$C41,FALSE)="","",HLOOKUP(AO$14,集計用!$4:$9977,マスター!$C41,FALSE))</f>
        <v/>
      </c>
      <c r="AP41" s="69" t="str">
        <f>集計用!AX36&amp;集計用!AY36&amp;集計用!AZ36&amp;集計用!BA36&amp;集計用!BB36&amp;集計用!BC36</f>
        <v/>
      </c>
      <c r="AQ41" s="56" t="str">
        <f>IF(HLOOKUP(AQ$14,集計用!$4:$9977,マスター!$C41,FALSE)="","",HLOOKUP(AQ$14,集計用!$4:$9977,マスター!$C41,FALSE))</f>
        <v/>
      </c>
      <c r="AR41" s="56" t="str">
        <f>IF(HLOOKUP(AR$14,集計用!$4:$9977,マスター!$C41,FALSE)="","",HLOOKUP(AR$14,集計用!$4:$9977,マスター!$C41,FALSE))</f>
        <v/>
      </c>
      <c r="AS41" s="56" t="str">
        <f>IF(HLOOKUP(AS$14,集計用!$4:$9977,マスター!$C41,FALSE)="","",HLOOKUP(AS$14,集計用!$4:$9977,マスター!$C41,FALSE))</f>
        <v/>
      </c>
      <c r="AT41" s="56" t="str">
        <f>IF(HLOOKUP(AT$14,集計用!$4:$9977,マスター!$C41,FALSE)="","",HLOOKUP(AT$14,集計用!$4:$9977,マスター!$C41,FALSE))</f>
        <v/>
      </c>
      <c r="AU41" s="91"/>
      <c r="AV41" s="91"/>
      <c r="AW41" s="74" t="str">
        <f t="shared" si="2"/>
        <v/>
      </c>
      <c r="AX41" s="56" t="str">
        <f>IF(HLOOKUP(AX$14,集計用!$4:$9977,マスター!$C41,FALSE)="","",HLOOKUP(AX$14,集計用!$4:$9977,マスター!$C41,FALSE))</f>
        <v/>
      </c>
      <c r="AY41" s="56" t="str">
        <f>IF(HLOOKUP(AY$14,集計用!$4:$9977,マスター!$C41,FALSE)="","",HLOOKUP(AY$14,集計用!$4:$9977,マスター!$C41,FALSE))</f>
        <v/>
      </c>
      <c r="AZ41" s="83"/>
      <c r="BA41" s="83"/>
      <c r="BB41" s="83"/>
      <c r="BC41" s="83"/>
      <c r="BD41" s="83"/>
      <c r="BE41" s="83"/>
      <c r="BF41" s="83"/>
      <c r="BG41" s="83"/>
      <c r="BH41" s="91"/>
      <c r="BI41" s="91"/>
      <c r="BJ41" s="83"/>
      <c r="BK41" s="83"/>
      <c r="BL41" s="83"/>
      <c r="BM41" s="83"/>
      <c r="BN41" s="83"/>
      <c r="BO41" s="83"/>
      <c r="BP41" s="83"/>
      <c r="BQ41" s="83"/>
      <c r="BR41" s="56" t="str">
        <f>IF(HLOOKUP(BR$14,集計用!$4:$9977,マスター!$C41,FALSE)="","",HLOOKUP(BR$14,集計用!$4:$9977,マスター!$C41,FALSE))</f>
        <v/>
      </c>
      <c r="BS41" s="56" t="str">
        <f>IF(HLOOKUP(BS$14,集計用!$4:$9977,マスター!$C41,FALSE)="","",HLOOKUP(BS$14,集計用!$4:$9977,マスター!$C41,FALSE))</f>
        <v/>
      </c>
      <c r="BT41" s="56" t="str">
        <f>IF(HLOOKUP(BT$14,集計用!$4:$9977,マスター!$C41,FALSE)="","",HLOOKUP(BT$14,集計用!$4:$9977,マスター!$C41,FALSE))</f>
        <v/>
      </c>
      <c r="BU41" s="56" t="str">
        <f>IF(HLOOKUP(BU$14,集計用!$4:$9977,マスター!$C41,FALSE)="","",HLOOKUP(BU$14,集計用!$4:$9977,マスター!$C41,FALSE))</f>
        <v/>
      </c>
      <c r="BV41" s="56" t="str">
        <f>集計用!O24&amp;集計用!Q24&amp;集計用!S24</f>
        <v/>
      </c>
      <c r="BW41" s="56" t="str">
        <f>IF(HLOOKUP(BW$14,集計用!$4:$9977,マスター!$C41,FALSE)="","",HLOOKUP(BW$14,集計用!$4:$9977,マスター!$C41,FALSE))</f>
        <v/>
      </c>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2"/>
      <c r="CW41" s="82"/>
      <c r="CX41" s="82"/>
      <c r="CY41" s="82"/>
      <c r="CZ41" s="82"/>
      <c r="DA41" s="82"/>
      <c r="DB41" s="82"/>
      <c r="DC41" s="82"/>
      <c r="DD41" s="83"/>
      <c r="DE41" s="83"/>
      <c r="DF41" s="83"/>
      <c r="DG41" s="83"/>
      <c r="DH41" s="83"/>
      <c r="DI41" s="83"/>
    </row>
    <row r="42" spans="3:113" ht="13.5" customHeight="1">
      <c r="C42" s="117">
        <v>33</v>
      </c>
      <c r="D42" s="71"/>
      <c r="E42" s="82"/>
      <c r="F42" s="82"/>
      <c r="G42" s="82"/>
      <c r="H42" s="69" t="str">
        <f>IF(HLOOKUP(H$14,集計用!$4:$9977,マスター!$C42,FALSE)="","",HLOOKUP(H$14,集計用!$4:$9977,マスター!$C42,FALSE))</f>
        <v/>
      </c>
      <c r="I42" s="56" t="str">
        <f>IF(HLOOKUP(I$14,集計用!$4:$9977,マスター!$C42,FALSE)="","",HLOOKUP(I$14,集計用!$4:$9977,マスター!$C42,FALSE))</f>
        <v/>
      </c>
      <c r="J42" s="56" t="str">
        <f>IF(HLOOKUP(J$14,集計用!$4:$9977,マスター!$C42,FALSE)="","",HLOOKUP(J$14,集計用!$4:$9977,マスター!$C42,FALSE))</f>
        <v/>
      </c>
      <c r="K42" s="82"/>
      <c r="L42" s="82"/>
      <c r="M42" s="82"/>
      <c r="N42" s="82"/>
      <c r="O42" s="56" t="str">
        <f>IF(HLOOKUP(O$14,集計用!$4:$9977,マスター!$C42,FALSE)="","",HLOOKUP(O$14,集計用!$4:$9977,マスター!$C42,FALSE))</f>
        <v/>
      </c>
      <c r="P42" s="82"/>
      <c r="Q42" s="82"/>
      <c r="R42" s="69" t="str">
        <f>IF(HLOOKUP(R$14,集計用!$4:$9977,マスター!$C42,FALSE)="","",HLOOKUP(R$14,集計用!$4:$9977,マスター!$C42,FALSE))</f>
        <v/>
      </c>
      <c r="S42" s="69" t="str">
        <f>IF(HLOOKUP(S$14,集計用!$4:$9977,マスター!$C42,FALSE)="","",HLOOKUP(S$14,集計用!$4:$9977,マスター!$C42,FALSE))</f>
        <v/>
      </c>
      <c r="T42" s="56" t="str">
        <f>IF(HLOOKUP(T$14,集計用!$4:$9977,マスター!$C42,FALSE)="","",HLOOKUP(T$14,集計用!$4:$9977,マスター!$C42,FALSE))</f>
        <v/>
      </c>
      <c r="U42" s="56" t="str">
        <f>IF(HLOOKUP(U$14,集計用!$4:$9977,マスター!$C42,FALSE)="","",HLOOKUP(U$14,集計用!$4:$9977,マスター!$C42,FALSE))</f>
        <v/>
      </c>
      <c r="V42" s="82"/>
      <c r="W42" s="71"/>
      <c r="X42" s="82"/>
      <c r="Y42" s="82"/>
      <c r="Z42" s="56" t="str">
        <f>IF(HLOOKUP(Z$14,集計用!$4:$9977,マスター!$C42,FALSE)="","",HLOOKUP(Z$14,集計用!$4:$9977,マスター!$C42,FALSE))</f>
        <v/>
      </c>
      <c r="AA42" s="82"/>
      <c r="AB42" s="82"/>
      <c r="AC42" s="82"/>
      <c r="AD42" s="82"/>
      <c r="AE42" s="82"/>
      <c r="AF42" s="71"/>
      <c r="AG42" s="56" t="str">
        <f>IF(HLOOKUP(AG$14,集計用!$4:$9977,マスター!$C42,FALSE)="","",HLOOKUP(AG$14,集計用!$4:$9977,マスター!$C42,FALSE))</f>
        <v/>
      </c>
      <c r="AH42" s="56" t="str">
        <f>IF(HLOOKUP(AH$14,集計用!$4:$9977,マスター!$C42,FALSE)="","",HLOOKUP(AH$14,集計用!$4:$9977,マスター!$C42,FALSE))</f>
        <v/>
      </c>
      <c r="AI42" s="56" t="str">
        <f>IF(HLOOKUP(AI$14,集計用!$4:$9977,マスター!$C42,FALSE)="","",HLOOKUP(AI$14,集計用!$4:$9977,マスター!$C42,FALSE))</f>
        <v/>
      </c>
      <c r="AJ42" s="89" t="str">
        <f>マスター!$B$3</f>
        <v>物品</v>
      </c>
      <c r="AK42" s="56" t="str">
        <f>IF(HLOOKUP(AK$14,集計用!$4:$9977,マスター!$C42,FALSE)="","",HLOOKUP(AK$14,集計用!$4:$9977,マスター!$C42,FALSE))</f>
        <v/>
      </c>
      <c r="AL42" s="56" t="e">
        <f>IF(HLOOKUP(AL$14,集計用!$4:$9977,マスター!$C42,FALSE)="","",HLOOKUP(AL$14,集計用!$4:$9977,マスター!$C42,FALSE))</f>
        <v>#N/A</v>
      </c>
      <c r="AM42" s="82"/>
      <c r="AN42" s="56" t="str">
        <f>IFERROR(集計用!N25&amp;集計用!P25&amp;集計用!R25,"")</f>
        <v/>
      </c>
      <c r="AO42" s="56" t="str">
        <f>IF(HLOOKUP(AO$14,集計用!$4:$9977,マスター!$C42,FALSE)="","",HLOOKUP(AO$14,集計用!$4:$9977,マスター!$C42,FALSE))</f>
        <v/>
      </c>
      <c r="AP42" s="69" t="str">
        <f>集計用!AX37&amp;集計用!AY37&amp;集計用!AZ37&amp;集計用!BA37&amp;集計用!BB37&amp;集計用!BC37</f>
        <v/>
      </c>
      <c r="AQ42" s="56" t="str">
        <f>IF(HLOOKUP(AQ$14,集計用!$4:$9977,マスター!$C42,FALSE)="","",HLOOKUP(AQ$14,集計用!$4:$9977,マスター!$C42,FALSE))</f>
        <v/>
      </c>
      <c r="AR42" s="56" t="str">
        <f>IF(HLOOKUP(AR$14,集計用!$4:$9977,マスター!$C42,FALSE)="","",HLOOKUP(AR$14,集計用!$4:$9977,マスター!$C42,FALSE))</f>
        <v/>
      </c>
      <c r="AS42" s="56" t="str">
        <f>IF(HLOOKUP(AS$14,集計用!$4:$9977,マスター!$C42,FALSE)="","",HLOOKUP(AS$14,集計用!$4:$9977,マスター!$C42,FALSE))</f>
        <v/>
      </c>
      <c r="AT42" s="56" t="str">
        <f>IF(HLOOKUP(AT$14,集計用!$4:$9977,マスター!$C42,FALSE)="","",HLOOKUP(AT$14,集計用!$4:$9977,マスター!$C42,FALSE))</f>
        <v/>
      </c>
      <c r="AU42" s="91"/>
      <c r="AV42" s="91"/>
      <c r="AW42" s="74" t="str">
        <f t="shared" si="2"/>
        <v/>
      </c>
      <c r="AX42" s="56" t="str">
        <f>IF(HLOOKUP(AX$14,集計用!$4:$9977,マスター!$C42,FALSE)="","",HLOOKUP(AX$14,集計用!$4:$9977,マスター!$C42,FALSE))</f>
        <v/>
      </c>
      <c r="AY42" s="56" t="str">
        <f>IF(HLOOKUP(AY$14,集計用!$4:$9977,マスター!$C42,FALSE)="","",HLOOKUP(AY$14,集計用!$4:$9977,マスター!$C42,FALSE))</f>
        <v/>
      </c>
      <c r="AZ42" s="83"/>
      <c r="BA42" s="83"/>
      <c r="BB42" s="83"/>
      <c r="BC42" s="83"/>
      <c r="BD42" s="83"/>
      <c r="BE42" s="83"/>
      <c r="BF42" s="83"/>
      <c r="BG42" s="83"/>
      <c r="BH42" s="91"/>
      <c r="BI42" s="91"/>
      <c r="BJ42" s="83"/>
      <c r="BK42" s="83"/>
      <c r="BL42" s="83"/>
      <c r="BM42" s="83"/>
      <c r="BN42" s="83"/>
      <c r="BO42" s="83"/>
      <c r="BP42" s="83"/>
      <c r="BQ42" s="83"/>
      <c r="BR42" s="56" t="str">
        <f>IF(HLOOKUP(BR$14,集計用!$4:$9977,マスター!$C42,FALSE)="","",HLOOKUP(BR$14,集計用!$4:$9977,マスター!$C42,FALSE))</f>
        <v/>
      </c>
      <c r="BS42" s="56" t="str">
        <f>IF(HLOOKUP(BS$14,集計用!$4:$9977,マスター!$C42,FALSE)="","",HLOOKUP(BS$14,集計用!$4:$9977,マスター!$C42,FALSE))</f>
        <v/>
      </c>
      <c r="BT42" s="56" t="str">
        <f>IF(HLOOKUP(BT$14,集計用!$4:$9977,マスター!$C42,FALSE)="","",HLOOKUP(BT$14,集計用!$4:$9977,マスター!$C42,FALSE))</f>
        <v/>
      </c>
      <c r="BU42" s="56" t="str">
        <f>IF(HLOOKUP(BU$14,集計用!$4:$9977,マスター!$C42,FALSE)="","",HLOOKUP(BU$14,集計用!$4:$9977,マスター!$C42,FALSE))</f>
        <v/>
      </c>
      <c r="BV42" s="56" t="str">
        <f>集計用!O25&amp;集計用!Q25&amp;集計用!S25</f>
        <v/>
      </c>
      <c r="BW42" s="56" t="str">
        <f>IF(HLOOKUP(BW$14,集計用!$4:$9977,マスター!$C42,FALSE)="","",HLOOKUP(BW$14,集計用!$4:$9977,マスター!$C42,FALSE))</f>
        <v/>
      </c>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2"/>
      <c r="CW42" s="82"/>
      <c r="CX42" s="82"/>
      <c r="CY42" s="82"/>
      <c r="CZ42" s="82"/>
      <c r="DA42" s="82"/>
      <c r="DB42" s="82"/>
      <c r="DC42" s="82"/>
      <c r="DD42" s="83"/>
      <c r="DE42" s="83"/>
      <c r="DF42" s="83"/>
      <c r="DG42" s="83"/>
      <c r="DH42" s="83"/>
      <c r="DI42" s="83"/>
    </row>
    <row r="43" spans="3:113" ht="13.5" customHeight="1">
      <c r="C43" s="117">
        <v>34</v>
      </c>
      <c r="D43" s="71"/>
      <c r="E43" s="82"/>
      <c r="F43" s="82"/>
      <c r="G43" s="82"/>
      <c r="H43" s="69" t="str">
        <f>IF(HLOOKUP(H$14,集計用!$4:$9977,マスター!$C43,FALSE)="","",HLOOKUP(H$14,集計用!$4:$9977,マスター!$C43,FALSE))</f>
        <v/>
      </c>
      <c r="I43" s="56" t="str">
        <f>IF(HLOOKUP(I$14,集計用!$4:$9977,マスター!$C43,FALSE)="","",HLOOKUP(I$14,集計用!$4:$9977,マスター!$C43,FALSE))</f>
        <v/>
      </c>
      <c r="J43" s="56" t="str">
        <f>IF(HLOOKUP(J$14,集計用!$4:$9977,マスター!$C43,FALSE)="","",HLOOKUP(J$14,集計用!$4:$9977,マスター!$C43,FALSE))</f>
        <v/>
      </c>
      <c r="K43" s="82"/>
      <c r="L43" s="82"/>
      <c r="M43" s="82"/>
      <c r="N43" s="82"/>
      <c r="O43" s="56" t="str">
        <f>IF(HLOOKUP(O$14,集計用!$4:$9977,マスター!$C43,FALSE)="","",HLOOKUP(O$14,集計用!$4:$9977,マスター!$C43,FALSE))</f>
        <v/>
      </c>
      <c r="P43" s="82"/>
      <c r="Q43" s="82"/>
      <c r="R43" s="69" t="str">
        <f>IF(HLOOKUP(R$14,集計用!$4:$9977,マスター!$C43,FALSE)="","",HLOOKUP(R$14,集計用!$4:$9977,マスター!$C43,FALSE))</f>
        <v/>
      </c>
      <c r="S43" s="69" t="str">
        <f>IF(HLOOKUP(S$14,集計用!$4:$9977,マスター!$C43,FALSE)="","",HLOOKUP(S$14,集計用!$4:$9977,マスター!$C43,FALSE))</f>
        <v/>
      </c>
      <c r="T43" s="56" t="str">
        <f>IF(HLOOKUP(T$14,集計用!$4:$9977,マスター!$C43,FALSE)="","",HLOOKUP(T$14,集計用!$4:$9977,マスター!$C43,FALSE))</f>
        <v/>
      </c>
      <c r="U43" s="56" t="str">
        <f>IF(HLOOKUP(U$14,集計用!$4:$9977,マスター!$C43,FALSE)="","",HLOOKUP(U$14,集計用!$4:$9977,マスター!$C43,FALSE))</f>
        <v/>
      </c>
      <c r="V43" s="82"/>
      <c r="W43" s="71"/>
      <c r="X43" s="82"/>
      <c r="Y43" s="82"/>
      <c r="Z43" s="56" t="str">
        <f>IF(HLOOKUP(Z$14,集計用!$4:$9977,マスター!$C43,FALSE)="","",HLOOKUP(Z$14,集計用!$4:$9977,マスター!$C43,FALSE))</f>
        <v/>
      </c>
      <c r="AA43" s="82"/>
      <c r="AB43" s="82"/>
      <c r="AC43" s="82"/>
      <c r="AD43" s="82"/>
      <c r="AE43" s="82"/>
      <c r="AF43" s="71"/>
      <c r="AG43" s="56" t="str">
        <f>IF(HLOOKUP(AG$14,集計用!$4:$9977,マスター!$C43,FALSE)="","",HLOOKUP(AG$14,集計用!$4:$9977,マスター!$C43,FALSE))</f>
        <v/>
      </c>
      <c r="AH43" s="56" t="str">
        <f>IF(HLOOKUP(AH$14,集計用!$4:$9977,マスター!$C43,FALSE)="","",HLOOKUP(AH$14,集計用!$4:$9977,マスター!$C43,FALSE))</f>
        <v/>
      </c>
      <c r="AI43" s="56" t="str">
        <f>IF(HLOOKUP(AI$14,集計用!$4:$9977,マスター!$C43,FALSE)="","",HLOOKUP(AI$14,集計用!$4:$9977,マスター!$C43,FALSE))</f>
        <v/>
      </c>
      <c r="AJ43" s="89" t="str">
        <f>マスター!$B$3</f>
        <v>物品</v>
      </c>
      <c r="AK43" s="56" t="str">
        <f>IF(HLOOKUP(AK$14,集計用!$4:$9977,マスター!$C43,FALSE)="","",HLOOKUP(AK$14,集計用!$4:$9977,マスター!$C43,FALSE))</f>
        <v/>
      </c>
      <c r="AL43" s="56" t="e">
        <f>IF(HLOOKUP(AL$14,集計用!$4:$9977,マスター!$C43,FALSE)="","",HLOOKUP(AL$14,集計用!$4:$9977,マスター!$C43,FALSE))</f>
        <v>#N/A</v>
      </c>
      <c r="AM43" s="82"/>
      <c r="AN43" s="56" t="str">
        <f>IFERROR(集計用!N26&amp;集計用!P26&amp;集計用!R26,"")</f>
        <v/>
      </c>
      <c r="AO43" s="56" t="str">
        <f>IF(HLOOKUP(AO$14,集計用!$4:$9977,マスター!$C43,FALSE)="","",HLOOKUP(AO$14,集計用!$4:$9977,マスター!$C43,FALSE))</f>
        <v/>
      </c>
      <c r="AP43" s="69" t="str">
        <f>集計用!AX38&amp;集計用!AY38&amp;集計用!AZ38&amp;集計用!BA38&amp;集計用!BB38&amp;集計用!BC38</f>
        <v/>
      </c>
      <c r="AQ43" s="56" t="str">
        <f>IF(HLOOKUP(AQ$14,集計用!$4:$9977,マスター!$C43,FALSE)="","",HLOOKUP(AQ$14,集計用!$4:$9977,マスター!$C43,FALSE))</f>
        <v/>
      </c>
      <c r="AR43" s="56" t="str">
        <f>IF(HLOOKUP(AR$14,集計用!$4:$9977,マスター!$C43,FALSE)="","",HLOOKUP(AR$14,集計用!$4:$9977,マスター!$C43,FALSE))</f>
        <v/>
      </c>
      <c r="AS43" s="56" t="str">
        <f>IF(HLOOKUP(AS$14,集計用!$4:$9977,マスター!$C43,FALSE)="","",HLOOKUP(AS$14,集計用!$4:$9977,マスター!$C43,FALSE))</f>
        <v/>
      </c>
      <c r="AT43" s="56" t="str">
        <f>IF(HLOOKUP(AT$14,集計用!$4:$9977,マスター!$C43,FALSE)="","",HLOOKUP(AT$14,集計用!$4:$9977,マスター!$C43,FALSE))</f>
        <v/>
      </c>
      <c r="AU43" s="91"/>
      <c r="AV43" s="91"/>
      <c r="AW43" s="74" t="str">
        <f t="shared" si="2"/>
        <v/>
      </c>
      <c r="AX43" s="56" t="str">
        <f>IF(HLOOKUP(AX$14,集計用!$4:$9977,マスター!$C43,FALSE)="","",HLOOKUP(AX$14,集計用!$4:$9977,マスター!$C43,FALSE))</f>
        <v/>
      </c>
      <c r="AY43" s="56" t="str">
        <f>IF(HLOOKUP(AY$14,集計用!$4:$9977,マスター!$C43,FALSE)="","",HLOOKUP(AY$14,集計用!$4:$9977,マスター!$C43,FALSE))</f>
        <v/>
      </c>
      <c r="AZ43" s="83"/>
      <c r="BA43" s="83"/>
      <c r="BB43" s="83"/>
      <c r="BC43" s="83"/>
      <c r="BD43" s="83"/>
      <c r="BE43" s="83"/>
      <c r="BF43" s="83"/>
      <c r="BG43" s="83"/>
      <c r="BH43" s="91"/>
      <c r="BI43" s="91"/>
      <c r="BJ43" s="83"/>
      <c r="BK43" s="83"/>
      <c r="BL43" s="83"/>
      <c r="BM43" s="83"/>
      <c r="BN43" s="83"/>
      <c r="BO43" s="83"/>
      <c r="BP43" s="83"/>
      <c r="BQ43" s="83"/>
      <c r="BR43" s="56" t="str">
        <f>IF(HLOOKUP(BR$14,集計用!$4:$9977,マスター!$C43,FALSE)="","",HLOOKUP(BR$14,集計用!$4:$9977,マスター!$C43,FALSE))</f>
        <v/>
      </c>
      <c r="BS43" s="56" t="str">
        <f>IF(HLOOKUP(BS$14,集計用!$4:$9977,マスター!$C43,FALSE)="","",HLOOKUP(BS$14,集計用!$4:$9977,マスター!$C43,FALSE))</f>
        <v/>
      </c>
      <c r="BT43" s="56" t="str">
        <f>IF(HLOOKUP(BT$14,集計用!$4:$9977,マスター!$C43,FALSE)="","",HLOOKUP(BT$14,集計用!$4:$9977,マスター!$C43,FALSE))</f>
        <v/>
      </c>
      <c r="BU43" s="56" t="str">
        <f>IF(HLOOKUP(BU$14,集計用!$4:$9977,マスター!$C43,FALSE)="","",HLOOKUP(BU$14,集計用!$4:$9977,マスター!$C43,FALSE))</f>
        <v/>
      </c>
      <c r="BV43" s="56" t="str">
        <f>集計用!O26&amp;集計用!Q26&amp;集計用!S26</f>
        <v/>
      </c>
      <c r="BW43" s="56" t="str">
        <f>IF(HLOOKUP(BW$14,集計用!$4:$9977,マスター!$C43,FALSE)="","",HLOOKUP(BW$14,集計用!$4:$9977,マスター!$C43,FALSE))</f>
        <v/>
      </c>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2"/>
      <c r="CW43" s="82"/>
      <c r="CX43" s="82"/>
      <c r="CY43" s="82"/>
      <c r="CZ43" s="82"/>
      <c r="DA43" s="82"/>
      <c r="DB43" s="82"/>
      <c r="DC43" s="82"/>
      <c r="DD43" s="83"/>
      <c r="DE43" s="83"/>
      <c r="DF43" s="83"/>
      <c r="DG43" s="83"/>
      <c r="DH43" s="83"/>
      <c r="DI43" s="83"/>
    </row>
    <row r="44" spans="3:113" ht="13.5" customHeight="1">
      <c r="C44" s="117">
        <v>35</v>
      </c>
      <c r="D44" s="71"/>
      <c r="E44" s="82"/>
      <c r="F44" s="82"/>
      <c r="G44" s="82"/>
      <c r="H44" s="69" t="str">
        <f>IF(HLOOKUP(H$14,集計用!$4:$9977,マスター!$C44,FALSE)="","",HLOOKUP(H$14,集計用!$4:$9977,マスター!$C44,FALSE))</f>
        <v/>
      </c>
      <c r="I44" s="56" t="str">
        <f>IF(HLOOKUP(I$14,集計用!$4:$9977,マスター!$C44,FALSE)="","",HLOOKUP(I$14,集計用!$4:$9977,マスター!$C44,FALSE))</f>
        <v/>
      </c>
      <c r="J44" s="56" t="str">
        <f>IF(HLOOKUP(J$14,集計用!$4:$9977,マスター!$C44,FALSE)="","",HLOOKUP(J$14,集計用!$4:$9977,マスター!$C44,FALSE))</f>
        <v/>
      </c>
      <c r="K44" s="82"/>
      <c r="L44" s="82"/>
      <c r="M44" s="82"/>
      <c r="N44" s="82"/>
      <c r="O44" s="56" t="str">
        <f>IF(HLOOKUP(O$14,集計用!$4:$9977,マスター!$C44,FALSE)="","",HLOOKUP(O$14,集計用!$4:$9977,マスター!$C44,FALSE))</f>
        <v/>
      </c>
      <c r="P44" s="82"/>
      <c r="Q44" s="82"/>
      <c r="R44" s="69" t="str">
        <f>IF(HLOOKUP(R$14,集計用!$4:$9977,マスター!$C44,FALSE)="","",HLOOKUP(R$14,集計用!$4:$9977,マスター!$C44,FALSE))</f>
        <v/>
      </c>
      <c r="S44" s="69" t="str">
        <f>IF(HLOOKUP(S$14,集計用!$4:$9977,マスター!$C44,FALSE)="","",HLOOKUP(S$14,集計用!$4:$9977,マスター!$C44,FALSE))</f>
        <v/>
      </c>
      <c r="T44" s="56" t="str">
        <f>IF(HLOOKUP(T$14,集計用!$4:$9977,マスター!$C44,FALSE)="","",HLOOKUP(T$14,集計用!$4:$9977,マスター!$C44,FALSE))</f>
        <v/>
      </c>
      <c r="U44" s="56" t="str">
        <f>IF(HLOOKUP(U$14,集計用!$4:$9977,マスター!$C44,FALSE)="","",HLOOKUP(U$14,集計用!$4:$9977,マスター!$C44,FALSE))</f>
        <v/>
      </c>
      <c r="V44" s="82"/>
      <c r="W44" s="71"/>
      <c r="X44" s="82"/>
      <c r="Y44" s="82"/>
      <c r="Z44" s="56" t="str">
        <f>IF(HLOOKUP(Z$14,集計用!$4:$9977,マスター!$C44,FALSE)="","",HLOOKUP(Z$14,集計用!$4:$9977,マスター!$C44,FALSE))</f>
        <v/>
      </c>
      <c r="AA44" s="82"/>
      <c r="AB44" s="82"/>
      <c r="AC44" s="82"/>
      <c r="AD44" s="82"/>
      <c r="AE44" s="82"/>
      <c r="AF44" s="71"/>
      <c r="AG44" s="56" t="str">
        <f>IF(HLOOKUP(AG$14,集計用!$4:$9977,マスター!$C44,FALSE)="","",HLOOKUP(AG$14,集計用!$4:$9977,マスター!$C44,FALSE))</f>
        <v/>
      </c>
      <c r="AH44" s="56" t="str">
        <f>IF(HLOOKUP(AH$14,集計用!$4:$9977,マスター!$C44,FALSE)="","",HLOOKUP(AH$14,集計用!$4:$9977,マスター!$C44,FALSE))</f>
        <v/>
      </c>
      <c r="AI44" s="56" t="str">
        <f>IF(HLOOKUP(AI$14,集計用!$4:$9977,マスター!$C44,FALSE)="","",HLOOKUP(AI$14,集計用!$4:$9977,マスター!$C44,FALSE))</f>
        <v/>
      </c>
      <c r="AJ44" s="89" t="str">
        <f>マスター!$B$3</f>
        <v>物品</v>
      </c>
      <c r="AK44" s="56" t="str">
        <f>IF(HLOOKUP(AK$14,集計用!$4:$9977,マスター!$C44,FALSE)="","",HLOOKUP(AK$14,集計用!$4:$9977,マスター!$C44,FALSE))</f>
        <v/>
      </c>
      <c r="AL44" s="56" t="e">
        <f>IF(HLOOKUP(AL$14,集計用!$4:$9977,マスター!$C44,FALSE)="","",HLOOKUP(AL$14,集計用!$4:$9977,マスター!$C44,FALSE))</f>
        <v>#N/A</v>
      </c>
      <c r="AM44" s="82"/>
      <c r="AN44" s="56" t="str">
        <f>IFERROR(集計用!N27&amp;集計用!P27&amp;集計用!R27,"")</f>
        <v/>
      </c>
      <c r="AO44" s="56" t="str">
        <f>IF(HLOOKUP(AO$14,集計用!$4:$9977,マスター!$C44,FALSE)="","",HLOOKUP(AO$14,集計用!$4:$9977,マスター!$C44,FALSE))</f>
        <v/>
      </c>
      <c r="AP44" s="69" t="str">
        <f>集計用!AX39&amp;集計用!AY39&amp;集計用!AZ39&amp;集計用!BA39&amp;集計用!BB39&amp;集計用!BC39</f>
        <v/>
      </c>
      <c r="AQ44" s="56" t="str">
        <f>IF(HLOOKUP(AQ$14,集計用!$4:$9977,マスター!$C44,FALSE)="","",HLOOKUP(AQ$14,集計用!$4:$9977,マスター!$C44,FALSE))</f>
        <v/>
      </c>
      <c r="AR44" s="56" t="str">
        <f>IF(HLOOKUP(AR$14,集計用!$4:$9977,マスター!$C44,FALSE)="","",HLOOKUP(AR$14,集計用!$4:$9977,マスター!$C44,FALSE))</f>
        <v/>
      </c>
      <c r="AS44" s="56" t="str">
        <f>IF(HLOOKUP(AS$14,集計用!$4:$9977,マスター!$C44,FALSE)="","",HLOOKUP(AS$14,集計用!$4:$9977,マスター!$C44,FALSE))</f>
        <v/>
      </c>
      <c r="AT44" s="56" t="str">
        <f>IF(HLOOKUP(AT$14,集計用!$4:$9977,マスター!$C44,FALSE)="","",HLOOKUP(AT$14,集計用!$4:$9977,マスター!$C44,FALSE))</f>
        <v/>
      </c>
      <c r="AU44" s="91"/>
      <c r="AV44" s="91"/>
      <c r="AW44" s="74" t="str">
        <f t="shared" si="2"/>
        <v/>
      </c>
      <c r="AX44" s="56" t="str">
        <f>IF(HLOOKUP(AX$14,集計用!$4:$9977,マスター!$C44,FALSE)="","",HLOOKUP(AX$14,集計用!$4:$9977,マスター!$C44,FALSE))</f>
        <v/>
      </c>
      <c r="AY44" s="56" t="str">
        <f>IF(HLOOKUP(AY$14,集計用!$4:$9977,マスター!$C44,FALSE)="","",HLOOKUP(AY$14,集計用!$4:$9977,マスター!$C44,FALSE))</f>
        <v/>
      </c>
      <c r="AZ44" s="83"/>
      <c r="BA44" s="83"/>
      <c r="BB44" s="83"/>
      <c r="BC44" s="83"/>
      <c r="BD44" s="83"/>
      <c r="BE44" s="83"/>
      <c r="BF44" s="83"/>
      <c r="BG44" s="83"/>
      <c r="BH44" s="91"/>
      <c r="BI44" s="91"/>
      <c r="BJ44" s="83"/>
      <c r="BK44" s="83"/>
      <c r="BL44" s="83"/>
      <c r="BM44" s="83"/>
      <c r="BN44" s="83"/>
      <c r="BO44" s="83"/>
      <c r="BP44" s="83"/>
      <c r="BQ44" s="83"/>
      <c r="BR44" s="56" t="str">
        <f>IF(HLOOKUP(BR$14,集計用!$4:$9977,マスター!$C44,FALSE)="","",HLOOKUP(BR$14,集計用!$4:$9977,マスター!$C44,FALSE))</f>
        <v/>
      </c>
      <c r="BS44" s="56" t="str">
        <f>IF(HLOOKUP(BS$14,集計用!$4:$9977,マスター!$C44,FALSE)="","",HLOOKUP(BS$14,集計用!$4:$9977,マスター!$C44,FALSE))</f>
        <v/>
      </c>
      <c r="BT44" s="56" t="str">
        <f>IF(HLOOKUP(BT$14,集計用!$4:$9977,マスター!$C44,FALSE)="","",HLOOKUP(BT$14,集計用!$4:$9977,マスター!$C44,FALSE))</f>
        <v/>
      </c>
      <c r="BU44" s="56" t="str">
        <f>IF(HLOOKUP(BU$14,集計用!$4:$9977,マスター!$C44,FALSE)="","",HLOOKUP(BU$14,集計用!$4:$9977,マスター!$C44,FALSE))</f>
        <v/>
      </c>
      <c r="BV44" s="56" t="str">
        <f>集計用!O27&amp;集計用!Q27&amp;集計用!S27</f>
        <v/>
      </c>
      <c r="BW44" s="56" t="str">
        <f>IF(HLOOKUP(BW$14,集計用!$4:$9977,マスター!$C44,FALSE)="","",HLOOKUP(BW$14,集計用!$4:$9977,マスター!$C44,FALSE))</f>
        <v/>
      </c>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2"/>
      <c r="CW44" s="82"/>
      <c r="CX44" s="82"/>
      <c r="CY44" s="82"/>
      <c r="CZ44" s="82"/>
      <c r="DA44" s="82"/>
      <c r="DB44" s="82"/>
      <c r="DC44" s="82"/>
      <c r="DD44" s="83"/>
      <c r="DE44" s="83"/>
      <c r="DF44" s="83"/>
      <c r="DG44" s="83"/>
      <c r="DH44" s="83"/>
      <c r="DI44" s="83"/>
    </row>
    <row r="45" spans="3:113" ht="13.5" customHeight="1">
      <c r="C45" s="117">
        <v>36</v>
      </c>
      <c r="D45" s="71"/>
      <c r="E45" s="82"/>
      <c r="F45" s="82"/>
      <c r="G45" s="82"/>
      <c r="H45" s="69" t="str">
        <f>IF(HLOOKUP(H$14,集計用!$4:$9977,マスター!$C45,FALSE)="","",HLOOKUP(H$14,集計用!$4:$9977,マスター!$C45,FALSE))</f>
        <v/>
      </c>
      <c r="I45" s="56" t="str">
        <f>IF(HLOOKUP(I$14,集計用!$4:$9977,マスター!$C45,FALSE)="","",HLOOKUP(I$14,集計用!$4:$9977,マスター!$C45,FALSE))</f>
        <v/>
      </c>
      <c r="J45" s="56" t="str">
        <f>IF(HLOOKUP(J$14,集計用!$4:$9977,マスター!$C45,FALSE)="","",HLOOKUP(J$14,集計用!$4:$9977,マスター!$C45,FALSE))</f>
        <v/>
      </c>
      <c r="K45" s="82"/>
      <c r="L45" s="82"/>
      <c r="M45" s="82"/>
      <c r="N45" s="82"/>
      <c r="O45" s="56" t="str">
        <f>IF(HLOOKUP(O$14,集計用!$4:$9977,マスター!$C45,FALSE)="","",HLOOKUP(O$14,集計用!$4:$9977,マスター!$C45,FALSE))</f>
        <v/>
      </c>
      <c r="P45" s="82"/>
      <c r="Q45" s="82"/>
      <c r="R45" s="69" t="str">
        <f>IF(HLOOKUP(R$14,集計用!$4:$9977,マスター!$C45,FALSE)="","",HLOOKUP(R$14,集計用!$4:$9977,マスター!$C45,FALSE))</f>
        <v/>
      </c>
      <c r="S45" s="69" t="str">
        <f>IF(HLOOKUP(S$14,集計用!$4:$9977,マスター!$C45,FALSE)="","",HLOOKUP(S$14,集計用!$4:$9977,マスター!$C45,FALSE))</f>
        <v/>
      </c>
      <c r="T45" s="56" t="str">
        <f>IF(HLOOKUP(T$14,集計用!$4:$9977,マスター!$C45,FALSE)="","",HLOOKUP(T$14,集計用!$4:$9977,マスター!$C45,FALSE))</f>
        <v/>
      </c>
      <c r="U45" s="56" t="str">
        <f>IF(HLOOKUP(U$14,集計用!$4:$9977,マスター!$C45,FALSE)="","",HLOOKUP(U$14,集計用!$4:$9977,マスター!$C45,FALSE))</f>
        <v/>
      </c>
      <c r="V45" s="82"/>
      <c r="W45" s="71"/>
      <c r="X45" s="82"/>
      <c r="Y45" s="82"/>
      <c r="Z45" s="56" t="str">
        <f>IF(HLOOKUP(Z$14,集計用!$4:$9977,マスター!$C45,FALSE)="","",HLOOKUP(Z$14,集計用!$4:$9977,マスター!$C45,FALSE))</f>
        <v/>
      </c>
      <c r="AA45" s="82"/>
      <c r="AB45" s="82"/>
      <c r="AC45" s="82"/>
      <c r="AD45" s="82"/>
      <c r="AE45" s="82"/>
      <c r="AF45" s="71"/>
      <c r="AG45" s="56" t="str">
        <f>IF(HLOOKUP(AG$14,集計用!$4:$9977,マスター!$C45,FALSE)="","",HLOOKUP(AG$14,集計用!$4:$9977,マスター!$C45,FALSE))</f>
        <v/>
      </c>
      <c r="AH45" s="56" t="str">
        <f>IF(HLOOKUP(AH$14,集計用!$4:$9977,マスター!$C45,FALSE)="","",HLOOKUP(AH$14,集計用!$4:$9977,マスター!$C45,FALSE))</f>
        <v/>
      </c>
      <c r="AI45" s="56" t="str">
        <f>IF(HLOOKUP(AI$14,集計用!$4:$9977,マスター!$C45,FALSE)="","",HLOOKUP(AI$14,集計用!$4:$9977,マスター!$C45,FALSE))</f>
        <v/>
      </c>
      <c r="AJ45" s="89" t="str">
        <f>マスター!$B$3</f>
        <v>物品</v>
      </c>
      <c r="AK45" s="56" t="str">
        <f>IF(HLOOKUP(AK$14,集計用!$4:$9977,マスター!$C45,FALSE)="","",HLOOKUP(AK$14,集計用!$4:$9977,マスター!$C45,FALSE))</f>
        <v/>
      </c>
      <c r="AL45" s="56" t="e">
        <f>IF(HLOOKUP(AL$14,集計用!$4:$9977,マスター!$C45,FALSE)="","",HLOOKUP(AL$14,集計用!$4:$9977,マスター!$C45,FALSE))</f>
        <v>#N/A</v>
      </c>
      <c r="AM45" s="82"/>
      <c r="AN45" s="56" t="str">
        <f>IFERROR(集計用!N28&amp;集計用!P28&amp;集計用!R28,"")</f>
        <v/>
      </c>
      <c r="AO45" s="56" t="str">
        <f>IF(HLOOKUP(AO$14,集計用!$4:$9977,マスター!$C45,FALSE)="","",HLOOKUP(AO$14,集計用!$4:$9977,マスター!$C45,FALSE))</f>
        <v/>
      </c>
      <c r="AP45" s="69" t="str">
        <f>集計用!AX40&amp;集計用!AY40&amp;集計用!AZ40&amp;集計用!BA40&amp;集計用!BB40&amp;集計用!BC40</f>
        <v/>
      </c>
      <c r="AQ45" s="56" t="str">
        <f>IF(HLOOKUP(AQ$14,集計用!$4:$9977,マスター!$C45,FALSE)="","",HLOOKUP(AQ$14,集計用!$4:$9977,マスター!$C45,FALSE))</f>
        <v/>
      </c>
      <c r="AR45" s="56" t="str">
        <f>IF(HLOOKUP(AR$14,集計用!$4:$9977,マスター!$C45,FALSE)="","",HLOOKUP(AR$14,集計用!$4:$9977,マスター!$C45,FALSE))</f>
        <v/>
      </c>
      <c r="AS45" s="56" t="str">
        <f>IF(HLOOKUP(AS$14,集計用!$4:$9977,マスター!$C45,FALSE)="","",HLOOKUP(AS$14,集計用!$4:$9977,マスター!$C45,FALSE))</f>
        <v/>
      </c>
      <c r="AT45" s="56" t="str">
        <f>IF(HLOOKUP(AT$14,集計用!$4:$9977,マスター!$C45,FALSE)="","",HLOOKUP(AT$14,集計用!$4:$9977,マスター!$C45,FALSE))</f>
        <v/>
      </c>
      <c r="AU45" s="91"/>
      <c r="AV45" s="91"/>
      <c r="AW45" s="74" t="str">
        <f t="shared" si="2"/>
        <v/>
      </c>
      <c r="AX45" s="56" t="str">
        <f>IF(HLOOKUP(AX$14,集計用!$4:$9977,マスター!$C45,FALSE)="","",HLOOKUP(AX$14,集計用!$4:$9977,マスター!$C45,FALSE))</f>
        <v/>
      </c>
      <c r="AY45" s="56" t="str">
        <f>IF(HLOOKUP(AY$14,集計用!$4:$9977,マスター!$C45,FALSE)="","",HLOOKUP(AY$14,集計用!$4:$9977,マスター!$C45,FALSE))</f>
        <v/>
      </c>
      <c r="AZ45" s="83"/>
      <c r="BA45" s="83"/>
      <c r="BB45" s="83"/>
      <c r="BC45" s="83"/>
      <c r="BD45" s="83"/>
      <c r="BE45" s="83"/>
      <c r="BF45" s="83"/>
      <c r="BG45" s="83"/>
      <c r="BH45" s="91"/>
      <c r="BI45" s="91"/>
      <c r="BJ45" s="83"/>
      <c r="BK45" s="83"/>
      <c r="BL45" s="83"/>
      <c r="BM45" s="83"/>
      <c r="BN45" s="83"/>
      <c r="BO45" s="83"/>
      <c r="BP45" s="83"/>
      <c r="BQ45" s="83"/>
      <c r="BR45" s="56" t="str">
        <f>IF(HLOOKUP(BR$14,集計用!$4:$9977,マスター!$C45,FALSE)="","",HLOOKUP(BR$14,集計用!$4:$9977,マスター!$C45,FALSE))</f>
        <v/>
      </c>
      <c r="BS45" s="56" t="str">
        <f>IF(HLOOKUP(BS$14,集計用!$4:$9977,マスター!$C45,FALSE)="","",HLOOKUP(BS$14,集計用!$4:$9977,マスター!$C45,FALSE))</f>
        <v/>
      </c>
      <c r="BT45" s="56" t="str">
        <f>IF(HLOOKUP(BT$14,集計用!$4:$9977,マスター!$C45,FALSE)="","",HLOOKUP(BT$14,集計用!$4:$9977,マスター!$C45,FALSE))</f>
        <v/>
      </c>
      <c r="BU45" s="56" t="str">
        <f>IF(HLOOKUP(BU$14,集計用!$4:$9977,マスター!$C45,FALSE)="","",HLOOKUP(BU$14,集計用!$4:$9977,マスター!$C45,FALSE))</f>
        <v/>
      </c>
      <c r="BV45" s="56" t="str">
        <f>集計用!O28&amp;集計用!Q28&amp;集計用!S28</f>
        <v/>
      </c>
      <c r="BW45" s="56" t="str">
        <f>IF(HLOOKUP(BW$14,集計用!$4:$9977,マスター!$C45,FALSE)="","",HLOOKUP(BW$14,集計用!$4:$9977,マスター!$C45,FALSE))</f>
        <v/>
      </c>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2"/>
      <c r="CW45" s="82"/>
      <c r="CX45" s="82"/>
      <c r="CY45" s="82"/>
      <c r="CZ45" s="82"/>
      <c r="DA45" s="82"/>
      <c r="DB45" s="82"/>
      <c r="DC45" s="82"/>
      <c r="DD45" s="83"/>
      <c r="DE45" s="83"/>
      <c r="DF45" s="83"/>
      <c r="DG45" s="83"/>
      <c r="DH45" s="83"/>
      <c r="DI45" s="83"/>
    </row>
    <row r="46" spans="3:113" ht="13.5" customHeight="1">
      <c r="C46" s="117">
        <v>37</v>
      </c>
      <c r="D46" s="71"/>
      <c r="E46" s="82"/>
      <c r="F46" s="82"/>
      <c r="G46" s="82"/>
      <c r="H46" s="69" t="str">
        <f>IF(HLOOKUP(H$14,集計用!$4:$9977,マスター!$C46,FALSE)="","",HLOOKUP(H$14,集計用!$4:$9977,マスター!$C46,FALSE))</f>
        <v/>
      </c>
      <c r="I46" s="56" t="str">
        <f>IF(HLOOKUP(I$14,集計用!$4:$9977,マスター!$C46,FALSE)="","",HLOOKUP(I$14,集計用!$4:$9977,マスター!$C46,FALSE))</f>
        <v/>
      </c>
      <c r="J46" s="56" t="str">
        <f>IF(HLOOKUP(J$14,集計用!$4:$9977,マスター!$C46,FALSE)="","",HLOOKUP(J$14,集計用!$4:$9977,マスター!$C46,FALSE))</f>
        <v/>
      </c>
      <c r="K46" s="82"/>
      <c r="L46" s="82"/>
      <c r="M46" s="82"/>
      <c r="N46" s="82"/>
      <c r="O46" s="56" t="str">
        <f>IF(HLOOKUP(O$14,集計用!$4:$9977,マスター!$C46,FALSE)="","",HLOOKUP(O$14,集計用!$4:$9977,マスター!$C46,FALSE))</f>
        <v/>
      </c>
      <c r="P46" s="82"/>
      <c r="Q46" s="82"/>
      <c r="R46" s="69" t="str">
        <f>IF(HLOOKUP(R$14,集計用!$4:$9977,マスター!$C46,FALSE)="","",HLOOKUP(R$14,集計用!$4:$9977,マスター!$C46,FALSE))</f>
        <v/>
      </c>
      <c r="S46" s="69" t="str">
        <f>IF(HLOOKUP(S$14,集計用!$4:$9977,マスター!$C46,FALSE)="","",HLOOKUP(S$14,集計用!$4:$9977,マスター!$C46,FALSE))</f>
        <v/>
      </c>
      <c r="T46" s="56" t="str">
        <f>IF(HLOOKUP(T$14,集計用!$4:$9977,マスター!$C46,FALSE)="","",HLOOKUP(T$14,集計用!$4:$9977,マスター!$C46,FALSE))</f>
        <v/>
      </c>
      <c r="U46" s="56" t="str">
        <f>IF(HLOOKUP(U$14,集計用!$4:$9977,マスター!$C46,FALSE)="","",HLOOKUP(U$14,集計用!$4:$9977,マスター!$C46,FALSE))</f>
        <v/>
      </c>
      <c r="V46" s="82"/>
      <c r="W46" s="71"/>
      <c r="X46" s="82"/>
      <c r="Y46" s="82"/>
      <c r="Z46" s="56" t="str">
        <f>IF(HLOOKUP(Z$14,集計用!$4:$9977,マスター!$C46,FALSE)="","",HLOOKUP(Z$14,集計用!$4:$9977,マスター!$C46,FALSE))</f>
        <v/>
      </c>
      <c r="AA46" s="82"/>
      <c r="AB46" s="82"/>
      <c r="AC46" s="82"/>
      <c r="AD46" s="82"/>
      <c r="AE46" s="82"/>
      <c r="AF46" s="71"/>
      <c r="AG46" s="56" t="str">
        <f>IF(HLOOKUP(AG$14,集計用!$4:$9977,マスター!$C46,FALSE)="","",HLOOKUP(AG$14,集計用!$4:$9977,マスター!$C46,FALSE))</f>
        <v/>
      </c>
      <c r="AH46" s="56" t="str">
        <f>IF(HLOOKUP(AH$14,集計用!$4:$9977,マスター!$C46,FALSE)="","",HLOOKUP(AH$14,集計用!$4:$9977,マスター!$C46,FALSE))</f>
        <v/>
      </c>
      <c r="AI46" s="56" t="str">
        <f>IF(HLOOKUP(AI$14,集計用!$4:$9977,マスター!$C46,FALSE)="","",HLOOKUP(AI$14,集計用!$4:$9977,マスター!$C46,FALSE))</f>
        <v/>
      </c>
      <c r="AJ46" s="89" t="str">
        <f>マスター!$B$3</f>
        <v>物品</v>
      </c>
      <c r="AK46" s="56" t="str">
        <f>IF(HLOOKUP(AK$14,集計用!$4:$9977,マスター!$C46,FALSE)="","",HLOOKUP(AK$14,集計用!$4:$9977,マスター!$C46,FALSE))</f>
        <v/>
      </c>
      <c r="AL46" s="56" t="e">
        <f>IF(HLOOKUP(AL$14,集計用!$4:$9977,マスター!$C46,FALSE)="","",HLOOKUP(AL$14,集計用!$4:$9977,マスター!$C46,FALSE))</f>
        <v>#N/A</v>
      </c>
      <c r="AM46" s="82"/>
      <c r="AN46" s="56" t="str">
        <f>IFERROR(集計用!N29&amp;集計用!P29&amp;集計用!R29,"")</f>
        <v/>
      </c>
      <c r="AO46" s="56" t="str">
        <f>IF(HLOOKUP(AO$14,集計用!$4:$9977,マスター!$C46,FALSE)="","",HLOOKUP(AO$14,集計用!$4:$9977,マスター!$C46,FALSE))</f>
        <v/>
      </c>
      <c r="AP46" s="69" t="str">
        <f>集計用!AX41&amp;集計用!AY41&amp;集計用!AZ41&amp;集計用!BA41&amp;集計用!BB41&amp;集計用!BC41</f>
        <v/>
      </c>
      <c r="AQ46" s="56" t="str">
        <f>IF(HLOOKUP(AQ$14,集計用!$4:$9977,マスター!$C46,FALSE)="","",HLOOKUP(AQ$14,集計用!$4:$9977,マスター!$C46,FALSE))</f>
        <v/>
      </c>
      <c r="AR46" s="56" t="str">
        <f>IF(HLOOKUP(AR$14,集計用!$4:$9977,マスター!$C46,FALSE)="","",HLOOKUP(AR$14,集計用!$4:$9977,マスター!$C46,FALSE))</f>
        <v/>
      </c>
      <c r="AS46" s="56" t="str">
        <f>IF(HLOOKUP(AS$14,集計用!$4:$9977,マスター!$C46,FALSE)="","",HLOOKUP(AS$14,集計用!$4:$9977,マスター!$C46,FALSE))</f>
        <v/>
      </c>
      <c r="AT46" s="56" t="str">
        <f>IF(HLOOKUP(AT$14,集計用!$4:$9977,マスター!$C46,FALSE)="","",HLOOKUP(AT$14,集計用!$4:$9977,マスター!$C46,FALSE))</f>
        <v/>
      </c>
      <c r="AU46" s="91"/>
      <c r="AV46" s="91"/>
      <c r="AW46" s="74" t="str">
        <f t="shared" si="2"/>
        <v/>
      </c>
      <c r="AX46" s="56" t="str">
        <f>IF(HLOOKUP(AX$14,集計用!$4:$9977,マスター!$C46,FALSE)="","",HLOOKUP(AX$14,集計用!$4:$9977,マスター!$C46,FALSE))</f>
        <v/>
      </c>
      <c r="AY46" s="56" t="str">
        <f>IF(HLOOKUP(AY$14,集計用!$4:$9977,マスター!$C46,FALSE)="","",HLOOKUP(AY$14,集計用!$4:$9977,マスター!$C46,FALSE))</f>
        <v/>
      </c>
      <c r="AZ46" s="83"/>
      <c r="BA46" s="83"/>
      <c r="BB46" s="83"/>
      <c r="BC46" s="83"/>
      <c r="BD46" s="83"/>
      <c r="BE46" s="83"/>
      <c r="BF46" s="83"/>
      <c r="BG46" s="83"/>
      <c r="BH46" s="91"/>
      <c r="BI46" s="91"/>
      <c r="BJ46" s="83"/>
      <c r="BK46" s="83"/>
      <c r="BL46" s="83"/>
      <c r="BM46" s="83"/>
      <c r="BN46" s="83"/>
      <c r="BO46" s="83"/>
      <c r="BP46" s="83"/>
      <c r="BQ46" s="83"/>
      <c r="BR46" s="56" t="str">
        <f>IF(HLOOKUP(BR$14,集計用!$4:$9977,マスター!$C46,FALSE)="","",HLOOKUP(BR$14,集計用!$4:$9977,マスター!$C46,FALSE))</f>
        <v/>
      </c>
      <c r="BS46" s="56" t="str">
        <f>IF(HLOOKUP(BS$14,集計用!$4:$9977,マスター!$C46,FALSE)="","",HLOOKUP(BS$14,集計用!$4:$9977,マスター!$C46,FALSE))</f>
        <v/>
      </c>
      <c r="BT46" s="56" t="str">
        <f>IF(HLOOKUP(BT$14,集計用!$4:$9977,マスター!$C46,FALSE)="","",HLOOKUP(BT$14,集計用!$4:$9977,マスター!$C46,FALSE))</f>
        <v/>
      </c>
      <c r="BU46" s="56" t="str">
        <f>IF(HLOOKUP(BU$14,集計用!$4:$9977,マスター!$C46,FALSE)="","",HLOOKUP(BU$14,集計用!$4:$9977,マスター!$C46,FALSE))</f>
        <v/>
      </c>
      <c r="BV46" s="56" t="str">
        <f>集計用!O29&amp;集計用!Q29&amp;集計用!S29</f>
        <v/>
      </c>
      <c r="BW46" s="56" t="str">
        <f>IF(HLOOKUP(BW$14,集計用!$4:$9977,マスター!$C46,FALSE)="","",HLOOKUP(BW$14,集計用!$4:$9977,マスター!$C46,FALSE))</f>
        <v/>
      </c>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2"/>
      <c r="CW46" s="82"/>
      <c r="CX46" s="82"/>
      <c r="CY46" s="82"/>
      <c r="CZ46" s="82"/>
      <c r="DA46" s="82"/>
      <c r="DB46" s="82"/>
      <c r="DC46" s="82"/>
      <c r="DD46" s="83"/>
      <c r="DE46" s="83"/>
      <c r="DF46" s="83"/>
      <c r="DG46" s="83"/>
      <c r="DH46" s="83"/>
      <c r="DI46" s="83"/>
    </row>
    <row r="47" spans="3:113" ht="13.5" customHeight="1">
      <c r="C47" s="117">
        <v>38</v>
      </c>
      <c r="D47" s="71"/>
      <c r="E47" s="82"/>
      <c r="F47" s="82"/>
      <c r="G47" s="82"/>
      <c r="H47" s="69" t="str">
        <f>IF(HLOOKUP(H$14,集計用!$4:$9977,マスター!$C47,FALSE)="","",HLOOKUP(H$14,集計用!$4:$9977,マスター!$C47,FALSE))</f>
        <v/>
      </c>
      <c r="I47" s="56" t="str">
        <f>IF(HLOOKUP(I$14,集計用!$4:$9977,マスター!$C47,FALSE)="","",HLOOKUP(I$14,集計用!$4:$9977,マスター!$C47,FALSE))</f>
        <v/>
      </c>
      <c r="J47" s="56" t="str">
        <f>IF(HLOOKUP(J$14,集計用!$4:$9977,マスター!$C47,FALSE)="","",HLOOKUP(J$14,集計用!$4:$9977,マスター!$C47,FALSE))</f>
        <v/>
      </c>
      <c r="K47" s="82"/>
      <c r="L47" s="82"/>
      <c r="M47" s="82"/>
      <c r="N47" s="82"/>
      <c r="O47" s="56" t="str">
        <f>IF(HLOOKUP(O$14,集計用!$4:$9977,マスター!$C47,FALSE)="","",HLOOKUP(O$14,集計用!$4:$9977,マスター!$C47,FALSE))</f>
        <v/>
      </c>
      <c r="P47" s="82"/>
      <c r="Q47" s="82"/>
      <c r="R47" s="69" t="str">
        <f>IF(HLOOKUP(R$14,集計用!$4:$9977,マスター!$C47,FALSE)="","",HLOOKUP(R$14,集計用!$4:$9977,マスター!$C47,FALSE))</f>
        <v/>
      </c>
      <c r="S47" s="69" t="str">
        <f>IF(HLOOKUP(S$14,集計用!$4:$9977,マスター!$C47,FALSE)="","",HLOOKUP(S$14,集計用!$4:$9977,マスター!$C47,FALSE))</f>
        <v/>
      </c>
      <c r="T47" s="56" t="str">
        <f>IF(HLOOKUP(T$14,集計用!$4:$9977,マスター!$C47,FALSE)="","",HLOOKUP(T$14,集計用!$4:$9977,マスター!$C47,FALSE))</f>
        <v/>
      </c>
      <c r="U47" s="56" t="str">
        <f>IF(HLOOKUP(U$14,集計用!$4:$9977,マスター!$C47,FALSE)="","",HLOOKUP(U$14,集計用!$4:$9977,マスター!$C47,FALSE))</f>
        <v/>
      </c>
      <c r="V47" s="82"/>
      <c r="W47" s="71"/>
      <c r="X47" s="82"/>
      <c r="Y47" s="82"/>
      <c r="Z47" s="56" t="str">
        <f>IF(HLOOKUP(Z$14,集計用!$4:$9977,マスター!$C47,FALSE)="","",HLOOKUP(Z$14,集計用!$4:$9977,マスター!$C47,FALSE))</f>
        <v/>
      </c>
      <c r="AA47" s="82"/>
      <c r="AB47" s="82"/>
      <c r="AC47" s="82"/>
      <c r="AD47" s="82"/>
      <c r="AE47" s="82"/>
      <c r="AF47" s="71"/>
      <c r="AG47" s="56" t="str">
        <f>IF(HLOOKUP(AG$14,集計用!$4:$9977,マスター!$C47,FALSE)="","",HLOOKUP(AG$14,集計用!$4:$9977,マスター!$C47,FALSE))</f>
        <v/>
      </c>
      <c r="AH47" s="56" t="str">
        <f>IF(HLOOKUP(AH$14,集計用!$4:$9977,マスター!$C47,FALSE)="","",HLOOKUP(AH$14,集計用!$4:$9977,マスター!$C47,FALSE))</f>
        <v/>
      </c>
      <c r="AI47" s="56" t="str">
        <f>IF(HLOOKUP(AI$14,集計用!$4:$9977,マスター!$C47,FALSE)="","",HLOOKUP(AI$14,集計用!$4:$9977,マスター!$C47,FALSE))</f>
        <v/>
      </c>
      <c r="AJ47" s="89" t="str">
        <f>マスター!$B$3</f>
        <v>物品</v>
      </c>
      <c r="AK47" s="56" t="str">
        <f>IF(HLOOKUP(AK$14,集計用!$4:$9977,マスター!$C47,FALSE)="","",HLOOKUP(AK$14,集計用!$4:$9977,マスター!$C47,FALSE))</f>
        <v/>
      </c>
      <c r="AL47" s="56" t="e">
        <f>IF(HLOOKUP(AL$14,集計用!$4:$9977,マスター!$C47,FALSE)="","",HLOOKUP(AL$14,集計用!$4:$9977,マスター!$C47,FALSE))</f>
        <v>#N/A</v>
      </c>
      <c r="AM47" s="82"/>
      <c r="AN47" s="56" t="str">
        <f>IFERROR(集計用!N30&amp;集計用!P30&amp;集計用!R30,"")</f>
        <v/>
      </c>
      <c r="AO47" s="56" t="str">
        <f>IF(HLOOKUP(AO$14,集計用!$4:$9977,マスター!$C47,FALSE)="","",HLOOKUP(AO$14,集計用!$4:$9977,マスター!$C47,FALSE))</f>
        <v/>
      </c>
      <c r="AP47" s="69" t="str">
        <f>集計用!AX42&amp;集計用!AY42&amp;集計用!AZ42&amp;集計用!BA42&amp;集計用!BB42&amp;集計用!BC42</f>
        <v/>
      </c>
      <c r="AQ47" s="56" t="str">
        <f>IF(HLOOKUP(AQ$14,集計用!$4:$9977,マスター!$C47,FALSE)="","",HLOOKUP(AQ$14,集計用!$4:$9977,マスター!$C47,FALSE))</f>
        <v/>
      </c>
      <c r="AR47" s="56" t="str">
        <f>IF(HLOOKUP(AR$14,集計用!$4:$9977,マスター!$C47,FALSE)="","",HLOOKUP(AR$14,集計用!$4:$9977,マスター!$C47,FALSE))</f>
        <v/>
      </c>
      <c r="AS47" s="56" t="str">
        <f>IF(HLOOKUP(AS$14,集計用!$4:$9977,マスター!$C47,FALSE)="","",HLOOKUP(AS$14,集計用!$4:$9977,マスター!$C47,FALSE))</f>
        <v/>
      </c>
      <c r="AT47" s="56" t="str">
        <f>IF(HLOOKUP(AT$14,集計用!$4:$9977,マスター!$C47,FALSE)="","",HLOOKUP(AT$14,集計用!$4:$9977,マスター!$C47,FALSE))</f>
        <v/>
      </c>
      <c r="AU47" s="91"/>
      <c r="AV47" s="91"/>
      <c r="AW47" s="74" t="str">
        <f t="shared" si="2"/>
        <v/>
      </c>
      <c r="AX47" s="56" t="str">
        <f>IF(HLOOKUP(AX$14,集計用!$4:$9977,マスター!$C47,FALSE)="","",HLOOKUP(AX$14,集計用!$4:$9977,マスター!$C47,FALSE))</f>
        <v/>
      </c>
      <c r="AY47" s="56" t="str">
        <f>IF(HLOOKUP(AY$14,集計用!$4:$9977,マスター!$C47,FALSE)="","",HLOOKUP(AY$14,集計用!$4:$9977,マスター!$C47,FALSE))</f>
        <v/>
      </c>
      <c r="AZ47" s="83"/>
      <c r="BA47" s="83"/>
      <c r="BB47" s="83"/>
      <c r="BC47" s="83"/>
      <c r="BD47" s="83"/>
      <c r="BE47" s="83"/>
      <c r="BF47" s="83"/>
      <c r="BG47" s="83"/>
      <c r="BH47" s="91"/>
      <c r="BI47" s="91"/>
      <c r="BJ47" s="83"/>
      <c r="BK47" s="83"/>
      <c r="BL47" s="83"/>
      <c r="BM47" s="83"/>
      <c r="BN47" s="83"/>
      <c r="BO47" s="83"/>
      <c r="BP47" s="83"/>
      <c r="BQ47" s="83"/>
      <c r="BR47" s="56" t="str">
        <f>IF(HLOOKUP(BR$14,集計用!$4:$9977,マスター!$C47,FALSE)="","",HLOOKUP(BR$14,集計用!$4:$9977,マスター!$C47,FALSE))</f>
        <v/>
      </c>
      <c r="BS47" s="56" t="str">
        <f>IF(HLOOKUP(BS$14,集計用!$4:$9977,マスター!$C47,FALSE)="","",HLOOKUP(BS$14,集計用!$4:$9977,マスター!$C47,FALSE))</f>
        <v/>
      </c>
      <c r="BT47" s="56" t="str">
        <f>IF(HLOOKUP(BT$14,集計用!$4:$9977,マスター!$C47,FALSE)="","",HLOOKUP(BT$14,集計用!$4:$9977,マスター!$C47,FALSE))</f>
        <v/>
      </c>
      <c r="BU47" s="56" t="str">
        <f>IF(HLOOKUP(BU$14,集計用!$4:$9977,マスター!$C47,FALSE)="","",HLOOKUP(BU$14,集計用!$4:$9977,マスター!$C47,FALSE))</f>
        <v/>
      </c>
      <c r="BV47" s="56" t="str">
        <f>集計用!O30&amp;集計用!Q30&amp;集計用!S30</f>
        <v/>
      </c>
      <c r="BW47" s="56" t="str">
        <f>IF(HLOOKUP(BW$14,集計用!$4:$9977,マスター!$C47,FALSE)="","",HLOOKUP(BW$14,集計用!$4:$9977,マスター!$C47,FALSE))</f>
        <v/>
      </c>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2"/>
      <c r="CW47" s="82"/>
      <c r="CX47" s="82"/>
      <c r="CY47" s="82"/>
      <c r="CZ47" s="82"/>
      <c r="DA47" s="82"/>
      <c r="DB47" s="82"/>
      <c r="DC47" s="82"/>
      <c r="DD47" s="83"/>
      <c r="DE47" s="83"/>
      <c r="DF47" s="83"/>
      <c r="DG47" s="83"/>
      <c r="DH47" s="83"/>
      <c r="DI47" s="83"/>
    </row>
    <row r="48" spans="3:113" ht="13.5" customHeight="1">
      <c r="C48" s="117">
        <v>39</v>
      </c>
      <c r="D48" s="71"/>
      <c r="E48" s="82"/>
      <c r="F48" s="82"/>
      <c r="G48" s="82"/>
      <c r="H48" s="69" t="str">
        <f>IF(HLOOKUP(H$14,集計用!$4:$9977,マスター!$C48,FALSE)="","",HLOOKUP(H$14,集計用!$4:$9977,マスター!$C48,FALSE))</f>
        <v/>
      </c>
      <c r="I48" s="56" t="str">
        <f>IF(HLOOKUP(I$14,集計用!$4:$9977,マスター!$C48,FALSE)="","",HLOOKUP(I$14,集計用!$4:$9977,マスター!$C48,FALSE))</f>
        <v/>
      </c>
      <c r="J48" s="56" t="str">
        <f>IF(HLOOKUP(J$14,集計用!$4:$9977,マスター!$C48,FALSE)="","",HLOOKUP(J$14,集計用!$4:$9977,マスター!$C48,FALSE))</f>
        <v/>
      </c>
      <c r="K48" s="82"/>
      <c r="L48" s="82"/>
      <c r="M48" s="82"/>
      <c r="N48" s="82"/>
      <c r="O48" s="56" t="str">
        <f>IF(HLOOKUP(O$14,集計用!$4:$9977,マスター!$C48,FALSE)="","",HLOOKUP(O$14,集計用!$4:$9977,マスター!$C48,FALSE))</f>
        <v/>
      </c>
      <c r="P48" s="82"/>
      <c r="Q48" s="82"/>
      <c r="R48" s="69" t="str">
        <f>IF(HLOOKUP(R$14,集計用!$4:$9977,マスター!$C48,FALSE)="","",HLOOKUP(R$14,集計用!$4:$9977,マスター!$C48,FALSE))</f>
        <v/>
      </c>
      <c r="S48" s="69" t="str">
        <f>IF(HLOOKUP(S$14,集計用!$4:$9977,マスター!$C48,FALSE)="","",HLOOKUP(S$14,集計用!$4:$9977,マスター!$C48,FALSE))</f>
        <v/>
      </c>
      <c r="T48" s="56" t="str">
        <f>IF(HLOOKUP(T$14,集計用!$4:$9977,マスター!$C48,FALSE)="","",HLOOKUP(T$14,集計用!$4:$9977,マスター!$C48,FALSE))</f>
        <v/>
      </c>
      <c r="U48" s="56" t="str">
        <f>IF(HLOOKUP(U$14,集計用!$4:$9977,マスター!$C48,FALSE)="","",HLOOKUP(U$14,集計用!$4:$9977,マスター!$C48,FALSE))</f>
        <v/>
      </c>
      <c r="V48" s="82"/>
      <c r="W48" s="71"/>
      <c r="X48" s="82"/>
      <c r="Y48" s="82"/>
      <c r="Z48" s="56" t="str">
        <f>IF(HLOOKUP(Z$14,集計用!$4:$9977,マスター!$C48,FALSE)="","",HLOOKUP(Z$14,集計用!$4:$9977,マスター!$C48,FALSE))</f>
        <v/>
      </c>
      <c r="AA48" s="82"/>
      <c r="AB48" s="82"/>
      <c r="AC48" s="82"/>
      <c r="AD48" s="82"/>
      <c r="AE48" s="82"/>
      <c r="AF48" s="71"/>
      <c r="AG48" s="56" t="str">
        <f>IF(HLOOKUP(AG$14,集計用!$4:$9977,マスター!$C48,FALSE)="","",HLOOKUP(AG$14,集計用!$4:$9977,マスター!$C48,FALSE))</f>
        <v/>
      </c>
      <c r="AH48" s="56" t="str">
        <f>IF(HLOOKUP(AH$14,集計用!$4:$9977,マスター!$C48,FALSE)="","",HLOOKUP(AH$14,集計用!$4:$9977,マスター!$C48,FALSE))</f>
        <v/>
      </c>
      <c r="AI48" s="56" t="str">
        <f>IF(HLOOKUP(AI$14,集計用!$4:$9977,マスター!$C48,FALSE)="","",HLOOKUP(AI$14,集計用!$4:$9977,マスター!$C48,FALSE))</f>
        <v/>
      </c>
      <c r="AJ48" s="89" t="str">
        <f>マスター!$B$3</f>
        <v>物品</v>
      </c>
      <c r="AK48" s="56" t="str">
        <f>IF(HLOOKUP(AK$14,集計用!$4:$9977,マスター!$C48,FALSE)="","",HLOOKUP(AK$14,集計用!$4:$9977,マスター!$C48,FALSE))</f>
        <v/>
      </c>
      <c r="AL48" s="56" t="e">
        <f>IF(HLOOKUP(AL$14,集計用!$4:$9977,マスター!$C48,FALSE)="","",HLOOKUP(AL$14,集計用!$4:$9977,マスター!$C48,FALSE))</f>
        <v>#N/A</v>
      </c>
      <c r="AM48" s="82"/>
      <c r="AN48" s="56" t="str">
        <f>IFERROR(集計用!N31&amp;集計用!P31&amp;集計用!R31,"")</f>
        <v/>
      </c>
      <c r="AO48" s="56" t="str">
        <f>IF(HLOOKUP(AO$14,集計用!$4:$9977,マスター!$C48,FALSE)="","",HLOOKUP(AO$14,集計用!$4:$9977,マスター!$C48,FALSE))</f>
        <v/>
      </c>
      <c r="AP48" s="69" t="str">
        <f>集計用!AX43&amp;集計用!AY43&amp;集計用!AZ43&amp;集計用!BA43&amp;集計用!BB43&amp;集計用!BC43</f>
        <v/>
      </c>
      <c r="AQ48" s="56" t="str">
        <f>IF(HLOOKUP(AQ$14,集計用!$4:$9977,マスター!$C48,FALSE)="","",HLOOKUP(AQ$14,集計用!$4:$9977,マスター!$C48,FALSE))</f>
        <v/>
      </c>
      <c r="AR48" s="56" t="str">
        <f>IF(HLOOKUP(AR$14,集計用!$4:$9977,マスター!$C48,FALSE)="","",HLOOKUP(AR$14,集計用!$4:$9977,マスター!$C48,FALSE))</f>
        <v/>
      </c>
      <c r="AS48" s="56" t="str">
        <f>IF(HLOOKUP(AS$14,集計用!$4:$9977,マスター!$C48,FALSE)="","",HLOOKUP(AS$14,集計用!$4:$9977,マスター!$C48,FALSE))</f>
        <v/>
      </c>
      <c r="AT48" s="56" t="str">
        <f>IF(HLOOKUP(AT$14,集計用!$4:$9977,マスター!$C48,FALSE)="","",HLOOKUP(AT$14,集計用!$4:$9977,マスター!$C48,FALSE))</f>
        <v/>
      </c>
      <c r="AU48" s="91"/>
      <c r="AV48" s="91"/>
      <c r="AW48" s="74" t="str">
        <f t="shared" si="2"/>
        <v/>
      </c>
      <c r="AX48" s="56" t="str">
        <f>IF(HLOOKUP(AX$14,集計用!$4:$9977,マスター!$C48,FALSE)="","",HLOOKUP(AX$14,集計用!$4:$9977,マスター!$C48,FALSE))</f>
        <v/>
      </c>
      <c r="AY48" s="56" t="str">
        <f>IF(HLOOKUP(AY$14,集計用!$4:$9977,マスター!$C48,FALSE)="","",HLOOKUP(AY$14,集計用!$4:$9977,マスター!$C48,FALSE))</f>
        <v/>
      </c>
      <c r="AZ48" s="83"/>
      <c r="BA48" s="83"/>
      <c r="BB48" s="83"/>
      <c r="BC48" s="83"/>
      <c r="BD48" s="83"/>
      <c r="BE48" s="83"/>
      <c r="BF48" s="83"/>
      <c r="BG48" s="83"/>
      <c r="BH48" s="91"/>
      <c r="BI48" s="91"/>
      <c r="BJ48" s="83"/>
      <c r="BK48" s="83"/>
      <c r="BL48" s="83"/>
      <c r="BM48" s="83"/>
      <c r="BN48" s="83"/>
      <c r="BO48" s="83"/>
      <c r="BP48" s="83"/>
      <c r="BQ48" s="83"/>
      <c r="BR48" s="56" t="str">
        <f>IF(HLOOKUP(BR$14,集計用!$4:$9977,マスター!$C48,FALSE)="","",HLOOKUP(BR$14,集計用!$4:$9977,マスター!$C48,FALSE))</f>
        <v/>
      </c>
      <c r="BS48" s="56" t="str">
        <f>IF(HLOOKUP(BS$14,集計用!$4:$9977,マスター!$C48,FALSE)="","",HLOOKUP(BS$14,集計用!$4:$9977,マスター!$C48,FALSE))</f>
        <v/>
      </c>
      <c r="BT48" s="56" t="str">
        <f>IF(HLOOKUP(BT$14,集計用!$4:$9977,マスター!$C48,FALSE)="","",HLOOKUP(BT$14,集計用!$4:$9977,マスター!$C48,FALSE))</f>
        <v/>
      </c>
      <c r="BU48" s="56" t="str">
        <f>IF(HLOOKUP(BU$14,集計用!$4:$9977,マスター!$C48,FALSE)="","",HLOOKUP(BU$14,集計用!$4:$9977,マスター!$C48,FALSE))</f>
        <v/>
      </c>
      <c r="BV48" s="56" t="str">
        <f>集計用!O31&amp;集計用!Q31&amp;集計用!S31</f>
        <v/>
      </c>
      <c r="BW48" s="56" t="str">
        <f>IF(HLOOKUP(BW$14,集計用!$4:$9977,マスター!$C48,FALSE)="","",HLOOKUP(BW$14,集計用!$4:$9977,マスター!$C48,FALSE))</f>
        <v/>
      </c>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2"/>
      <c r="CW48" s="82"/>
      <c r="CX48" s="82"/>
      <c r="CY48" s="82"/>
      <c r="CZ48" s="82"/>
      <c r="DA48" s="82"/>
      <c r="DB48" s="82"/>
      <c r="DC48" s="82"/>
      <c r="DD48" s="83"/>
      <c r="DE48" s="83"/>
      <c r="DF48" s="83"/>
      <c r="DG48" s="83"/>
      <c r="DH48" s="83"/>
      <c r="DI48" s="83"/>
    </row>
    <row r="49" spans="3:113" ht="13.5" customHeight="1">
      <c r="C49" s="117">
        <v>40</v>
      </c>
      <c r="D49" s="71"/>
      <c r="E49" s="82"/>
      <c r="F49" s="82"/>
      <c r="G49" s="82"/>
      <c r="H49" s="69" t="str">
        <f>IF(HLOOKUP(H$14,集計用!$4:$9977,マスター!$C49,FALSE)="","",HLOOKUP(H$14,集計用!$4:$9977,マスター!$C49,FALSE))</f>
        <v/>
      </c>
      <c r="I49" s="56" t="str">
        <f>IF(HLOOKUP(I$14,集計用!$4:$9977,マスター!$C49,FALSE)="","",HLOOKUP(I$14,集計用!$4:$9977,マスター!$C49,FALSE))</f>
        <v/>
      </c>
      <c r="J49" s="56" t="str">
        <f>IF(HLOOKUP(J$14,集計用!$4:$9977,マスター!$C49,FALSE)="","",HLOOKUP(J$14,集計用!$4:$9977,マスター!$C49,FALSE))</f>
        <v/>
      </c>
      <c r="K49" s="82"/>
      <c r="L49" s="82"/>
      <c r="M49" s="82"/>
      <c r="N49" s="82"/>
      <c r="O49" s="56" t="str">
        <f>IF(HLOOKUP(O$14,集計用!$4:$9977,マスター!$C49,FALSE)="","",HLOOKUP(O$14,集計用!$4:$9977,マスター!$C49,FALSE))</f>
        <v/>
      </c>
      <c r="P49" s="82"/>
      <c r="Q49" s="82"/>
      <c r="R49" s="69" t="str">
        <f>IF(HLOOKUP(R$14,集計用!$4:$9977,マスター!$C49,FALSE)="","",HLOOKUP(R$14,集計用!$4:$9977,マスター!$C49,FALSE))</f>
        <v/>
      </c>
      <c r="S49" s="69" t="str">
        <f>IF(HLOOKUP(S$14,集計用!$4:$9977,マスター!$C49,FALSE)="","",HLOOKUP(S$14,集計用!$4:$9977,マスター!$C49,FALSE))</f>
        <v/>
      </c>
      <c r="T49" s="56" t="str">
        <f>IF(HLOOKUP(T$14,集計用!$4:$9977,マスター!$C49,FALSE)="","",HLOOKUP(T$14,集計用!$4:$9977,マスター!$C49,FALSE))</f>
        <v/>
      </c>
      <c r="U49" s="56" t="str">
        <f>IF(HLOOKUP(U$14,集計用!$4:$9977,マスター!$C49,FALSE)="","",HLOOKUP(U$14,集計用!$4:$9977,マスター!$C49,FALSE))</f>
        <v/>
      </c>
      <c r="V49" s="82"/>
      <c r="W49" s="71"/>
      <c r="X49" s="82"/>
      <c r="Y49" s="82"/>
      <c r="Z49" s="56" t="str">
        <f>IF(HLOOKUP(Z$14,集計用!$4:$9977,マスター!$C49,FALSE)="","",HLOOKUP(Z$14,集計用!$4:$9977,マスター!$C49,FALSE))</f>
        <v/>
      </c>
      <c r="AA49" s="82"/>
      <c r="AB49" s="82"/>
      <c r="AC49" s="82"/>
      <c r="AD49" s="82"/>
      <c r="AE49" s="82"/>
      <c r="AF49" s="71"/>
      <c r="AG49" s="56" t="str">
        <f>IF(HLOOKUP(AG$14,集計用!$4:$9977,マスター!$C49,FALSE)="","",HLOOKUP(AG$14,集計用!$4:$9977,マスター!$C49,FALSE))</f>
        <v/>
      </c>
      <c r="AH49" s="56" t="str">
        <f>IF(HLOOKUP(AH$14,集計用!$4:$9977,マスター!$C49,FALSE)="","",HLOOKUP(AH$14,集計用!$4:$9977,マスター!$C49,FALSE))</f>
        <v/>
      </c>
      <c r="AI49" s="56" t="str">
        <f>IF(HLOOKUP(AI$14,集計用!$4:$9977,マスター!$C49,FALSE)="","",HLOOKUP(AI$14,集計用!$4:$9977,マスター!$C49,FALSE))</f>
        <v/>
      </c>
      <c r="AJ49" s="89" t="str">
        <f>マスター!$B$3</f>
        <v>物品</v>
      </c>
      <c r="AK49" s="56" t="str">
        <f>IF(HLOOKUP(AK$14,集計用!$4:$9977,マスター!$C49,FALSE)="","",HLOOKUP(AK$14,集計用!$4:$9977,マスター!$C49,FALSE))</f>
        <v/>
      </c>
      <c r="AL49" s="56" t="e">
        <f>IF(HLOOKUP(AL$14,集計用!$4:$9977,マスター!$C49,FALSE)="","",HLOOKUP(AL$14,集計用!$4:$9977,マスター!$C49,FALSE))</f>
        <v>#N/A</v>
      </c>
      <c r="AM49" s="82"/>
      <c r="AN49" s="56" t="str">
        <f>IFERROR(集計用!N32&amp;集計用!P32&amp;集計用!R32,"")</f>
        <v/>
      </c>
      <c r="AO49" s="56" t="str">
        <f>IF(HLOOKUP(AO$14,集計用!$4:$9977,マスター!$C49,FALSE)="","",HLOOKUP(AO$14,集計用!$4:$9977,マスター!$C49,FALSE))</f>
        <v/>
      </c>
      <c r="AP49" s="69" t="str">
        <f>集計用!AX44&amp;集計用!AY44&amp;集計用!AZ44&amp;集計用!BA44&amp;集計用!BB44&amp;集計用!BC44</f>
        <v/>
      </c>
      <c r="AQ49" s="56" t="str">
        <f>IF(HLOOKUP(AQ$14,集計用!$4:$9977,マスター!$C49,FALSE)="","",HLOOKUP(AQ$14,集計用!$4:$9977,マスター!$C49,FALSE))</f>
        <v/>
      </c>
      <c r="AR49" s="56" t="str">
        <f>IF(HLOOKUP(AR$14,集計用!$4:$9977,マスター!$C49,FALSE)="","",HLOOKUP(AR$14,集計用!$4:$9977,マスター!$C49,FALSE))</f>
        <v/>
      </c>
      <c r="AS49" s="56" t="str">
        <f>IF(HLOOKUP(AS$14,集計用!$4:$9977,マスター!$C49,FALSE)="","",HLOOKUP(AS$14,集計用!$4:$9977,マスター!$C49,FALSE))</f>
        <v/>
      </c>
      <c r="AT49" s="56" t="str">
        <f>IF(HLOOKUP(AT$14,集計用!$4:$9977,マスター!$C49,FALSE)="","",HLOOKUP(AT$14,集計用!$4:$9977,マスター!$C49,FALSE))</f>
        <v/>
      </c>
      <c r="AU49" s="91"/>
      <c r="AV49" s="91"/>
      <c r="AW49" s="74" t="str">
        <f t="shared" si="2"/>
        <v/>
      </c>
      <c r="AX49" s="56" t="str">
        <f>IF(HLOOKUP(AX$14,集計用!$4:$9977,マスター!$C49,FALSE)="","",HLOOKUP(AX$14,集計用!$4:$9977,マスター!$C49,FALSE))</f>
        <v/>
      </c>
      <c r="AY49" s="56" t="str">
        <f>IF(HLOOKUP(AY$14,集計用!$4:$9977,マスター!$C49,FALSE)="","",HLOOKUP(AY$14,集計用!$4:$9977,マスター!$C49,FALSE))</f>
        <v/>
      </c>
      <c r="AZ49" s="83"/>
      <c r="BA49" s="83"/>
      <c r="BB49" s="83"/>
      <c r="BC49" s="83"/>
      <c r="BD49" s="83"/>
      <c r="BE49" s="83"/>
      <c r="BF49" s="83"/>
      <c r="BG49" s="83"/>
      <c r="BH49" s="91"/>
      <c r="BI49" s="91"/>
      <c r="BJ49" s="83"/>
      <c r="BK49" s="83"/>
      <c r="BL49" s="83"/>
      <c r="BM49" s="83"/>
      <c r="BN49" s="83"/>
      <c r="BO49" s="83"/>
      <c r="BP49" s="83"/>
      <c r="BQ49" s="83"/>
      <c r="BR49" s="56" t="str">
        <f>IF(HLOOKUP(BR$14,集計用!$4:$9977,マスター!$C49,FALSE)="","",HLOOKUP(BR$14,集計用!$4:$9977,マスター!$C49,FALSE))</f>
        <v/>
      </c>
      <c r="BS49" s="56" t="str">
        <f>IF(HLOOKUP(BS$14,集計用!$4:$9977,マスター!$C49,FALSE)="","",HLOOKUP(BS$14,集計用!$4:$9977,マスター!$C49,FALSE))</f>
        <v/>
      </c>
      <c r="BT49" s="56" t="str">
        <f>IF(HLOOKUP(BT$14,集計用!$4:$9977,マスター!$C49,FALSE)="","",HLOOKUP(BT$14,集計用!$4:$9977,マスター!$C49,FALSE))</f>
        <v/>
      </c>
      <c r="BU49" s="56" t="str">
        <f>IF(HLOOKUP(BU$14,集計用!$4:$9977,マスター!$C49,FALSE)="","",HLOOKUP(BU$14,集計用!$4:$9977,マスター!$C49,FALSE))</f>
        <v/>
      </c>
      <c r="BV49" s="56" t="str">
        <f>集計用!O32&amp;集計用!Q32&amp;集計用!S32</f>
        <v/>
      </c>
      <c r="BW49" s="56" t="str">
        <f>IF(HLOOKUP(BW$14,集計用!$4:$9977,マスター!$C49,FALSE)="","",HLOOKUP(BW$14,集計用!$4:$9977,マスター!$C49,FALSE))</f>
        <v/>
      </c>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2"/>
      <c r="CW49" s="82"/>
      <c r="CX49" s="82"/>
      <c r="CY49" s="82"/>
      <c r="CZ49" s="82"/>
      <c r="DA49" s="82"/>
      <c r="DB49" s="82"/>
      <c r="DC49" s="82"/>
      <c r="DD49" s="83"/>
      <c r="DE49" s="83"/>
      <c r="DF49" s="83"/>
      <c r="DG49" s="83"/>
      <c r="DH49" s="83"/>
      <c r="DI49" s="83"/>
    </row>
    <row r="50" spans="3:113" ht="13.5" customHeight="1">
      <c r="C50" s="117">
        <v>41</v>
      </c>
      <c r="D50" s="71"/>
      <c r="E50" s="82"/>
      <c r="F50" s="82"/>
      <c r="G50" s="82"/>
      <c r="H50" s="69" t="str">
        <f>IF(HLOOKUP(H$14,集計用!$4:$9977,マスター!$C50,FALSE)="","",HLOOKUP(H$14,集計用!$4:$9977,マスター!$C50,FALSE))</f>
        <v/>
      </c>
      <c r="I50" s="56" t="str">
        <f>IF(HLOOKUP(I$14,集計用!$4:$9977,マスター!$C50,FALSE)="","",HLOOKUP(I$14,集計用!$4:$9977,マスター!$C50,FALSE))</f>
        <v/>
      </c>
      <c r="J50" s="56" t="str">
        <f>IF(HLOOKUP(J$14,集計用!$4:$9977,マスター!$C50,FALSE)="","",HLOOKUP(J$14,集計用!$4:$9977,マスター!$C50,FALSE))</f>
        <v/>
      </c>
      <c r="K50" s="82"/>
      <c r="L50" s="82"/>
      <c r="M50" s="82"/>
      <c r="N50" s="82"/>
      <c r="O50" s="56" t="str">
        <f>IF(HLOOKUP(O$14,集計用!$4:$9977,マスター!$C50,FALSE)="","",HLOOKUP(O$14,集計用!$4:$9977,マスター!$C50,FALSE))</f>
        <v/>
      </c>
      <c r="P50" s="82"/>
      <c r="Q50" s="82"/>
      <c r="R50" s="69" t="str">
        <f>IF(HLOOKUP(R$14,集計用!$4:$9977,マスター!$C50,FALSE)="","",HLOOKUP(R$14,集計用!$4:$9977,マスター!$C50,FALSE))</f>
        <v/>
      </c>
      <c r="S50" s="69" t="str">
        <f>IF(HLOOKUP(S$14,集計用!$4:$9977,マスター!$C50,FALSE)="","",HLOOKUP(S$14,集計用!$4:$9977,マスター!$C50,FALSE))</f>
        <v/>
      </c>
      <c r="T50" s="56" t="str">
        <f>IF(HLOOKUP(T$14,集計用!$4:$9977,マスター!$C50,FALSE)="","",HLOOKUP(T$14,集計用!$4:$9977,マスター!$C50,FALSE))</f>
        <v/>
      </c>
      <c r="U50" s="56" t="str">
        <f>IF(HLOOKUP(U$14,集計用!$4:$9977,マスター!$C50,FALSE)="","",HLOOKUP(U$14,集計用!$4:$9977,マスター!$C50,FALSE))</f>
        <v/>
      </c>
      <c r="V50" s="82"/>
      <c r="W50" s="71"/>
      <c r="X50" s="82"/>
      <c r="Y50" s="82"/>
      <c r="Z50" s="56" t="str">
        <f>IF(HLOOKUP(Z$14,集計用!$4:$9977,マスター!$C50,FALSE)="","",HLOOKUP(Z$14,集計用!$4:$9977,マスター!$C50,FALSE))</f>
        <v/>
      </c>
      <c r="AA50" s="82"/>
      <c r="AB50" s="82"/>
      <c r="AC50" s="82"/>
      <c r="AD50" s="82"/>
      <c r="AE50" s="82"/>
      <c r="AF50" s="71"/>
      <c r="AG50" s="56" t="str">
        <f>IF(HLOOKUP(AG$14,集計用!$4:$9977,マスター!$C50,FALSE)="","",HLOOKUP(AG$14,集計用!$4:$9977,マスター!$C50,FALSE))</f>
        <v/>
      </c>
      <c r="AH50" s="56" t="str">
        <f>IF(HLOOKUP(AH$14,集計用!$4:$9977,マスター!$C50,FALSE)="","",HLOOKUP(AH$14,集計用!$4:$9977,マスター!$C50,FALSE))</f>
        <v/>
      </c>
      <c r="AI50" s="56" t="str">
        <f>IF(HLOOKUP(AI$14,集計用!$4:$9977,マスター!$C50,FALSE)="","",HLOOKUP(AI$14,集計用!$4:$9977,マスター!$C50,FALSE))</f>
        <v/>
      </c>
      <c r="AJ50" s="89" t="str">
        <f>マスター!$B$3</f>
        <v>物品</v>
      </c>
      <c r="AK50" s="56" t="str">
        <f>IF(HLOOKUP(AK$14,集計用!$4:$9977,マスター!$C50,FALSE)="","",HLOOKUP(AK$14,集計用!$4:$9977,マスター!$C50,FALSE))</f>
        <v/>
      </c>
      <c r="AL50" s="56" t="e">
        <f>IF(HLOOKUP(AL$14,集計用!$4:$9977,マスター!$C50,FALSE)="","",HLOOKUP(AL$14,集計用!$4:$9977,マスター!$C50,FALSE))</f>
        <v>#N/A</v>
      </c>
      <c r="AM50" s="82"/>
      <c r="AN50" s="56" t="str">
        <f>IFERROR(集計用!N33&amp;集計用!P33&amp;集計用!R33,"")</f>
        <v/>
      </c>
      <c r="AO50" s="56" t="str">
        <f>IF(HLOOKUP(AO$14,集計用!$4:$9977,マスター!$C50,FALSE)="","",HLOOKUP(AO$14,集計用!$4:$9977,マスター!$C50,FALSE))</f>
        <v/>
      </c>
      <c r="AP50" s="69" t="str">
        <f>集計用!AX45&amp;集計用!AY45&amp;集計用!AZ45&amp;集計用!BA45&amp;集計用!BB45&amp;集計用!BC45</f>
        <v/>
      </c>
      <c r="AQ50" s="56" t="str">
        <f>IF(HLOOKUP(AQ$14,集計用!$4:$9977,マスター!$C50,FALSE)="","",HLOOKUP(AQ$14,集計用!$4:$9977,マスター!$C50,FALSE))</f>
        <v/>
      </c>
      <c r="AR50" s="56" t="str">
        <f>IF(HLOOKUP(AR$14,集計用!$4:$9977,マスター!$C50,FALSE)="","",HLOOKUP(AR$14,集計用!$4:$9977,マスター!$C50,FALSE))</f>
        <v/>
      </c>
      <c r="AS50" s="56" t="str">
        <f>IF(HLOOKUP(AS$14,集計用!$4:$9977,マスター!$C50,FALSE)="","",HLOOKUP(AS$14,集計用!$4:$9977,マスター!$C50,FALSE))</f>
        <v/>
      </c>
      <c r="AT50" s="56" t="str">
        <f>IF(HLOOKUP(AT$14,集計用!$4:$9977,マスター!$C50,FALSE)="","",HLOOKUP(AT$14,集計用!$4:$9977,マスター!$C50,FALSE))</f>
        <v/>
      </c>
      <c r="AU50" s="91"/>
      <c r="AV50" s="91"/>
      <c r="AW50" s="74" t="str">
        <f t="shared" si="2"/>
        <v/>
      </c>
      <c r="AX50" s="56" t="str">
        <f>IF(HLOOKUP(AX$14,集計用!$4:$9977,マスター!$C50,FALSE)="","",HLOOKUP(AX$14,集計用!$4:$9977,マスター!$C50,FALSE))</f>
        <v/>
      </c>
      <c r="AY50" s="56" t="str">
        <f>IF(HLOOKUP(AY$14,集計用!$4:$9977,マスター!$C50,FALSE)="","",HLOOKUP(AY$14,集計用!$4:$9977,マスター!$C50,FALSE))</f>
        <v/>
      </c>
      <c r="AZ50" s="83"/>
      <c r="BA50" s="83"/>
      <c r="BB50" s="83"/>
      <c r="BC50" s="83"/>
      <c r="BD50" s="83"/>
      <c r="BE50" s="83"/>
      <c r="BF50" s="83"/>
      <c r="BG50" s="83"/>
      <c r="BH50" s="91"/>
      <c r="BI50" s="91"/>
      <c r="BJ50" s="83"/>
      <c r="BK50" s="83"/>
      <c r="BL50" s="83"/>
      <c r="BM50" s="83"/>
      <c r="BN50" s="83"/>
      <c r="BO50" s="83"/>
      <c r="BP50" s="83"/>
      <c r="BQ50" s="83"/>
      <c r="BR50" s="56" t="str">
        <f>IF(HLOOKUP(BR$14,集計用!$4:$9977,マスター!$C50,FALSE)="","",HLOOKUP(BR$14,集計用!$4:$9977,マスター!$C50,FALSE))</f>
        <v/>
      </c>
      <c r="BS50" s="56" t="str">
        <f>IF(HLOOKUP(BS$14,集計用!$4:$9977,マスター!$C50,FALSE)="","",HLOOKUP(BS$14,集計用!$4:$9977,マスター!$C50,FALSE))</f>
        <v/>
      </c>
      <c r="BT50" s="56" t="str">
        <f>IF(HLOOKUP(BT$14,集計用!$4:$9977,マスター!$C50,FALSE)="","",HLOOKUP(BT$14,集計用!$4:$9977,マスター!$C50,FALSE))</f>
        <v/>
      </c>
      <c r="BU50" s="56" t="str">
        <f>IF(HLOOKUP(BU$14,集計用!$4:$9977,マスター!$C50,FALSE)="","",HLOOKUP(BU$14,集計用!$4:$9977,マスター!$C50,FALSE))</f>
        <v/>
      </c>
      <c r="BV50" s="56" t="str">
        <f>集計用!O33&amp;集計用!Q33&amp;集計用!S33</f>
        <v/>
      </c>
      <c r="BW50" s="56" t="str">
        <f>IF(HLOOKUP(BW$14,集計用!$4:$9977,マスター!$C50,FALSE)="","",HLOOKUP(BW$14,集計用!$4:$9977,マスター!$C50,FALSE))</f>
        <v/>
      </c>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2"/>
      <c r="CW50" s="82"/>
      <c r="CX50" s="82"/>
      <c r="CY50" s="82"/>
      <c r="CZ50" s="82"/>
      <c r="DA50" s="82"/>
      <c r="DB50" s="82"/>
      <c r="DC50" s="82"/>
      <c r="DD50" s="83"/>
      <c r="DE50" s="83"/>
      <c r="DF50" s="83"/>
      <c r="DG50" s="83"/>
      <c r="DH50" s="83"/>
      <c r="DI50" s="83"/>
    </row>
    <row r="51" spans="3:113" ht="13.5" customHeight="1">
      <c r="C51" s="117">
        <v>42</v>
      </c>
      <c r="D51" s="71"/>
      <c r="E51" s="82"/>
      <c r="F51" s="82"/>
      <c r="G51" s="82"/>
      <c r="H51" s="69" t="str">
        <f>IF(HLOOKUP(H$14,集計用!$4:$9977,マスター!$C51,FALSE)="","",HLOOKUP(H$14,集計用!$4:$9977,マスター!$C51,FALSE))</f>
        <v/>
      </c>
      <c r="I51" s="56" t="str">
        <f>IF(HLOOKUP(I$14,集計用!$4:$9977,マスター!$C51,FALSE)="","",HLOOKUP(I$14,集計用!$4:$9977,マスター!$C51,FALSE))</f>
        <v/>
      </c>
      <c r="J51" s="56" t="str">
        <f>IF(HLOOKUP(J$14,集計用!$4:$9977,マスター!$C51,FALSE)="","",HLOOKUP(J$14,集計用!$4:$9977,マスター!$C51,FALSE))</f>
        <v/>
      </c>
      <c r="K51" s="82"/>
      <c r="L51" s="82"/>
      <c r="M51" s="82"/>
      <c r="N51" s="82"/>
      <c r="O51" s="56" t="str">
        <f>IF(HLOOKUP(O$14,集計用!$4:$9977,マスター!$C51,FALSE)="","",HLOOKUP(O$14,集計用!$4:$9977,マスター!$C51,FALSE))</f>
        <v/>
      </c>
      <c r="P51" s="82"/>
      <c r="Q51" s="82"/>
      <c r="R51" s="69" t="str">
        <f>IF(HLOOKUP(R$14,集計用!$4:$9977,マスター!$C51,FALSE)="","",HLOOKUP(R$14,集計用!$4:$9977,マスター!$C51,FALSE))</f>
        <v/>
      </c>
      <c r="S51" s="69" t="str">
        <f>IF(HLOOKUP(S$14,集計用!$4:$9977,マスター!$C51,FALSE)="","",HLOOKUP(S$14,集計用!$4:$9977,マスター!$C51,FALSE))</f>
        <v/>
      </c>
      <c r="T51" s="56" t="str">
        <f>IF(HLOOKUP(T$14,集計用!$4:$9977,マスター!$C51,FALSE)="","",HLOOKUP(T$14,集計用!$4:$9977,マスター!$C51,FALSE))</f>
        <v/>
      </c>
      <c r="U51" s="56" t="str">
        <f>IF(HLOOKUP(U$14,集計用!$4:$9977,マスター!$C51,FALSE)="","",HLOOKUP(U$14,集計用!$4:$9977,マスター!$C51,FALSE))</f>
        <v/>
      </c>
      <c r="V51" s="82"/>
      <c r="W51" s="71"/>
      <c r="X51" s="82"/>
      <c r="Y51" s="82"/>
      <c r="Z51" s="56" t="str">
        <f>IF(HLOOKUP(Z$14,集計用!$4:$9977,マスター!$C51,FALSE)="","",HLOOKUP(Z$14,集計用!$4:$9977,マスター!$C51,FALSE))</f>
        <v/>
      </c>
      <c r="AA51" s="82"/>
      <c r="AB51" s="82"/>
      <c r="AC51" s="82"/>
      <c r="AD51" s="82"/>
      <c r="AE51" s="82"/>
      <c r="AF51" s="71"/>
      <c r="AG51" s="56" t="str">
        <f>IF(HLOOKUP(AG$14,集計用!$4:$9977,マスター!$C51,FALSE)="","",HLOOKUP(AG$14,集計用!$4:$9977,マスター!$C51,FALSE))</f>
        <v/>
      </c>
      <c r="AH51" s="56" t="str">
        <f>IF(HLOOKUP(AH$14,集計用!$4:$9977,マスター!$C51,FALSE)="","",HLOOKUP(AH$14,集計用!$4:$9977,マスター!$C51,FALSE))</f>
        <v/>
      </c>
      <c r="AI51" s="56" t="str">
        <f>IF(HLOOKUP(AI$14,集計用!$4:$9977,マスター!$C51,FALSE)="","",HLOOKUP(AI$14,集計用!$4:$9977,マスター!$C51,FALSE))</f>
        <v/>
      </c>
      <c r="AJ51" s="89" t="str">
        <f>マスター!$B$3</f>
        <v>物品</v>
      </c>
      <c r="AK51" s="56" t="str">
        <f>IF(HLOOKUP(AK$14,集計用!$4:$9977,マスター!$C51,FALSE)="","",HLOOKUP(AK$14,集計用!$4:$9977,マスター!$C51,FALSE))</f>
        <v/>
      </c>
      <c r="AL51" s="56" t="e">
        <f>IF(HLOOKUP(AL$14,集計用!$4:$9977,マスター!$C51,FALSE)="","",HLOOKUP(AL$14,集計用!$4:$9977,マスター!$C51,FALSE))</f>
        <v>#N/A</v>
      </c>
      <c r="AM51" s="82"/>
      <c r="AN51" s="56" t="str">
        <f>IFERROR(集計用!N34&amp;集計用!P34&amp;集計用!R34,"")</f>
        <v/>
      </c>
      <c r="AO51" s="56" t="str">
        <f>IF(HLOOKUP(AO$14,集計用!$4:$9977,マスター!$C51,FALSE)="","",HLOOKUP(AO$14,集計用!$4:$9977,マスター!$C51,FALSE))</f>
        <v/>
      </c>
      <c r="AP51" s="69" t="str">
        <f>集計用!AX46&amp;集計用!AY46&amp;集計用!AZ46&amp;集計用!BA46&amp;集計用!BB46&amp;集計用!BC46</f>
        <v/>
      </c>
      <c r="AQ51" s="56" t="str">
        <f>IF(HLOOKUP(AQ$14,集計用!$4:$9977,マスター!$C51,FALSE)="","",HLOOKUP(AQ$14,集計用!$4:$9977,マスター!$C51,FALSE))</f>
        <v/>
      </c>
      <c r="AR51" s="56" t="str">
        <f>IF(HLOOKUP(AR$14,集計用!$4:$9977,マスター!$C51,FALSE)="","",HLOOKUP(AR$14,集計用!$4:$9977,マスター!$C51,FALSE))</f>
        <v/>
      </c>
      <c r="AS51" s="56" t="str">
        <f>IF(HLOOKUP(AS$14,集計用!$4:$9977,マスター!$C51,FALSE)="","",HLOOKUP(AS$14,集計用!$4:$9977,マスター!$C51,FALSE))</f>
        <v/>
      </c>
      <c r="AT51" s="56" t="str">
        <f>IF(HLOOKUP(AT$14,集計用!$4:$9977,マスター!$C51,FALSE)="","",HLOOKUP(AT$14,集計用!$4:$9977,マスター!$C51,FALSE))</f>
        <v/>
      </c>
      <c r="AU51" s="91"/>
      <c r="AV51" s="91"/>
      <c r="AW51" s="74" t="str">
        <f t="shared" si="2"/>
        <v/>
      </c>
      <c r="AX51" s="56" t="str">
        <f>IF(HLOOKUP(AX$14,集計用!$4:$9977,マスター!$C51,FALSE)="","",HLOOKUP(AX$14,集計用!$4:$9977,マスター!$C51,FALSE))</f>
        <v/>
      </c>
      <c r="AY51" s="56" t="str">
        <f>IF(HLOOKUP(AY$14,集計用!$4:$9977,マスター!$C51,FALSE)="","",HLOOKUP(AY$14,集計用!$4:$9977,マスター!$C51,FALSE))</f>
        <v/>
      </c>
      <c r="AZ51" s="83"/>
      <c r="BA51" s="83"/>
      <c r="BB51" s="83"/>
      <c r="BC51" s="83"/>
      <c r="BD51" s="83"/>
      <c r="BE51" s="83"/>
      <c r="BF51" s="83"/>
      <c r="BG51" s="83"/>
      <c r="BH51" s="91"/>
      <c r="BI51" s="91"/>
      <c r="BJ51" s="83"/>
      <c r="BK51" s="83"/>
      <c r="BL51" s="83"/>
      <c r="BM51" s="83"/>
      <c r="BN51" s="83"/>
      <c r="BO51" s="83"/>
      <c r="BP51" s="83"/>
      <c r="BQ51" s="83"/>
      <c r="BR51" s="56" t="str">
        <f>IF(HLOOKUP(BR$14,集計用!$4:$9977,マスター!$C51,FALSE)="","",HLOOKUP(BR$14,集計用!$4:$9977,マスター!$C51,FALSE))</f>
        <v/>
      </c>
      <c r="BS51" s="56" t="str">
        <f>IF(HLOOKUP(BS$14,集計用!$4:$9977,マスター!$C51,FALSE)="","",HLOOKUP(BS$14,集計用!$4:$9977,マスター!$C51,FALSE))</f>
        <v/>
      </c>
      <c r="BT51" s="56" t="str">
        <f>IF(HLOOKUP(BT$14,集計用!$4:$9977,マスター!$C51,FALSE)="","",HLOOKUP(BT$14,集計用!$4:$9977,マスター!$C51,FALSE))</f>
        <v/>
      </c>
      <c r="BU51" s="56" t="str">
        <f>IF(HLOOKUP(BU$14,集計用!$4:$9977,マスター!$C51,FALSE)="","",HLOOKUP(BU$14,集計用!$4:$9977,マスター!$C51,FALSE))</f>
        <v/>
      </c>
      <c r="BV51" s="56" t="str">
        <f>集計用!O34&amp;集計用!Q34&amp;集計用!S34</f>
        <v/>
      </c>
      <c r="BW51" s="56" t="str">
        <f>IF(HLOOKUP(BW$14,集計用!$4:$9977,マスター!$C51,FALSE)="","",HLOOKUP(BW$14,集計用!$4:$9977,マスター!$C51,FALSE))</f>
        <v/>
      </c>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2"/>
      <c r="CW51" s="82"/>
      <c r="CX51" s="82"/>
      <c r="CY51" s="82"/>
      <c r="CZ51" s="82"/>
      <c r="DA51" s="82"/>
      <c r="DB51" s="82"/>
      <c r="DC51" s="82"/>
      <c r="DD51" s="83"/>
      <c r="DE51" s="83"/>
      <c r="DF51" s="83"/>
      <c r="DG51" s="83"/>
      <c r="DH51" s="83"/>
      <c r="DI51" s="83"/>
    </row>
    <row r="52" spans="3:113" ht="13.5" customHeight="1">
      <c r="C52" s="117">
        <v>43</v>
      </c>
      <c r="D52" s="71"/>
      <c r="E52" s="82"/>
      <c r="F52" s="82"/>
      <c r="G52" s="82"/>
      <c r="H52" s="69" t="str">
        <f>IF(HLOOKUP(H$14,集計用!$4:$9977,マスター!$C52,FALSE)="","",HLOOKUP(H$14,集計用!$4:$9977,マスター!$C52,FALSE))</f>
        <v/>
      </c>
      <c r="I52" s="56" t="str">
        <f>IF(HLOOKUP(I$14,集計用!$4:$9977,マスター!$C52,FALSE)="","",HLOOKUP(I$14,集計用!$4:$9977,マスター!$C52,FALSE))</f>
        <v/>
      </c>
      <c r="J52" s="56" t="str">
        <f>IF(HLOOKUP(J$14,集計用!$4:$9977,マスター!$C52,FALSE)="","",HLOOKUP(J$14,集計用!$4:$9977,マスター!$C52,FALSE))</f>
        <v/>
      </c>
      <c r="K52" s="82"/>
      <c r="L52" s="82"/>
      <c r="M52" s="82"/>
      <c r="N52" s="82"/>
      <c r="O52" s="56" t="str">
        <f>IF(HLOOKUP(O$14,集計用!$4:$9977,マスター!$C52,FALSE)="","",HLOOKUP(O$14,集計用!$4:$9977,マスター!$C52,FALSE))</f>
        <v/>
      </c>
      <c r="P52" s="82"/>
      <c r="Q52" s="82"/>
      <c r="R52" s="69" t="str">
        <f>IF(HLOOKUP(R$14,集計用!$4:$9977,マスター!$C52,FALSE)="","",HLOOKUP(R$14,集計用!$4:$9977,マスター!$C52,FALSE))</f>
        <v/>
      </c>
      <c r="S52" s="69" t="str">
        <f>IF(HLOOKUP(S$14,集計用!$4:$9977,マスター!$C52,FALSE)="","",HLOOKUP(S$14,集計用!$4:$9977,マスター!$C52,FALSE))</f>
        <v/>
      </c>
      <c r="T52" s="56" t="str">
        <f>IF(HLOOKUP(T$14,集計用!$4:$9977,マスター!$C52,FALSE)="","",HLOOKUP(T$14,集計用!$4:$9977,マスター!$C52,FALSE))</f>
        <v/>
      </c>
      <c r="U52" s="56" t="str">
        <f>IF(HLOOKUP(U$14,集計用!$4:$9977,マスター!$C52,FALSE)="","",HLOOKUP(U$14,集計用!$4:$9977,マスター!$C52,FALSE))</f>
        <v/>
      </c>
      <c r="V52" s="82"/>
      <c r="W52" s="71"/>
      <c r="X52" s="82"/>
      <c r="Y52" s="82"/>
      <c r="Z52" s="56" t="str">
        <f>IF(HLOOKUP(Z$14,集計用!$4:$9977,マスター!$C52,FALSE)="","",HLOOKUP(Z$14,集計用!$4:$9977,マスター!$C52,FALSE))</f>
        <v/>
      </c>
      <c r="AA52" s="82"/>
      <c r="AB52" s="82"/>
      <c r="AC52" s="82"/>
      <c r="AD52" s="82"/>
      <c r="AE52" s="82"/>
      <c r="AF52" s="71"/>
      <c r="AG52" s="56" t="str">
        <f>IF(HLOOKUP(AG$14,集計用!$4:$9977,マスター!$C52,FALSE)="","",HLOOKUP(AG$14,集計用!$4:$9977,マスター!$C52,FALSE))</f>
        <v/>
      </c>
      <c r="AH52" s="56" t="str">
        <f>IF(HLOOKUP(AH$14,集計用!$4:$9977,マスター!$C52,FALSE)="","",HLOOKUP(AH$14,集計用!$4:$9977,マスター!$C52,FALSE))</f>
        <v/>
      </c>
      <c r="AI52" s="56" t="str">
        <f>IF(HLOOKUP(AI$14,集計用!$4:$9977,マスター!$C52,FALSE)="","",HLOOKUP(AI$14,集計用!$4:$9977,マスター!$C52,FALSE))</f>
        <v/>
      </c>
      <c r="AJ52" s="89" t="str">
        <f>マスター!$B$3</f>
        <v>物品</v>
      </c>
      <c r="AK52" s="56" t="str">
        <f>IF(HLOOKUP(AK$14,集計用!$4:$9977,マスター!$C52,FALSE)="","",HLOOKUP(AK$14,集計用!$4:$9977,マスター!$C52,FALSE))</f>
        <v/>
      </c>
      <c r="AL52" s="56" t="e">
        <f>IF(HLOOKUP(AL$14,集計用!$4:$9977,マスター!$C52,FALSE)="","",HLOOKUP(AL$14,集計用!$4:$9977,マスター!$C52,FALSE))</f>
        <v>#N/A</v>
      </c>
      <c r="AM52" s="82"/>
      <c r="AN52" s="56" t="str">
        <f>IFERROR(集計用!N35&amp;集計用!P35&amp;集計用!R35,"")</f>
        <v/>
      </c>
      <c r="AO52" s="56" t="str">
        <f>IF(HLOOKUP(AO$14,集計用!$4:$9977,マスター!$C52,FALSE)="","",HLOOKUP(AO$14,集計用!$4:$9977,マスター!$C52,FALSE))</f>
        <v/>
      </c>
      <c r="AP52" s="69" t="str">
        <f>集計用!AX47&amp;集計用!AY47&amp;集計用!AZ47&amp;集計用!BA47&amp;集計用!BB47&amp;集計用!BC47</f>
        <v/>
      </c>
      <c r="AQ52" s="56" t="str">
        <f>IF(HLOOKUP(AQ$14,集計用!$4:$9977,マスター!$C52,FALSE)="","",HLOOKUP(AQ$14,集計用!$4:$9977,マスター!$C52,FALSE))</f>
        <v/>
      </c>
      <c r="AR52" s="56" t="str">
        <f>IF(HLOOKUP(AR$14,集計用!$4:$9977,マスター!$C52,FALSE)="","",HLOOKUP(AR$14,集計用!$4:$9977,マスター!$C52,FALSE))</f>
        <v/>
      </c>
      <c r="AS52" s="56" t="str">
        <f>IF(HLOOKUP(AS$14,集計用!$4:$9977,マスター!$C52,FALSE)="","",HLOOKUP(AS$14,集計用!$4:$9977,マスター!$C52,FALSE))</f>
        <v/>
      </c>
      <c r="AT52" s="56" t="str">
        <f>IF(HLOOKUP(AT$14,集計用!$4:$9977,マスター!$C52,FALSE)="","",HLOOKUP(AT$14,集計用!$4:$9977,マスター!$C52,FALSE))</f>
        <v/>
      </c>
      <c r="AU52" s="91"/>
      <c r="AV52" s="91"/>
      <c r="AW52" s="74" t="str">
        <f t="shared" si="2"/>
        <v/>
      </c>
      <c r="AX52" s="56" t="str">
        <f>IF(HLOOKUP(AX$14,集計用!$4:$9977,マスター!$C52,FALSE)="","",HLOOKUP(AX$14,集計用!$4:$9977,マスター!$C52,FALSE))</f>
        <v/>
      </c>
      <c r="AY52" s="56" t="str">
        <f>IF(HLOOKUP(AY$14,集計用!$4:$9977,マスター!$C52,FALSE)="","",HLOOKUP(AY$14,集計用!$4:$9977,マスター!$C52,FALSE))</f>
        <v/>
      </c>
      <c r="AZ52" s="83"/>
      <c r="BA52" s="83"/>
      <c r="BB52" s="83"/>
      <c r="BC52" s="83"/>
      <c r="BD52" s="83"/>
      <c r="BE52" s="83"/>
      <c r="BF52" s="83"/>
      <c r="BG52" s="83"/>
      <c r="BH52" s="91"/>
      <c r="BI52" s="91"/>
      <c r="BJ52" s="83"/>
      <c r="BK52" s="83"/>
      <c r="BL52" s="83"/>
      <c r="BM52" s="83"/>
      <c r="BN52" s="83"/>
      <c r="BO52" s="83"/>
      <c r="BP52" s="83"/>
      <c r="BQ52" s="83"/>
      <c r="BR52" s="56" t="str">
        <f>IF(HLOOKUP(BR$14,集計用!$4:$9977,マスター!$C52,FALSE)="","",HLOOKUP(BR$14,集計用!$4:$9977,マスター!$C52,FALSE))</f>
        <v/>
      </c>
      <c r="BS52" s="56" t="str">
        <f>IF(HLOOKUP(BS$14,集計用!$4:$9977,マスター!$C52,FALSE)="","",HLOOKUP(BS$14,集計用!$4:$9977,マスター!$C52,FALSE))</f>
        <v/>
      </c>
      <c r="BT52" s="56" t="str">
        <f>IF(HLOOKUP(BT$14,集計用!$4:$9977,マスター!$C52,FALSE)="","",HLOOKUP(BT$14,集計用!$4:$9977,マスター!$C52,FALSE))</f>
        <v/>
      </c>
      <c r="BU52" s="56" t="str">
        <f>IF(HLOOKUP(BU$14,集計用!$4:$9977,マスター!$C52,FALSE)="","",HLOOKUP(BU$14,集計用!$4:$9977,マスター!$C52,FALSE))</f>
        <v/>
      </c>
      <c r="BV52" s="56" t="str">
        <f>集計用!O35&amp;集計用!Q35&amp;集計用!S35</f>
        <v/>
      </c>
      <c r="BW52" s="56" t="str">
        <f>IF(HLOOKUP(BW$14,集計用!$4:$9977,マスター!$C52,FALSE)="","",HLOOKUP(BW$14,集計用!$4:$9977,マスター!$C52,FALSE))</f>
        <v/>
      </c>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2"/>
      <c r="CW52" s="82"/>
      <c r="CX52" s="82"/>
      <c r="CY52" s="82"/>
      <c r="CZ52" s="82"/>
      <c r="DA52" s="82"/>
      <c r="DB52" s="82"/>
      <c r="DC52" s="82"/>
      <c r="DD52" s="83"/>
      <c r="DE52" s="83"/>
      <c r="DF52" s="83"/>
      <c r="DG52" s="83"/>
      <c r="DH52" s="83"/>
      <c r="DI52" s="83"/>
    </row>
    <row r="53" spans="3:113" ht="13.5" customHeight="1">
      <c r="C53" s="117">
        <v>44</v>
      </c>
      <c r="D53" s="71"/>
      <c r="E53" s="82"/>
      <c r="F53" s="82"/>
      <c r="G53" s="82"/>
      <c r="H53" s="69" t="str">
        <f>IF(HLOOKUP(H$14,集計用!$4:$9977,マスター!$C53,FALSE)="","",HLOOKUP(H$14,集計用!$4:$9977,マスター!$C53,FALSE))</f>
        <v/>
      </c>
      <c r="I53" s="56" t="str">
        <f>IF(HLOOKUP(I$14,集計用!$4:$9977,マスター!$C53,FALSE)="","",HLOOKUP(I$14,集計用!$4:$9977,マスター!$C53,FALSE))</f>
        <v/>
      </c>
      <c r="J53" s="56" t="str">
        <f>IF(HLOOKUP(J$14,集計用!$4:$9977,マスター!$C53,FALSE)="","",HLOOKUP(J$14,集計用!$4:$9977,マスター!$C53,FALSE))</f>
        <v/>
      </c>
      <c r="K53" s="82"/>
      <c r="L53" s="82"/>
      <c r="M53" s="82"/>
      <c r="N53" s="82"/>
      <c r="O53" s="56" t="str">
        <f>IF(HLOOKUP(O$14,集計用!$4:$9977,マスター!$C53,FALSE)="","",HLOOKUP(O$14,集計用!$4:$9977,マスター!$C53,FALSE))</f>
        <v/>
      </c>
      <c r="P53" s="82"/>
      <c r="Q53" s="82"/>
      <c r="R53" s="69" t="str">
        <f>IF(HLOOKUP(R$14,集計用!$4:$9977,マスター!$C53,FALSE)="","",HLOOKUP(R$14,集計用!$4:$9977,マスター!$C53,FALSE))</f>
        <v/>
      </c>
      <c r="S53" s="69" t="str">
        <f>IF(HLOOKUP(S$14,集計用!$4:$9977,マスター!$C53,FALSE)="","",HLOOKUP(S$14,集計用!$4:$9977,マスター!$C53,FALSE))</f>
        <v/>
      </c>
      <c r="T53" s="56" t="str">
        <f>IF(HLOOKUP(T$14,集計用!$4:$9977,マスター!$C53,FALSE)="","",HLOOKUP(T$14,集計用!$4:$9977,マスター!$C53,FALSE))</f>
        <v/>
      </c>
      <c r="U53" s="56" t="str">
        <f>IF(HLOOKUP(U$14,集計用!$4:$9977,マスター!$C53,FALSE)="","",HLOOKUP(U$14,集計用!$4:$9977,マスター!$C53,FALSE))</f>
        <v/>
      </c>
      <c r="V53" s="82"/>
      <c r="W53" s="71"/>
      <c r="X53" s="82"/>
      <c r="Y53" s="82"/>
      <c r="Z53" s="56" t="str">
        <f>IF(HLOOKUP(Z$14,集計用!$4:$9977,マスター!$C53,FALSE)="","",HLOOKUP(Z$14,集計用!$4:$9977,マスター!$C53,FALSE))</f>
        <v/>
      </c>
      <c r="AA53" s="82"/>
      <c r="AB53" s="82"/>
      <c r="AC53" s="82"/>
      <c r="AD53" s="82"/>
      <c r="AE53" s="82"/>
      <c r="AF53" s="71"/>
      <c r="AG53" s="56" t="str">
        <f>IF(HLOOKUP(AG$14,集計用!$4:$9977,マスター!$C53,FALSE)="","",HLOOKUP(AG$14,集計用!$4:$9977,マスター!$C53,FALSE))</f>
        <v/>
      </c>
      <c r="AH53" s="56" t="str">
        <f>IF(HLOOKUP(AH$14,集計用!$4:$9977,マスター!$C53,FALSE)="","",HLOOKUP(AH$14,集計用!$4:$9977,マスター!$C53,FALSE))</f>
        <v/>
      </c>
      <c r="AI53" s="56" t="str">
        <f>IF(HLOOKUP(AI$14,集計用!$4:$9977,マスター!$C53,FALSE)="","",HLOOKUP(AI$14,集計用!$4:$9977,マスター!$C53,FALSE))</f>
        <v/>
      </c>
      <c r="AJ53" s="89" t="str">
        <f>マスター!$B$3</f>
        <v>物品</v>
      </c>
      <c r="AK53" s="56" t="str">
        <f>IF(HLOOKUP(AK$14,集計用!$4:$9977,マスター!$C53,FALSE)="","",HLOOKUP(AK$14,集計用!$4:$9977,マスター!$C53,FALSE))</f>
        <v/>
      </c>
      <c r="AL53" s="56" t="e">
        <f>IF(HLOOKUP(AL$14,集計用!$4:$9977,マスター!$C53,FALSE)="","",HLOOKUP(AL$14,集計用!$4:$9977,マスター!$C53,FALSE))</f>
        <v>#N/A</v>
      </c>
      <c r="AM53" s="82"/>
      <c r="AN53" s="56" t="str">
        <f>IFERROR(集計用!N36&amp;集計用!P36&amp;集計用!R36,"")</f>
        <v/>
      </c>
      <c r="AO53" s="56" t="str">
        <f>IF(HLOOKUP(AO$14,集計用!$4:$9977,マスター!$C53,FALSE)="","",HLOOKUP(AO$14,集計用!$4:$9977,マスター!$C53,FALSE))</f>
        <v/>
      </c>
      <c r="AP53" s="69" t="str">
        <f>集計用!AX48&amp;集計用!AY48&amp;集計用!AZ48&amp;集計用!BA48&amp;集計用!BB48&amp;集計用!BC48</f>
        <v/>
      </c>
      <c r="AQ53" s="56" t="str">
        <f>IF(HLOOKUP(AQ$14,集計用!$4:$9977,マスター!$C53,FALSE)="","",HLOOKUP(AQ$14,集計用!$4:$9977,マスター!$C53,FALSE))</f>
        <v/>
      </c>
      <c r="AR53" s="56" t="str">
        <f>IF(HLOOKUP(AR$14,集計用!$4:$9977,マスター!$C53,FALSE)="","",HLOOKUP(AR$14,集計用!$4:$9977,マスター!$C53,FALSE))</f>
        <v/>
      </c>
      <c r="AS53" s="56" t="str">
        <f>IF(HLOOKUP(AS$14,集計用!$4:$9977,マスター!$C53,FALSE)="","",HLOOKUP(AS$14,集計用!$4:$9977,マスター!$C53,FALSE))</f>
        <v/>
      </c>
      <c r="AT53" s="56" t="str">
        <f>IF(HLOOKUP(AT$14,集計用!$4:$9977,マスター!$C53,FALSE)="","",HLOOKUP(AT$14,集計用!$4:$9977,マスター!$C53,FALSE))</f>
        <v/>
      </c>
      <c r="AU53" s="91"/>
      <c r="AV53" s="91"/>
      <c r="AW53" s="74" t="str">
        <f t="shared" si="2"/>
        <v/>
      </c>
      <c r="AX53" s="56" t="str">
        <f>IF(HLOOKUP(AX$14,集計用!$4:$9977,マスター!$C53,FALSE)="","",HLOOKUP(AX$14,集計用!$4:$9977,マスター!$C53,FALSE))</f>
        <v/>
      </c>
      <c r="AY53" s="56" t="str">
        <f>IF(HLOOKUP(AY$14,集計用!$4:$9977,マスター!$C53,FALSE)="","",HLOOKUP(AY$14,集計用!$4:$9977,マスター!$C53,FALSE))</f>
        <v/>
      </c>
      <c r="AZ53" s="83"/>
      <c r="BA53" s="83"/>
      <c r="BB53" s="83"/>
      <c r="BC53" s="83"/>
      <c r="BD53" s="83"/>
      <c r="BE53" s="83"/>
      <c r="BF53" s="83"/>
      <c r="BG53" s="83"/>
      <c r="BH53" s="91"/>
      <c r="BI53" s="91"/>
      <c r="BJ53" s="83"/>
      <c r="BK53" s="83"/>
      <c r="BL53" s="83"/>
      <c r="BM53" s="83"/>
      <c r="BN53" s="83"/>
      <c r="BO53" s="83"/>
      <c r="BP53" s="83"/>
      <c r="BQ53" s="83"/>
      <c r="BR53" s="56" t="str">
        <f>IF(HLOOKUP(BR$14,集計用!$4:$9977,マスター!$C53,FALSE)="","",HLOOKUP(BR$14,集計用!$4:$9977,マスター!$C53,FALSE))</f>
        <v/>
      </c>
      <c r="BS53" s="56" t="str">
        <f>IF(HLOOKUP(BS$14,集計用!$4:$9977,マスター!$C53,FALSE)="","",HLOOKUP(BS$14,集計用!$4:$9977,マスター!$C53,FALSE))</f>
        <v/>
      </c>
      <c r="BT53" s="56" t="str">
        <f>IF(HLOOKUP(BT$14,集計用!$4:$9977,マスター!$C53,FALSE)="","",HLOOKUP(BT$14,集計用!$4:$9977,マスター!$C53,FALSE))</f>
        <v/>
      </c>
      <c r="BU53" s="56" t="str">
        <f>IF(HLOOKUP(BU$14,集計用!$4:$9977,マスター!$C53,FALSE)="","",HLOOKUP(BU$14,集計用!$4:$9977,マスター!$C53,FALSE))</f>
        <v/>
      </c>
      <c r="BV53" s="56" t="str">
        <f>集計用!O36&amp;集計用!Q36&amp;集計用!S36</f>
        <v/>
      </c>
      <c r="BW53" s="56" t="str">
        <f>IF(HLOOKUP(BW$14,集計用!$4:$9977,マスター!$C53,FALSE)="","",HLOOKUP(BW$14,集計用!$4:$9977,マスター!$C53,FALSE))</f>
        <v/>
      </c>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2"/>
      <c r="CW53" s="82"/>
      <c r="CX53" s="82"/>
      <c r="CY53" s="82"/>
      <c r="CZ53" s="82"/>
      <c r="DA53" s="82"/>
      <c r="DB53" s="82"/>
      <c r="DC53" s="82"/>
      <c r="DD53" s="83"/>
      <c r="DE53" s="83"/>
      <c r="DF53" s="83"/>
      <c r="DG53" s="83"/>
      <c r="DH53" s="83"/>
      <c r="DI53" s="83"/>
    </row>
    <row r="54" spans="3:113" ht="13.5" customHeight="1">
      <c r="C54" s="117">
        <v>45</v>
      </c>
      <c r="D54" s="71"/>
      <c r="E54" s="82"/>
      <c r="F54" s="82"/>
      <c r="G54" s="82"/>
      <c r="H54" s="69" t="str">
        <f>IF(HLOOKUP(H$14,集計用!$4:$9977,マスター!$C54,FALSE)="","",HLOOKUP(H$14,集計用!$4:$9977,マスター!$C54,FALSE))</f>
        <v/>
      </c>
      <c r="I54" s="56" t="str">
        <f>IF(HLOOKUP(I$14,集計用!$4:$9977,マスター!$C54,FALSE)="","",HLOOKUP(I$14,集計用!$4:$9977,マスター!$C54,FALSE))</f>
        <v/>
      </c>
      <c r="J54" s="56" t="str">
        <f>IF(HLOOKUP(J$14,集計用!$4:$9977,マスター!$C54,FALSE)="","",HLOOKUP(J$14,集計用!$4:$9977,マスター!$C54,FALSE))</f>
        <v/>
      </c>
      <c r="K54" s="82"/>
      <c r="L54" s="82"/>
      <c r="M54" s="82"/>
      <c r="N54" s="82"/>
      <c r="O54" s="56" t="str">
        <f>IF(HLOOKUP(O$14,集計用!$4:$9977,マスター!$C54,FALSE)="","",HLOOKUP(O$14,集計用!$4:$9977,マスター!$C54,FALSE))</f>
        <v/>
      </c>
      <c r="P54" s="82"/>
      <c r="Q54" s="82"/>
      <c r="R54" s="69" t="str">
        <f>IF(HLOOKUP(R$14,集計用!$4:$9977,マスター!$C54,FALSE)="","",HLOOKUP(R$14,集計用!$4:$9977,マスター!$C54,FALSE))</f>
        <v/>
      </c>
      <c r="S54" s="69" t="str">
        <f>IF(HLOOKUP(S$14,集計用!$4:$9977,マスター!$C54,FALSE)="","",HLOOKUP(S$14,集計用!$4:$9977,マスター!$C54,FALSE))</f>
        <v/>
      </c>
      <c r="T54" s="56" t="str">
        <f>IF(HLOOKUP(T$14,集計用!$4:$9977,マスター!$C54,FALSE)="","",HLOOKUP(T$14,集計用!$4:$9977,マスター!$C54,FALSE))</f>
        <v/>
      </c>
      <c r="U54" s="56" t="str">
        <f>IF(HLOOKUP(U$14,集計用!$4:$9977,マスター!$C54,FALSE)="","",HLOOKUP(U$14,集計用!$4:$9977,マスター!$C54,FALSE))</f>
        <v/>
      </c>
      <c r="V54" s="82"/>
      <c r="W54" s="71"/>
      <c r="X54" s="82"/>
      <c r="Y54" s="82"/>
      <c r="Z54" s="56" t="str">
        <f>IF(HLOOKUP(Z$14,集計用!$4:$9977,マスター!$C54,FALSE)="","",HLOOKUP(Z$14,集計用!$4:$9977,マスター!$C54,FALSE))</f>
        <v/>
      </c>
      <c r="AA54" s="82"/>
      <c r="AB54" s="82"/>
      <c r="AC54" s="82"/>
      <c r="AD54" s="82"/>
      <c r="AE54" s="82"/>
      <c r="AF54" s="71"/>
      <c r="AG54" s="56" t="str">
        <f>IF(HLOOKUP(AG$14,集計用!$4:$9977,マスター!$C54,FALSE)="","",HLOOKUP(AG$14,集計用!$4:$9977,マスター!$C54,FALSE))</f>
        <v/>
      </c>
      <c r="AH54" s="56" t="str">
        <f>IF(HLOOKUP(AH$14,集計用!$4:$9977,マスター!$C54,FALSE)="","",HLOOKUP(AH$14,集計用!$4:$9977,マスター!$C54,FALSE))</f>
        <v/>
      </c>
      <c r="AI54" s="56" t="str">
        <f>IF(HLOOKUP(AI$14,集計用!$4:$9977,マスター!$C54,FALSE)="","",HLOOKUP(AI$14,集計用!$4:$9977,マスター!$C54,FALSE))</f>
        <v/>
      </c>
      <c r="AJ54" s="89" t="str">
        <f>マスター!$B$3</f>
        <v>物品</v>
      </c>
      <c r="AK54" s="56" t="str">
        <f>IF(HLOOKUP(AK$14,集計用!$4:$9977,マスター!$C54,FALSE)="","",HLOOKUP(AK$14,集計用!$4:$9977,マスター!$C54,FALSE))</f>
        <v/>
      </c>
      <c r="AL54" s="56" t="e">
        <f>IF(HLOOKUP(AL$14,集計用!$4:$9977,マスター!$C54,FALSE)="","",HLOOKUP(AL$14,集計用!$4:$9977,マスター!$C54,FALSE))</f>
        <v>#N/A</v>
      </c>
      <c r="AM54" s="82"/>
      <c r="AN54" s="56" t="str">
        <f>IFERROR(集計用!N37&amp;集計用!P37&amp;集計用!R37,"")</f>
        <v/>
      </c>
      <c r="AO54" s="56" t="str">
        <f>IF(HLOOKUP(AO$14,集計用!$4:$9977,マスター!$C54,FALSE)="","",HLOOKUP(AO$14,集計用!$4:$9977,マスター!$C54,FALSE))</f>
        <v/>
      </c>
      <c r="AP54" s="69" t="str">
        <f>集計用!AX49&amp;集計用!AY49&amp;集計用!AZ49&amp;集計用!BA49&amp;集計用!BB49&amp;集計用!BC49</f>
        <v/>
      </c>
      <c r="AQ54" s="56" t="str">
        <f>IF(HLOOKUP(AQ$14,集計用!$4:$9977,マスター!$C54,FALSE)="","",HLOOKUP(AQ$14,集計用!$4:$9977,マスター!$C54,FALSE))</f>
        <v/>
      </c>
      <c r="AR54" s="56" t="str">
        <f>IF(HLOOKUP(AR$14,集計用!$4:$9977,マスター!$C54,FALSE)="","",HLOOKUP(AR$14,集計用!$4:$9977,マスター!$C54,FALSE))</f>
        <v/>
      </c>
      <c r="AS54" s="56" t="str">
        <f>IF(HLOOKUP(AS$14,集計用!$4:$9977,マスター!$C54,FALSE)="","",HLOOKUP(AS$14,集計用!$4:$9977,マスター!$C54,FALSE))</f>
        <v/>
      </c>
      <c r="AT54" s="56" t="str">
        <f>IF(HLOOKUP(AT$14,集計用!$4:$9977,マスター!$C54,FALSE)="","",HLOOKUP(AT$14,集計用!$4:$9977,マスター!$C54,FALSE))</f>
        <v/>
      </c>
      <c r="AU54" s="91"/>
      <c r="AV54" s="91"/>
      <c r="AW54" s="74" t="str">
        <f t="shared" si="2"/>
        <v/>
      </c>
      <c r="AX54" s="56" t="str">
        <f>IF(HLOOKUP(AX$14,集計用!$4:$9977,マスター!$C54,FALSE)="","",HLOOKUP(AX$14,集計用!$4:$9977,マスター!$C54,FALSE))</f>
        <v/>
      </c>
      <c r="AY54" s="56" t="str">
        <f>IF(HLOOKUP(AY$14,集計用!$4:$9977,マスター!$C54,FALSE)="","",HLOOKUP(AY$14,集計用!$4:$9977,マスター!$C54,FALSE))</f>
        <v/>
      </c>
      <c r="AZ54" s="83"/>
      <c r="BA54" s="83"/>
      <c r="BB54" s="83"/>
      <c r="BC54" s="83"/>
      <c r="BD54" s="83"/>
      <c r="BE54" s="83"/>
      <c r="BF54" s="83"/>
      <c r="BG54" s="83"/>
      <c r="BH54" s="91"/>
      <c r="BI54" s="91"/>
      <c r="BJ54" s="83"/>
      <c r="BK54" s="83"/>
      <c r="BL54" s="83"/>
      <c r="BM54" s="83"/>
      <c r="BN54" s="83"/>
      <c r="BO54" s="83"/>
      <c r="BP54" s="83"/>
      <c r="BQ54" s="83"/>
      <c r="BR54" s="56" t="str">
        <f>IF(HLOOKUP(BR$14,集計用!$4:$9977,マスター!$C54,FALSE)="","",HLOOKUP(BR$14,集計用!$4:$9977,マスター!$C54,FALSE))</f>
        <v/>
      </c>
      <c r="BS54" s="56" t="str">
        <f>IF(HLOOKUP(BS$14,集計用!$4:$9977,マスター!$C54,FALSE)="","",HLOOKUP(BS$14,集計用!$4:$9977,マスター!$C54,FALSE))</f>
        <v/>
      </c>
      <c r="BT54" s="56" t="str">
        <f>IF(HLOOKUP(BT$14,集計用!$4:$9977,マスター!$C54,FALSE)="","",HLOOKUP(BT$14,集計用!$4:$9977,マスター!$C54,FALSE))</f>
        <v/>
      </c>
      <c r="BU54" s="56" t="str">
        <f>IF(HLOOKUP(BU$14,集計用!$4:$9977,マスター!$C54,FALSE)="","",HLOOKUP(BU$14,集計用!$4:$9977,マスター!$C54,FALSE))</f>
        <v/>
      </c>
      <c r="BV54" s="56" t="str">
        <f>集計用!O37&amp;集計用!Q37&amp;集計用!S37</f>
        <v/>
      </c>
      <c r="BW54" s="56" t="str">
        <f>IF(HLOOKUP(BW$14,集計用!$4:$9977,マスター!$C54,FALSE)="","",HLOOKUP(BW$14,集計用!$4:$9977,マスター!$C54,FALSE))</f>
        <v/>
      </c>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2"/>
      <c r="CW54" s="82"/>
      <c r="CX54" s="82"/>
      <c r="CY54" s="82"/>
      <c r="CZ54" s="82"/>
      <c r="DA54" s="82"/>
      <c r="DB54" s="82"/>
      <c r="DC54" s="82"/>
      <c r="DD54" s="83"/>
      <c r="DE54" s="83"/>
      <c r="DF54" s="83"/>
      <c r="DG54" s="83"/>
      <c r="DH54" s="83"/>
      <c r="DI54" s="83"/>
    </row>
    <row r="55" spans="3:113" ht="13.5" customHeight="1">
      <c r="C55" s="117">
        <v>46</v>
      </c>
      <c r="D55" s="71"/>
      <c r="E55" s="82"/>
      <c r="F55" s="82"/>
      <c r="G55" s="82"/>
      <c r="H55" s="69" t="str">
        <f>IF(HLOOKUP(H$14,集計用!$4:$9977,マスター!$C55,FALSE)="","",HLOOKUP(H$14,集計用!$4:$9977,マスター!$C55,FALSE))</f>
        <v/>
      </c>
      <c r="I55" s="56" t="str">
        <f>IF(HLOOKUP(I$14,集計用!$4:$9977,マスター!$C55,FALSE)="","",HLOOKUP(I$14,集計用!$4:$9977,マスター!$C55,FALSE))</f>
        <v/>
      </c>
      <c r="J55" s="56" t="str">
        <f>IF(HLOOKUP(J$14,集計用!$4:$9977,マスター!$C55,FALSE)="","",HLOOKUP(J$14,集計用!$4:$9977,マスター!$C55,FALSE))</f>
        <v/>
      </c>
      <c r="K55" s="82"/>
      <c r="L55" s="82"/>
      <c r="M55" s="82"/>
      <c r="N55" s="82"/>
      <c r="O55" s="56" t="str">
        <f>IF(HLOOKUP(O$14,集計用!$4:$9977,マスター!$C55,FALSE)="","",HLOOKUP(O$14,集計用!$4:$9977,マスター!$C55,FALSE))</f>
        <v/>
      </c>
      <c r="P55" s="82"/>
      <c r="Q55" s="82"/>
      <c r="R55" s="69" t="str">
        <f>IF(HLOOKUP(R$14,集計用!$4:$9977,マスター!$C55,FALSE)="","",HLOOKUP(R$14,集計用!$4:$9977,マスター!$C55,FALSE))</f>
        <v/>
      </c>
      <c r="S55" s="69" t="str">
        <f>IF(HLOOKUP(S$14,集計用!$4:$9977,マスター!$C55,FALSE)="","",HLOOKUP(S$14,集計用!$4:$9977,マスター!$C55,FALSE))</f>
        <v/>
      </c>
      <c r="T55" s="56" t="str">
        <f>IF(HLOOKUP(T$14,集計用!$4:$9977,マスター!$C55,FALSE)="","",HLOOKUP(T$14,集計用!$4:$9977,マスター!$C55,FALSE))</f>
        <v/>
      </c>
      <c r="U55" s="56" t="str">
        <f>IF(HLOOKUP(U$14,集計用!$4:$9977,マスター!$C55,FALSE)="","",HLOOKUP(U$14,集計用!$4:$9977,マスター!$C55,FALSE))</f>
        <v/>
      </c>
      <c r="V55" s="82"/>
      <c r="W55" s="71"/>
      <c r="X55" s="82"/>
      <c r="Y55" s="82"/>
      <c r="Z55" s="56" t="str">
        <f>IF(HLOOKUP(Z$14,集計用!$4:$9977,マスター!$C55,FALSE)="","",HLOOKUP(Z$14,集計用!$4:$9977,マスター!$C55,FALSE))</f>
        <v/>
      </c>
      <c r="AA55" s="82"/>
      <c r="AB55" s="82"/>
      <c r="AC55" s="82"/>
      <c r="AD55" s="82"/>
      <c r="AE55" s="82"/>
      <c r="AF55" s="71"/>
      <c r="AG55" s="56" t="str">
        <f>IF(HLOOKUP(AG$14,集計用!$4:$9977,マスター!$C55,FALSE)="","",HLOOKUP(AG$14,集計用!$4:$9977,マスター!$C55,FALSE))</f>
        <v/>
      </c>
      <c r="AH55" s="56" t="str">
        <f>IF(HLOOKUP(AH$14,集計用!$4:$9977,マスター!$C55,FALSE)="","",HLOOKUP(AH$14,集計用!$4:$9977,マスター!$C55,FALSE))</f>
        <v/>
      </c>
      <c r="AI55" s="56" t="str">
        <f>IF(HLOOKUP(AI$14,集計用!$4:$9977,マスター!$C55,FALSE)="","",HLOOKUP(AI$14,集計用!$4:$9977,マスター!$C55,FALSE))</f>
        <v/>
      </c>
      <c r="AJ55" s="89" t="str">
        <f>マスター!$B$3</f>
        <v>物品</v>
      </c>
      <c r="AK55" s="56" t="str">
        <f>IF(HLOOKUP(AK$14,集計用!$4:$9977,マスター!$C55,FALSE)="","",HLOOKUP(AK$14,集計用!$4:$9977,マスター!$C55,FALSE))</f>
        <v/>
      </c>
      <c r="AL55" s="56" t="e">
        <f>IF(HLOOKUP(AL$14,集計用!$4:$9977,マスター!$C55,FALSE)="","",HLOOKUP(AL$14,集計用!$4:$9977,マスター!$C55,FALSE))</f>
        <v>#N/A</v>
      </c>
      <c r="AM55" s="82"/>
      <c r="AN55" s="56" t="str">
        <f>IFERROR(集計用!N38&amp;集計用!P38&amp;集計用!R38,"")</f>
        <v/>
      </c>
      <c r="AO55" s="56" t="str">
        <f>IF(HLOOKUP(AO$14,集計用!$4:$9977,マスター!$C55,FALSE)="","",HLOOKUP(AO$14,集計用!$4:$9977,マスター!$C55,FALSE))</f>
        <v/>
      </c>
      <c r="AP55" s="69" t="str">
        <f>集計用!AX50&amp;集計用!AY50&amp;集計用!AZ50&amp;集計用!BA50&amp;集計用!BB50&amp;集計用!BC50</f>
        <v/>
      </c>
      <c r="AQ55" s="56" t="str">
        <f>IF(HLOOKUP(AQ$14,集計用!$4:$9977,マスター!$C55,FALSE)="","",HLOOKUP(AQ$14,集計用!$4:$9977,マスター!$C55,FALSE))</f>
        <v/>
      </c>
      <c r="AR55" s="56" t="str">
        <f>IF(HLOOKUP(AR$14,集計用!$4:$9977,マスター!$C55,FALSE)="","",HLOOKUP(AR$14,集計用!$4:$9977,マスター!$C55,FALSE))</f>
        <v/>
      </c>
      <c r="AS55" s="56" t="str">
        <f>IF(HLOOKUP(AS$14,集計用!$4:$9977,マスター!$C55,FALSE)="","",HLOOKUP(AS$14,集計用!$4:$9977,マスター!$C55,FALSE))</f>
        <v/>
      </c>
      <c r="AT55" s="56" t="str">
        <f>IF(HLOOKUP(AT$14,集計用!$4:$9977,マスター!$C55,FALSE)="","",HLOOKUP(AT$14,集計用!$4:$9977,マスター!$C55,FALSE))</f>
        <v/>
      </c>
      <c r="AU55" s="91"/>
      <c r="AV55" s="91"/>
      <c r="AW55" s="74" t="str">
        <f t="shared" si="2"/>
        <v/>
      </c>
      <c r="AX55" s="56" t="str">
        <f>IF(HLOOKUP(AX$14,集計用!$4:$9977,マスター!$C55,FALSE)="","",HLOOKUP(AX$14,集計用!$4:$9977,マスター!$C55,FALSE))</f>
        <v/>
      </c>
      <c r="AY55" s="56" t="str">
        <f>IF(HLOOKUP(AY$14,集計用!$4:$9977,マスター!$C55,FALSE)="","",HLOOKUP(AY$14,集計用!$4:$9977,マスター!$C55,FALSE))</f>
        <v/>
      </c>
      <c r="AZ55" s="83"/>
      <c r="BA55" s="83"/>
      <c r="BB55" s="83"/>
      <c r="BC55" s="83"/>
      <c r="BD55" s="83"/>
      <c r="BE55" s="83"/>
      <c r="BF55" s="83"/>
      <c r="BG55" s="83"/>
      <c r="BH55" s="91"/>
      <c r="BI55" s="91"/>
      <c r="BJ55" s="83"/>
      <c r="BK55" s="83"/>
      <c r="BL55" s="83"/>
      <c r="BM55" s="83"/>
      <c r="BN55" s="83"/>
      <c r="BO55" s="83"/>
      <c r="BP55" s="83"/>
      <c r="BQ55" s="83"/>
      <c r="BR55" s="56" t="str">
        <f>IF(HLOOKUP(BR$14,集計用!$4:$9977,マスター!$C55,FALSE)="","",HLOOKUP(BR$14,集計用!$4:$9977,マスター!$C55,FALSE))</f>
        <v/>
      </c>
      <c r="BS55" s="56" t="str">
        <f>IF(HLOOKUP(BS$14,集計用!$4:$9977,マスター!$C55,FALSE)="","",HLOOKUP(BS$14,集計用!$4:$9977,マスター!$C55,FALSE))</f>
        <v/>
      </c>
      <c r="BT55" s="56" t="str">
        <f>IF(HLOOKUP(BT$14,集計用!$4:$9977,マスター!$C55,FALSE)="","",HLOOKUP(BT$14,集計用!$4:$9977,マスター!$C55,FALSE))</f>
        <v/>
      </c>
      <c r="BU55" s="56" t="str">
        <f>IF(HLOOKUP(BU$14,集計用!$4:$9977,マスター!$C55,FALSE)="","",HLOOKUP(BU$14,集計用!$4:$9977,マスター!$C55,FALSE))</f>
        <v/>
      </c>
      <c r="BV55" s="56" t="str">
        <f>集計用!O38&amp;集計用!Q38&amp;集計用!S38</f>
        <v/>
      </c>
      <c r="BW55" s="56" t="str">
        <f>IF(HLOOKUP(BW$14,集計用!$4:$9977,マスター!$C55,FALSE)="","",HLOOKUP(BW$14,集計用!$4:$9977,マスター!$C55,FALSE))</f>
        <v/>
      </c>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2"/>
      <c r="CW55" s="82"/>
      <c r="CX55" s="82"/>
      <c r="CY55" s="82"/>
      <c r="CZ55" s="82"/>
      <c r="DA55" s="82"/>
      <c r="DB55" s="82"/>
      <c r="DC55" s="82"/>
      <c r="DD55" s="83"/>
      <c r="DE55" s="83"/>
      <c r="DF55" s="83"/>
      <c r="DG55" s="83"/>
      <c r="DH55" s="83"/>
      <c r="DI55" s="83"/>
    </row>
    <row r="56" spans="3:113" ht="13.5" customHeight="1">
      <c r="C56" s="117">
        <v>47</v>
      </c>
      <c r="D56" s="71"/>
      <c r="E56" s="82"/>
      <c r="F56" s="82"/>
      <c r="G56" s="82"/>
      <c r="H56" s="69" t="str">
        <f>IF(HLOOKUP(H$14,集計用!$4:$9977,マスター!$C56,FALSE)="","",HLOOKUP(H$14,集計用!$4:$9977,マスター!$C56,FALSE))</f>
        <v/>
      </c>
      <c r="I56" s="56" t="str">
        <f>IF(HLOOKUP(I$14,集計用!$4:$9977,マスター!$C56,FALSE)="","",HLOOKUP(I$14,集計用!$4:$9977,マスター!$C56,FALSE))</f>
        <v/>
      </c>
      <c r="J56" s="56" t="str">
        <f>IF(HLOOKUP(J$14,集計用!$4:$9977,マスター!$C56,FALSE)="","",HLOOKUP(J$14,集計用!$4:$9977,マスター!$C56,FALSE))</f>
        <v/>
      </c>
      <c r="K56" s="82"/>
      <c r="L56" s="82"/>
      <c r="M56" s="82"/>
      <c r="N56" s="82"/>
      <c r="O56" s="56" t="str">
        <f>IF(HLOOKUP(O$14,集計用!$4:$9977,マスター!$C56,FALSE)="","",HLOOKUP(O$14,集計用!$4:$9977,マスター!$C56,FALSE))</f>
        <v/>
      </c>
      <c r="P56" s="82"/>
      <c r="Q56" s="82"/>
      <c r="R56" s="69" t="str">
        <f>IF(HLOOKUP(R$14,集計用!$4:$9977,マスター!$C56,FALSE)="","",HLOOKUP(R$14,集計用!$4:$9977,マスター!$C56,FALSE))</f>
        <v/>
      </c>
      <c r="S56" s="69" t="str">
        <f>IF(HLOOKUP(S$14,集計用!$4:$9977,マスター!$C56,FALSE)="","",HLOOKUP(S$14,集計用!$4:$9977,マスター!$C56,FALSE))</f>
        <v/>
      </c>
      <c r="T56" s="56" t="str">
        <f>IF(HLOOKUP(T$14,集計用!$4:$9977,マスター!$C56,FALSE)="","",HLOOKUP(T$14,集計用!$4:$9977,マスター!$C56,FALSE))</f>
        <v/>
      </c>
      <c r="U56" s="56" t="str">
        <f>IF(HLOOKUP(U$14,集計用!$4:$9977,マスター!$C56,FALSE)="","",HLOOKUP(U$14,集計用!$4:$9977,マスター!$C56,FALSE))</f>
        <v/>
      </c>
      <c r="V56" s="82"/>
      <c r="W56" s="71"/>
      <c r="X56" s="82"/>
      <c r="Y56" s="82"/>
      <c r="Z56" s="56" t="str">
        <f>IF(HLOOKUP(Z$14,集計用!$4:$9977,マスター!$C56,FALSE)="","",HLOOKUP(Z$14,集計用!$4:$9977,マスター!$C56,FALSE))</f>
        <v/>
      </c>
      <c r="AA56" s="82"/>
      <c r="AB56" s="82"/>
      <c r="AC56" s="82"/>
      <c r="AD56" s="82"/>
      <c r="AE56" s="82"/>
      <c r="AF56" s="71"/>
      <c r="AG56" s="56" t="str">
        <f>IF(HLOOKUP(AG$14,集計用!$4:$9977,マスター!$C56,FALSE)="","",HLOOKUP(AG$14,集計用!$4:$9977,マスター!$C56,FALSE))</f>
        <v/>
      </c>
      <c r="AH56" s="56" t="str">
        <f>IF(HLOOKUP(AH$14,集計用!$4:$9977,マスター!$C56,FALSE)="","",HLOOKUP(AH$14,集計用!$4:$9977,マスター!$C56,FALSE))</f>
        <v/>
      </c>
      <c r="AI56" s="56" t="str">
        <f>IF(HLOOKUP(AI$14,集計用!$4:$9977,マスター!$C56,FALSE)="","",HLOOKUP(AI$14,集計用!$4:$9977,マスター!$C56,FALSE))</f>
        <v/>
      </c>
      <c r="AJ56" s="89" t="str">
        <f>マスター!$B$3</f>
        <v>物品</v>
      </c>
      <c r="AK56" s="56" t="str">
        <f>IF(HLOOKUP(AK$14,集計用!$4:$9977,マスター!$C56,FALSE)="","",HLOOKUP(AK$14,集計用!$4:$9977,マスター!$C56,FALSE))</f>
        <v/>
      </c>
      <c r="AL56" s="56" t="e">
        <f>IF(HLOOKUP(AL$14,集計用!$4:$9977,マスター!$C56,FALSE)="","",HLOOKUP(AL$14,集計用!$4:$9977,マスター!$C56,FALSE))</f>
        <v>#N/A</v>
      </c>
      <c r="AM56" s="82"/>
      <c r="AN56" s="56" t="str">
        <f>IFERROR(集計用!N39&amp;集計用!P39&amp;集計用!R39,"")</f>
        <v/>
      </c>
      <c r="AO56" s="56" t="str">
        <f>IF(HLOOKUP(AO$14,集計用!$4:$9977,マスター!$C56,FALSE)="","",HLOOKUP(AO$14,集計用!$4:$9977,マスター!$C56,FALSE))</f>
        <v/>
      </c>
      <c r="AP56" s="69" t="str">
        <f>集計用!AX51&amp;集計用!AY51&amp;集計用!AZ51&amp;集計用!BA51&amp;集計用!BB51&amp;集計用!BC51</f>
        <v/>
      </c>
      <c r="AQ56" s="56" t="str">
        <f>IF(HLOOKUP(AQ$14,集計用!$4:$9977,マスター!$C56,FALSE)="","",HLOOKUP(AQ$14,集計用!$4:$9977,マスター!$C56,FALSE))</f>
        <v/>
      </c>
      <c r="AR56" s="56" t="str">
        <f>IF(HLOOKUP(AR$14,集計用!$4:$9977,マスター!$C56,FALSE)="","",HLOOKUP(AR$14,集計用!$4:$9977,マスター!$C56,FALSE))</f>
        <v/>
      </c>
      <c r="AS56" s="56" t="str">
        <f>IF(HLOOKUP(AS$14,集計用!$4:$9977,マスター!$C56,FALSE)="","",HLOOKUP(AS$14,集計用!$4:$9977,マスター!$C56,FALSE))</f>
        <v/>
      </c>
      <c r="AT56" s="56" t="str">
        <f>IF(HLOOKUP(AT$14,集計用!$4:$9977,マスター!$C56,FALSE)="","",HLOOKUP(AT$14,集計用!$4:$9977,マスター!$C56,FALSE))</f>
        <v/>
      </c>
      <c r="AU56" s="91"/>
      <c r="AV56" s="91"/>
      <c r="AW56" s="74" t="str">
        <f t="shared" si="2"/>
        <v/>
      </c>
      <c r="AX56" s="56" t="str">
        <f>IF(HLOOKUP(AX$14,集計用!$4:$9977,マスター!$C56,FALSE)="","",HLOOKUP(AX$14,集計用!$4:$9977,マスター!$C56,FALSE))</f>
        <v/>
      </c>
      <c r="AY56" s="56" t="str">
        <f>IF(HLOOKUP(AY$14,集計用!$4:$9977,マスター!$C56,FALSE)="","",HLOOKUP(AY$14,集計用!$4:$9977,マスター!$C56,FALSE))</f>
        <v/>
      </c>
      <c r="AZ56" s="83"/>
      <c r="BA56" s="83"/>
      <c r="BB56" s="83"/>
      <c r="BC56" s="83"/>
      <c r="BD56" s="83"/>
      <c r="BE56" s="83"/>
      <c r="BF56" s="83"/>
      <c r="BG56" s="83"/>
      <c r="BH56" s="91"/>
      <c r="BI56" s="91"/>
      <c r="BJ56" s="83"/>
      <c r="BK56" s="83"/>
      <c r="BL56" s="83"/>
      <c r="BM56" s="83"/>
      <c r="BN56" s="83"/>
      <c r="BO56" s="83"/>
      <c r="BP56" s="83"/>
      <c r="BQ56" s="83"/>
      <c r="BR56" s="56" t="str">
        <f>IF(HLOOKUP(BR$14,集計用!$4:$9977,マスター!$C56,FALSE)="","",HLOOKUP(BR$14,集計用!$4:$9977,マスター!$C56,FALSE))</f>
        <v/>
      </c>
      <c r="BS56" s="56" t="str">
        <f>IF(HLOOKUP(BS$14,集計用!$4:$9977,マスター!$C56,FALSE)="","",HLOOKUP(BS$14,集計用!$4:$9977,マスター!$C56,FALSE))</f>
        <v/>
      </c>
      <c r="BT56" s="56" t="str">
        <f>IF(HLOOKUP(BT$14,集計用!$4:$9977,マスター!$C56,FALSE)="","",HLOOKUP(BT$14,集計用!$4:$9977,マスター!$C56,FALSE))</f>
        <v/>
      </c>
      <c r="BU56" s="56" t="str">
        <f>IF(HLOOKUP(BU$14,集計用!$4:$9977,マスター!$C56,FALSE)="","",HLOOKUP(BU$14,集計用!$4:$9977,マスター!$C56,FALSE))</f>
        <v/>
      </c>
      <c r="BV56" s="56" t="str">
        <f>集計用!O39&amp;集計用!Q39&amp;集計用!S39</f>
        <v/>
      </c>
      <c r="BW56" s="56" t="str">
        <f>IF(HLOOKUP(BW$14,集計用!$4:$9977,マスター!$C56,FALSE)="","",HLOOKUP(BW$14,集計用!$4:$9977,マスター!$C56,FALSE))</f>
        <v/>
      </c>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2"/>
      <c r="CW56" s="82"/>
      <c r="CX56" s="82"/>
      <c r="CY56" s="82"/>
      <c r="CZ56" s="82"/>
      <c r="DA56" s="82"/>
      <c r="DB56" s="82"/>
      <c r="DC56" s="82"/>
      <c r="DD56" s="83"/>
      <c r="DE56" s="83"/>
      <c r="DF56" s="83"/>
      <c r="DG56" s="83"/>
      <c r="DH56" s="83"/>
      <c r="DI56" s="83"/>
    </row>
    <row r="57" spans="3:113" ht="13.5" customHeight="1">
      <c r="C57" s="117">
        <v>48</v>
      </c>
      <c r="D57" s="71"/>
      <c r="E57" s="82"/>
      <c r="F57" s="82"/>
      <c r="G57" s="82"/>
      <c r="H57" s="69" t="str">
        <f>IF(HLOOKUP(H$14,集計用!$4:$9977,マスター!$C57,FALSE)="","",HLOOKUP(H$14,集計用!$4:$9977,マスター!$C57,FALSE))</f>
        <v/>
      </c>
      <c r="I57" s="56" t="str">
        <f>IF(HLOOKUP(I$14,集計用!$4:$9977,マスター!$C57,FALSE)="","",HLOOKUP(I$14,集計用!$4:$9977,マスター!$C57,FALSE))</f>
        <v/>
      </c>
      <c r="J57" s="56" t="str">
        <f>IF(HLOOKUP(J$14,集計用!$4:$9977,マスター!$C57,FALSE)="","",HLOOKUP(J$14,集計用!$4:$9977,マスター!$C57,FALSE))</f>
        <v/>
      </c>
      <c r="K57" s="82"/>
      <c r="L57" s="82"/>
      <c r="M57" s="82"/>
      <c r="N57" s="82"/>
      <c r="O57" s="56" t="str">
        <f>IF(HLOOKUP(O$14,集計用!$4:$9977,マスター!$C57,FALSE)="","",HLOOKUP(O$14,集計用!$4:$9977,マスター!$C57,FALSE))</f>
        <v/>
      </c>
      <c r="P57" s="82"/>
      <c r="Q57" s="82"/>
      <c r="R57" s="69" t="str">
        <f>IF(HLOOKUP(R$14,集計用!$4:$9977,マスター!$C57,FALSE)="","",HLOOKUP(R$14,集計用!$4:$9977,マスター!$C57,FALSE))</f>
        <v/>
      </c>
      <c r="S57" s="69" t="str">
        <f>IF(HLOOKUP(S$14,集計用!$4:$9977,マスター!$C57,FALSE)="","",HLOOKUP(S$14,集計用!$4:$9977,マスター!$C57,FALSE))</f>
        <v/>
      </c>
      <c r="T57" s="56" t="str">
        <f>IF(HLOOKUP(T$14,集計用!$4:$9977,マスター!$C57,FALSE)="","",HLOOKUP(T$14,集計用!$4:$9977,マスター!$C57,FALSE))</f>
        <v/>
      </c>
      <c r="U57" s="56" t="str">
        <f>IF(HLOOKUP(U$14,集計用!$4:$9977,マスター!$C57,FALSE)="","",HLOOKUP(U$14,集計用!$4:$9977,マスター!$C57,FALSE))</f>
        <v/>
      </c>
      <c r="V57" s="82"/>
      <c r="W57" s="71"/>
      <c r="X57" s="82"/>
      <c r="Y57" s="82"/>
      <c r="Z57" s="56" t="str">
        <f>IF(HLOOKUP(Z$14,集計用!$4:$9977,マスター!$C57,FALSE)="","",HLOOKUP(Z$14,集計用!$4:$9977,マスター!$C57,FALSE))</f>
        <v/>
      </c>
      <c r="AA57" s="82"/>
      <c r="AB57" s="82"/>
      <c r="AC57" s="82"/>
      <c r="AD57" s="82"/>
      <c r="AE57" s="82"/>
      <c r="AF57" s="71"/>
      <c r="AG57" s="56" t="str">
        <f>IF(HLOOKUP(AG$14,集計用!$4:$9977,マスター!$C57,FALSE)="","",HLOOKUP(AG$14,集計用!$4:$9977,マスター!$C57,FALSE))</f>
        <v/>
      </c>
      <c r="AH57" s="56" t="str">
        <f>IF(HLOOKUP(AH$14,集計用!$4:$9977,マスター!$C57,FALSE)="","",HLOOKUP(AH$14,集計用!$4:$9977,マスター!$C57,FALSE))</f>
        <v/>
      </c>
      <c r="AI57" s="56" t="str">
        <f>IF(HLOOKUP(AI$14,集計用!$4:$9977,マスター!$C57,FALSE)="","",HLOOKUP(AI$14,集計用!$4:$9977,マスター!$C57,FALSE))</f>
        <v/>
      </c>
      <c r="AJ57" s="89" t="str">
        <f>マスター!$B$3</f>
        <v>物品</v>
      </c>
      <c r="AK57" s="56" t="str">
        <f>IF(HLOOKUP(AK$14,集計用!$4:$9977,マスター!$C57,FALSE)="","",HLOOKUP(AK$14,集計用!$4:$9977,マスター!$C57,FALSE))</f>
        <v/>
      </c>
      <c r="AL57" s="56" t="e">
        <f>IF(HLOOKUP(AL$14,集計用!$4:$9977,マスター!$C57,FALSE)="","",HLOOKUP(AL$14,集計用!$4:$9977,マスター!$C57,FALSE))</f>
        <v>#N/A</v>
      </c>
      <c r="AM57" s="82"/>
      <c r="AN57" s="56" t="str">
        <f>IFERROR(集計用!N40&amp;集計用!P40&amp;集計用!R40,"")</f>
        <v/>
      </c>
      <c r="AO57" s="56" t="str">
        <f>IF(HLOOKUP(AO$14,集計用!$4:$9977,マスター!$C57,FALSE)="","",HLOOKUP(AO$14,集計用!$4:$9977,マスター!$C57,FALSE))</f>
        <v/>
      </c>
      <c r="AP57" s="69" t="str">
        <f>集計用!AX52&amp;集計用!AY52&amp;集計用!AZ52&amp;集計用!BA52&amp;集計用!BB52&amp;集計用!BC52</f>
        <v/>
      </c>
      <c r="AQ57" s="56" t="str">
        <f>IF(HLOOKUP(AQ$14,集計用!$4:$9977,マスター!$C57,FALSE)="","",HLOOKUP(AQ$14,集計用!$4:$9977,マスター!$C57,FALSE))</f>
        <v/>
      </c>
      <c r="AR57" s="56" t="str">
        <f>IF(HLOOKUP(AR$14,集計用!$4:$9977,マスター!$C57,FALSE)="","",HLOOKUP(AR$14,集計用!$4:$9977,マスター!$C57,FALSE))</f>
        <v/>
      </c>
      <c r="AS57" s="56" t="str">
        <f>IF(HLOOKUP(AS$14,集計用!$4:$9977,マスター!$C57,FALSE)="","",HLOOKUP(AS$14,集計用!$4:$9977,マスター!$C57,FALSE))</f>
        <v/>
      </c>
      <c r="AT57" s="56" t="str">
        <f>IF(HLOOKUP(AT$14,集計用!$4:$9977,マスター!$C57,FALSE)="","",HLOOKUP(AT$14,集計用!$4:$9977,マスター!$C57,FALSE))</f>
        <v/>
      </c>
      <c r="AU57" s="91"/>
      <c r="AV57" s="91"/>
      <c r="AW57" s="74" t="str">
        <f t="shared" si="2"/>
        <v/>
      </c>
      <c r="AX57" s="56" t="str">
        <f>IF(HLOOKUP(AX$14,集計用!$4:$9977,マスター!$C57,FALSE)="","",HLOOKUP(AX$14,集計用!$4:$9977,マスター!$C57,FALSE))</f>
        <v/>
      </c>
      <c r="AY57" s="56" t="str">
        <f>IF(HLOOKUP(AY$14,集計用!$4:$9977,マスター!$C57,FALSE)="","",HLOOKUP(AY$14,集計用!$4:$9977,マスター!$C57,FALSE))</f>
        <v/>
      </c>
      <c r="AZ57" s="83"/>
      <c r="BA57" s="83"/>
      <c r="BB57" s="83"/>
      <c r="BC57" s="83"/>
      <c r="BD57" s="83"/>
      <c r="BE57" s="83"/>
      <c r="BF57" s="83"/>
      <c r="BG57" s="83"/>
      <c r="BH57" s="91"/>
      <c r="BI57" s="91"/>
      <c r="BJ57" s="83"/>
      <c r="BK57" s="83"/>
      <c r="BL57" s="83"/>
      <c r="BM57" s="83"/>
      <c r="BN57" s="83"/>
      <c r="BO57" s="83"/>
      <c r="BP57" s="83"/>
      <c r="BQ57" s="83"/>
      <c r="BR57" s="56" t="str">
        <f>IF(HLOOKUP(BR$14,集計用!$4:$9977,マスター!$C57,FALSE)="","",HLOOKUP(BR$14,集計用!$4:$9977,マスター!$C57,FALSE))</f>
        <v/>
      </c>
      <c r="BS57" s="56" t="str">
        <f>IF(HLOOKUP(BS$14,集計用!$4:$9977,マスター!$C57,FALSE)="","",HLOOKUP(BS$14,集計用!$4:$9977,マスター!$C57,FALSE))</f>
        <v/>
      </c>
      <c r="BT57" s="56" t="str">
        <f>IF(HLOOKUP(BT$14,集計用!$4:$9977,マスター!$C57,FALSE)="","",HLOOKUP(BT$14,集計用!$4:$9977,マスター!$C57,FALSE))</f>
        <v/>
      </c>
      <c r="BU57" s="56" t="str">
        <f>IF(HLOOKUP(BU$14,集計用!$4:$9977,マスター!$C57,FALSE)="","",HLOOKUP(BU$14,集計用!$4:$9977,マスター!$C57,FALSE))</f>
        <v/>
      </c>
      <c r="BV57" s="56" t="str">
        <f>集計用!O40&amp;集計用!Q40&amp;集計用!S40</f>
        <v/>
      </c>
      <c r="BW57" s="56" t="str">
        <f>IF(HLOOKUP(BW$14,集計用!$4:$9977,マスター!$C57,FALSE)="","",HLOOKUP(BW$14,集計用!$4:$9977,マスター!$C57,FALSE))</f>
        <v/>
      </c>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2"/>
      <c r="CW57" s="82"/>
      <c r="CX57" s="82"/>
      <c r="CY57" s="82"/>
      <c r="CZ57" s="82"/>
      <c r="DA57" s="82"/>
      <c r="DB57" s="82"/>
      <c r="DC57" s="82"/>
      <c r="DD57" s="83"/>
      <c r="DE57" s="83"/>
      <c r="DF57" s="83"/>
      <c r="DG57" s="83"/>
      <c r="DH57" s="83"/>
      <c r="DI57" s="83"/>
    </row>
    <row r="58" spans="3:113" ht="13.5" customHeight="1">
      <c r="C58" s="117">
        <v>49</v>
      </c>
      <c r="D58" s="71"/>
      <c r="E58" s="82"/>
      <c r="F58" s="82"/>
      <c r="G58" s="82"/>
      <c r="H58" s="69" t="str">
        <f>IF(HLOOKUP(H$14,集計用!$4:$9977,マスター!$C58,FALSE)="","",HLOOKUP(H$14,集計用!$4:$9977,マスター!$C58,FALSE))</f>
        <v/>
      </c>
      <c r="I58" s="56" t="str">
        <f>IF(HLOOKUP(I$14,集計用!$4:$9977,マスター!$C58,FALSE)="","",HLOOKUP(I$14,集計用!$4:$9977,マスター!$C58,FALSE))</f>
        <v/>
      </c>
      <c r="J58" s="56" t="str">
        <f>IF(HLOOKUP(J$14,集計用!$4:$9977,マスター!$C58,FALSE)="","",HLOOKUP(J$14,集計用!$4:$9977,マスター!$C58,FALSE))</f>
        <v/>
      </c>
      <c r="K58" s="82"/>
      <c r="L58" s="82"/>
      <c r="M58" s="82"/>
      <c r="N58" s="82"/>
      <c r="O58" s="56" t="str">
        <f>IF(HLOOKUP(O$14,集計用!$4:$9977,マスター!$C58,FALSE)="","",HLOOKUP(O$14,集計用!$4:$9977,マスター!$C58,FALSE))</f>
        <v/>
      </c>
      <c r="P58" s="82"/>
      <c r="Q58" s="82"/>
      <c r="R58" s="69" t="str">
        <f>IF(HLOOKUP(R$14,集計用!$4:$9977,マスター!$C58,FALSE)="","",HLOOKUP(R$14,集計用!$4:$9977,マスター!$C58,FALSE))</f>
        <v/>
      </c>
      <c r="S58" s="69" t="str">
        <f>IF(HLOOKUP(S$14,集計用!$4:$9977,マスター!$C58,FALSE)="","",HLOOKUP(S$14,集計用!$4:$9977,マスター!$C58,FALSE))</f>
        <v/>
      </c>
      <c r="T58" s="56" t="str">
        <f>IF(HLOOKUP(T$14,集計用!$4:$9977,マスター!$C58,FALSE)="","",HLOOKUP(T$14,集計用!$4:$9977,マスター!$C58,FALSE))</f>
        <v/>
      </c>
      <c r="U58" s="56" t="str">
        <f>IF(HLOOKUP(U$14,集計用!$4:$9977,マスター!$C58,FALSE)="","",HLOOKUP(U$14,集計用!$4:$9977,マスター!$C58,FALSE))</f>
        <v/>
      </c>
      <c r="V58" s="82"/>
      <c r="W58" s="71"/>
      <c r="X58" s="82"/>
      <c r="Y58" s="82"/>
      <c r="Z58" s="56" t="str">
        <f>IF(HLOOKUP(Z$14,集計用!$4:$9977,マスター!$C58,FALSE)="","",HLOOKUP(Z$14,集計用!$4:$9977,マスター!$C58,FALSE))</f>
        <v/>
      </c>
      <c r="AA58" s="82"/>
      <c r="AB58" s="82"/>
      <c r="AC58" s="82"/>
      <c r="AD58" s="82"/>
      <c r="AE58" s="82"/>
      <c r="AF58" s="71"/>
      <c r="AG58" s="56" t="str">
        <f>IF(HLOOKUP(AG$14,集計用!$4:$9977,マスター!$C58,FALSE)="","",HLOOKUP(AG$14,集計用!$4:$9977,マスター!$C58,FALSE))</f>
        <v/>
      </c>
      <c r="AH58" s="56" t="str">
        <f>IF(HLOOKUP(AH$14,集計用!$4:$9977,マスター!$C58,FALSE)="","",HLOOKUP(AH$14,集計用!$4:$9977,マスター!$C58,FALSE))</f>
        <v/>
      </c>
      <c r="AI58" s="56" t="str">
        <f>IF(HLOOKUP(AI$14,集計用!$4:$9977,マスター!$C58,FALSE)="","",HLOOKUP(AI$14,集計用!$4:$9977,マスター!$C58,FALSE))</f>
        <v/>
      </c>
      <c r="AJ58" s="89" t="str">
        <f>マスター!$B$3</f>
        <v>物品</v>
      </c>
      <c r="AK58" s="56" t="str">
        <f>IF(HLOOKUP(AK$14,集計用!$4:$9977,マスター!$C58,FALSE)="","",HLOOKUP(AK$14,集計用!$4:$9977,マスター!$C58,FALSE))</f>
        <v/>
      </c>
      <c r="AL58" s="56" t="e">
        <f>IF(HLOOKUP(AL$14,集計用!$4:$9977,マスター!$C58,FALSE)="","",HLOOKUP(AL$14,集計用!$4:$9977,マスター!$C58,FALSE))</f>
        <v>#N/A</v>
      </c>
      <c r="AM58" s="82"/>
      <c r="AN58" s="56" t="str">
        <f>IFERROR(集計用!N41&amp;集計用!P41&amp;集計用!R41,"")</f>
        <v/>
      </c>
      <c r="AO58" s="56" t="str">
        <f>IF(HLOOKUP(AO$14,集計用!$4:$9977,マスター!$C58,FALSE)="","",HLOOKUP(AO$14,集計用!$4:$9977,マスター!$C58,FALSE))</f>
        <v/>
      </c>
      <c r="AP58" s="69" t="str">
        <f>集計用!AX53&amp;集計用!AY53&amp;集計用!AZ53&amp;集計用!BA53&amp;集計用!BB53&amp;集計用!BC53</f>
        <v/>
      </c>
      <c r="AQ58" s="56" t="str">
        <f>IF(HLOOKUP(AQ$14,集計用!$4:$9977,マスター!$C58,FALSE)="","",HLOOKUP(AQ$14,集計用!$4:$9977,マスター!$C58,FALSE))</f>
        <v/>
      </c>
      <c r="AR58" s="56" t="str">
        <f>IF(HLOOKUP(AR$14,集計用!$4:$9977,マスター!$C58,FALSE)="","",HLOOKUP(AR$14,集計用!$4:$9977,マスター!$C58,FALSE))</f>
        <v/>
      </c>
      <c r="AS58" s="56" t="str">
        <f>IF(HLOOKUP(AS$14,集計用!$4:$9977,マスター!$C58,FALSE)="","",HLOOKUP(AS$14,集計用!$4:$9977,マスター!$C58,FALSE))</f>
        <v/>
      </c>
      <c r="AT58" s="56" t="str">
        <f>IF(HLOOKUP(AT$14,集計用!$4:$9977,マスター!$C58,FALSE)="","",HLOOKUP(AT$14,集計用!$4:$9977,マスター!$C58,FALSE))</f>
        <v/>
      </c>
      <c r="AU58" s="91"/>
      <c r="AV58" s="91"/>
      <c r="AW58" s="74" t="str">
        <f t="shared" si="2"/>
        <v/>
      </c>
      <c r="AX58" s="56" t="str">
        <f>IF(HLOOKUP(AX$14,集計用!$4:$9977,マスター!$C58,FALSE)="","",HLOOKUP(AX$14,集計用!$4:$9977,マスター!$C58,FALSE))</f>
        <v/>
      </c>
      <c r="AY58" s="56" t="str">
        <f>IF(HLOOKUP(AY$14,集計用!$4:$9977,マスター!$C58,FALSE)="","",HLOOKUP(AY$14,集計用!$4:$9977,マスター!$C58,FALSE))</f>
        <v/>
      </c>
      <c r="AZ58" s="83"/>
      <c r="BA58" s="83"/>
      <c r="BB58" s="83"/>
      <c r="BC58" s="83"/>
      <c r="BD58" s="83"/>
      <c r="BE58" s="83"/>
      <c r="BF58" s="83"/>
      <c r="BG58" s="83"/>
      <c r="BH58" s="91"/>
      <c r="BI58" s="91"/>
      <c r="BJ58" s="83"/>
      <c r="BK58" s="83"/>
      <c r="BL58" s="83"/>
      <c r="BM58" s="83"/>
      <c r="BN58" s="83"/>
      <c r="BO58" s="83"/>
      <c r="BP58" s="83"/>
      <c r="BQ58" s="83"/>
      <c r="BR58" s="56" t="str">
        <f>IF(HLOOKUP(BR$14,集計用!$4:$9977,マスター!$C58,FALSE)="","",HLOOKUP(BR$14,集計用!$4:$9977,マスター!$C58,FALSE))</f>
        <v/>
      </c>
      <c r="BS58" s="56" t="str">
        <f>IF(HLOOKUP(BS$14,集計用!$4:$9977,マスター!$C58,FALSE)="","",HLOOKUP(BS$14,集計用!$4:$9977,マスター!$C58,FALSE))</f>
        <v/>
      </c>
      <c r="BT58" s="56" t="str">
        <f>IF(HLOOKUP(BT$14,集計用!$4:$9977,マスター!$C58,FALSE)="","",HLOOKUP(BT$14,集計用!$4:$9977,マスター!$C58,FALSE))</f>
        <v/>
      </c>
      <c r="BU58" s="56" t="str">
        <f>IF(HLOOKUP(BU$14,集計用!$4:$9977,マスター!$C58,FALSE)="","",HLOOKUP(BU$14,集計用!$4:$9977,マスター!$C58,FALSE))</f>
        <v/>
      </c>
      <c r="BV58" s="56" t="str">
        <f>集計用!O41&amp;集計用!Q41&amp;集計用!S41</f>
        <v/>
      </c>
      <c r="BW58" s="56" t="str">
        <f>IF(HLOOKUP(BW$14,集計用!$4:$9977,マスター!$C58,FALSE)="","",HLOOKUP(BW$14,集計用!$4:$9977,マスター!$C58,FALSE))</f>
        <v/>
      </c>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2"/>
      <c r="CW58" s="82"/>
      <c r="CX58" s="82"/>
      <c r="CY58" s="82"/>
      <c r="CZ58" s="82"/>
      <c r="DA58" s="82"/>
      <c r="DB58" s="82"/>
      <c r="DC58" s="82"/>
      <c r="DD58" s="83"/>
      <c r="DE58" s="83"/>
      <c r="DF58" s="83"/>
      <c r="DG58" s="83"/>
      <c r="DH58" s="83"/>
      <c r="DI58" s="83"/>
    </row>
    <row r="59" spans="3:113" ht="13.5" customHeight="1">
      <c r="C59" s="117">
        <v>50</v>
      </c>
      <c r="D59" s="71"/>
      <c r="E59" s="82"/>
      <c r="F59" s="82"/>
      <c r="G59" s="82"/>
      <c r="H59" s="69" t="str">
        <f>IF(HLOOKUP(H$14,集計用!$4:$9977,マスター!$C59,FALSE)="","",HLOOKUP(H$14,集計用!$4:$9977,マスター!$C59,FALSE))</f>
        <v/>
      </c>
      <c r="I59" s="56" t="str">
        <f>IF(HLOOKUP(I$14,集計用!$4:$9977,マスター!$C59,FALSE)="","",HLOOKUP(I$14,集計用!$4:$9977,マスター!$C59,FALSE))</f>
        <v/>
      </c>
      <c r="J59" s="56" t="str">
        <f>IF(HLOOKUP(J$14,集計用!$4:$9977,マスター!$C59,FALSE)="","",HLOOKUP(J$14,集計用!$4:$9977,マスター!$C59,FALSE))</f>
        <v/>
      </c>
      <c r="K59" s="82"/>
      <c r="L59" s="82"/>
      <c r="M59" s="82"/>
      <c r="N59" s="82"/>
      <c r="O59" s="56" t="str">
        <f>IF(HLOOKUP(O$14,集計用!$4:$9977,マスター!$C59,FALSE)="","",HLOOKUP(O$14,集計用!$4:$9977,マスター!$C59,FALSE))</f>
        <v/>
      </c>
      <c r="P59" s="82"/>
      <c r="Q59" s="82"/>
      <c r="R59" s="69" t="str">
        <f>IF(HLOOKUP(R$14,集計用!$4:$9977,マスター!$C59,FALSE)="","",HLOOKUP(R$14,集計用!$4:$9977,マスター!$C59,FALSE))</f>
        <v/>
      </c>
      <c r="S59" s="69" t="str">
        <f>IF(HLOOKUP(S$14,集計用!$4:$9977,マスター!$C59,FALSE)="","",HLOOKUP(S$14,集計用!$4:$9977,マスター!$C59,FALSE))</f>
        <v/>
      </c>
      <c r="T59" s="56" t="str">
        <f>IF(HLOOKUP(T$14,集計用!$4:$9977,マスター!$C59,FALSE)="","",HLOOKUP(T$14,集計用!$4:$9977,マスター!$C59,FALSE))</f>
        <v/>
      </c>
      <c r="U59" s="56" t="str">
        <f>IF(HLOOKUP(U$14,集計用!$4:$9977,マスター!$C59,FALSE)="","",HLOOKUP(U$14,集計用!$4:$9977,マスター!$C59,FALSE))</f>
        <v/>
      </c>
      <c r="V59" s="82"/>
      <c r="W59" s="71"/>
      <c r="X59" s="82"/>
      <c r="Y59" s="82"/>
      <c r="Z59" s="56" t="str">
        <f>IF(HLOOKUP(Z$14,集計用!$4:$9977,マスター!$C59,FALSE)="","",HLOOKUP(Z$14,集計用!$4:$9977,マスター!$C59,FALSE))</f>
        <v/>
      </c>
      <c r="AA59" s="82"/>
      <c r="AB59" s="82"/>
      <c r="AC59" s="82"/>
      <c r="AD59" s="82"/>
      <c r="AE59" s="82"/>
      <c r="AF59" s="71"/>
      <c r="AG59" s="56" t="str">
        <f>IF(HLOOKUP(AG$14,集計用!$4:$9977,マスター!$C59,FALSE)="","",HLOOKUP(AG$14,集計用!$4:$9977,マスター!$C59,FALSE))</f>
        <v/>
      </c>
      <c r="AH59" s="56" t="str">
        <f>IF(HLOOKUP(AH$14,集計用!$4:$9977,マスター!$C59,FALSE)="","",HLOOKUP(AH$14,集計用!$4:$9977,マスター!$C59,FALSE))</f>
        <v/>
      </c>
      <c r="AI59" s="56" t="str">
        <f>IF(HLOOKUP(AI$14,集計用!$4:$9977,マスター!$C59,FALSE)="","",HLOOKUP(AI$14,集計用!$4:$9977,マスター!$C59,FALSE))</f>
        <v/>
      </c>
      <c r="AJ59" s="89" t="str">
        <f>マスター!$B$3</f>
        <v>物品</v>
      </c>
      <c r="AK59" s="56" t="str">
        <f>IF(HLOOKUP(AK$14,集計用!$4:$9977,マスター!$C59,FALSE)="","",HLOOKUP(AK$14,集計用!$4:$9977,マスター!$C59,FALSE))</f>
        <v/>
      </c>
      <c r="AL59" s="56" t="e">
        <f>IF(HLOOKUP(AL$14,集計用!$4:$9977,マスター!$C59,FALSE)="","",HLOOKUP(AL$14,集計用!$4:$9977,マスター!$C59,FALSE))</f>
        <v>#N/A</v>
      </c>
      <c r="AM59" s="82"/>
      <c r="AN59" s="56" t="str">
        <f>IFERROR(集計用!N42&amp;集計用!P42&amp;集計用!R42,"")</f>
        <v/>
      </c>
      <c r="AO59" s="56" t="str">
        <f>IF(HLOOKUP(AO$14,集計用!$4:$9977,マスター!$C59,FALSE)="","",HLOOKUP(AO$14,集計用!$4:$9977,マスター!$C59,FALSE))</f>
        <v/>
      </c>
      <c r="AP59" s="69" t="str">
        <f>集計用!AX54&amp;集計用!AY54&amp;集計用!AZ54&amp;集計用!BA54&amp;集計用!BB54&amp;集計用!BC54</f>
        <v/>
      </c>
      <c r="AQ59" s="56" t="str">
        <f>IF(HLOOKUP(AQ$14,集計用!$4:$9977,マスター!$C59,FALSE)="","",HLOOKUP(AQ$14,集計用!$4:$9977,マスター!$C59,FALSE))</f>
        <v/>
      </c>
      <c r="AR59" s="56" t="str">
        <f>IF(HLOOKUP(AR$14,集計用!$4:$9977,マスター!$C59,FALSE)="","",HLOOKUP(AR$14,集計用!$4:$9977,マスター!$C59,FALSE))</f>
        <v/>
      </c>
      <c r="AS59" s="56" t="str">
        <f>IF(HLOOKUP(AS$14,集計用!$4:$9977,マスター!$C59,FALSE)="","",HLOOKUP(AS$14,集計用!$4:$9977,マスター!$C59,FALSE))</f>
        <v/>
      </c>
      <c r="AT59" s="56" t="str">
        <f>IF(HLOOKUP(AT$14,集計用!$4:$9977,マスター!$C59,FALSE)="","",HLOOKUP(AT$14,集計用!$4:$9977,マスター!$C59,FALSE))</f>
        <v/>
      </c>
      <c r="AU59" s="91"/>
      <c r="AV59" s="91"/>
      <c r="AW59" s="74" t="str">
        <f t="shared" si="2"/>
        <v/>
      </c>
      <c r="AX59" s="56" t="str">
        <f>IF(HLOOKUP(AX$14,集計用!$4:$9977,マスター!$C59,FALSE)="","",HLOOKUP(AX$14,集計用!$4:$9977,マスター!$C59,FALSE))</f>
        <v/>
      </c>
      <c r="AY59" s="56" t="str">
        <f>IF(HLOOKUP(AY$14,集計用!$4:$9977,マスター!$C59,FALSE)="","",HLOOKUP(AY$14,集計用!$4:$9977,マスター!$C59,FALSE))</f>
        <v/>
      </c>
      <c r="AZ59" s="83"/>
      <c r="BA59" s="83"/>
      <c r="BB59" s="83"/>
      <c r="BC59" s="83"/>
      <c r="BD59" s="83"/>
      <c r="BE59" s="83"/>
      <c r="BF59" s="83"/>
      <c r="BG59" s="83"/>
      <c r="BH59" s="91"/>
      <c r="BI59" s="91"/>
      <c r="BJ59" s="83"/>
      <c r="BK59" s="83"/>
      <c r="BL59" s="83"/>
      <c r="BM59" s="83"/>
      <c r="BN59" s="83"/>
      <c r="BO59" s="83"/>
      <c r="BP59" s="83"/>
      <c r="BQ59" s="83"/>
      <c r="BR59" s="56" t="str">
        <f>IF(HLOOKUP(BR$14,集計用!$4:$9977,マスター!$C59,FALSE)="","",HLOOKUP(BR$14,集計用!$4:$9977,マスター!$C59,FALSE))</f>
        <v/>
      </c>
      <c r="BS59" s="56" t="str">
        <f>IF(HLOOKUP(BS$14,集計用!$4:$9977,マスター!$C59,FALSE)="","",HLOOKUP(BS$14,集計用!$4:$9977,マスター!$C59,FALSE))</f>
        <v/>
      </c>
      <c r="BT59" s="56" t="str">
        <f>IF(HLOOKUP(BT$14,集計用!$4:$9977,マスター!$C59,FALSE)="","",HLOOKUP(BT$14,集計用!$4:$9977,マスター!$C59,FALSE))</f>
        <v/>
      </c>
      <c r="BU59" s="56" t="str">
        <f>IF(HLOOKUP(BU$14,集計用!$4:$9977,マスター!$C59,FALSE)="","",HLOOKUP(BU$14,集計用!$4:$9977,マスター!$C59,FALSE))</f>
        <v/>
      </c>
      <c r="BV59" s="56" t="str">
        <f>集計用!O42&amp;集計用!Q42&amp;集計用!S42</f>
        <v/>
      </c>
      <c r="BW59" s="56" t="str">
        <f>IF(HLOOKUP(BW$14,集計用!$4:$9977,マスター!$C59,FALSE)="","",HLOOKUP(BW$14,集計用!$4:$9977,マスター!$C59,FALSE))</f>
        <v/>
      </c>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2"/>
      <c r="CW59" s="82"/>
      <c r="CX59" s="82"/>
      <c r="CY59" s="82"/>
      <c r="CZ59" s="82"/>
      <c r="DA59" s="82"/>
      <c r="DB59" s="82"/>
      <c r="DC59" s="82"/>
      <c r="DD59" s="83"/>
      <c r="DE59" s="83"/>
      <c r="DF59" s="83"/>
      <c r="DG59" s="83"/>
      <c r="DH59" s="83"/>
      <c r="DI59" s="83"/>
    </row>
    <row r="60" spans="3:113" ht="13.5" customHeight="1">
      <c r="C60" s="117">
        <v>51</v>
      </c>
      <c r="D60" s="71"/>
      <c r="E60" s="82"/>
      <c r="F60" s="82"/>
      <c r="G60" s="82"/>
      <c r="H60" s="69" t="str">
        <f>IF(HLOOKUP(H$14,集計用!$4:$9977,マスター!$C60,FALSE)="","",HLOOKUP(H$14,集計用!$4:$9977,マスター!$C60,FALSE))</f>
        <v/>
      </c>
      <c r="I60" s="56" t="str">
        <f>IF(HLOOKUP(I$14,集計用!$4:$9977,マスター!$C60,FALSE)="","",HLOOKUP(I$14,集計用!$4:$9977,マスター!$C60,FALSE))</f>
        <v/>
      </c>
      <c r="J60" s="56" t="str">
        <f>IF(HLOOKUP(J$14,集計用!$4:$9977,マスター!$C60,FALSE)="","",HLOOKUP(J$14,集計用!$4:$9977,マスター!$C60,FALSE))</f>
        <v/>
      </c>
      <c r="K60" s="82"/>
      <c r="L60" s="82"/>
      <c r="M60" s="82"/>
      <c r="N60" s="82"/>
      <c r="O60" s="56" t="str">
        <f>IF(HLOOKUP(O$14,集計用!$4:$9977,マスター!$C60,FALSE)="","",HLOOKUP(O$14,集計用!$4:$9977,マスター!$C60,FALSE))</f>
        <v/>
      </c>
      <c r="P60" s="82"/>
      <c r="Q60" s="82"/>
      <c r="R60" s="69" t="str">
        <f>IF(HLOOKUP(R$14,集計用!$4:$9977,マスター!$C60,FALSE)="","",HLOOKUP(R$14,集計用!$4:$9977,マスター!$C60,FALSE))</f>
        <v/>
      </c>
      <c r="S60" s="69" t="str">
        <f>IF(HLOOKUP(S$14,集計用!$4:$9977,マスター!$C60,FALSE)="","",HLOOKUP(S$14,集計用!$4:$9977,マスター!$C60,FALSE))</f>
        <v/>
      </c>
      <c r="T60" s="56" t="str">
        <f>IF(HLOOKUP(T$14,集計用!$4:$9977,マスター!$C60,FALSE)="","",HLOOKUP(T$14,集計用!$4:$9977,マスター!$C60,FALSE))</f>
        <v/>
      </c>
      <c r="U60" s="56" t="str">
        <f>IF(HLOOKUP(U$14,集計用!$4:$9977,マスター!$C60,FALSE)="","",HLOOKUP(U$14,集計用!$4:$9977,マスター!$C60,FALSE))</f>
        <v/>
      </c>
      <c r="V60" s="82"/>
      <c r="W60" s="71"/>
      <c r="X60" s="82"/>
      <c r="Y60" s="82"/>
      <c r="Z60" s="56" t="str">
        <f>IF(HLOOKUP(Z$14,集計用!$4:$9977,マスター!$C60,FALSE)="","",HLOOKUP(Z$14,集計用!$4:$9977,マスター!$C60,FALSE))</f>
        <v/>
      </c>
      <c r="AA60" s="82"/>
      <c r="AB60" s="82"/>
      <c r="AC60" s="82"/>
      <c r="AD60" s="82"/>
      <c r="AE60" s="82"/>
      <c r="AF60" s="71"/>
      <c r="AG60" s="56" t="str">
        <f>IF(HLOOKUP(AG$14,集計用!$4:$9977,マスター!$C60,FALSE)="","",HLOOKUP(AG$14,集計用!$4:$9977,マスター!$C60,FALSE))</f>
        <v/>
      </c>
      <c r="AH60" s="56" t="str">
        <f>IF(HLOOKUP(AH$14,集計用!$4:$9977,マスター!$C60,FALSE)="","",HLOOKUP(AH$14,集計用!$4:$9977,マスター!$C60,FALSE))</f>
        <v/>
      </c>
      <c r="AI60" s="56" t="str">
        <f>IF(HLOOKUP(AI$14,集計用!$4:$9977,マスター!$C60,FALSE)="","",HLOOKUP(AI$14,集計用!$4:$9977,マスター!$C60,FALSE))</f>
        <v/>
      </c>
      <c r="AJ60" s="89" t="str">
        <f>マスター!$B$3</f>
        <v>物品</v>
      </c>
      <c r="AK60" s="56" t="str">
        <f>IF(HLOOKUP(AK$14,集計用!$4:$9977,マスター!$C60,FALSE)="","",HLOOKUP(AK$14,集計用!$4:$9977,マスター!$C60,FALSE))</f>
        <v/>
      </c>
      <c r="AL60" s="56" t="e">
        <f>IF(HLOOKUP(AL$14,集計用!$4:$9977,マスター!$C60,FALSE)="","",HLOOKUP(AL$14,集計用!$4:$9977,マスター!$C60,FALSE))</f>
        <v>#N/A</v>
      </c>
      <c r="AM60" s="82"/>
      <c r="AN60" s="56" t="str">
        <f>IFERROR(集計用!N43&amp;集計用!P43&amp;集計用!R43,"")</f>
        <v/>
      </c>
      <c r="AO60" s="56" t="str">
        <f>IF(HLOOKUP(AO$14,集計用!$4:$9977,マスター!$C60,FALSE)="","",HLOOKUP(AO$14,集計用!$4:$9977,マスター!$C60,FALSE))</f>
        <v/>
      </c>
      <c r="AP60" s="69" t="str">
        <f>集計用!AX55&amp;集計用!AY55&amp;集計用!AZ55&amp;集計用!BA55&amp;集計用!BB55&amp;集計用!BC55</f>
        <v/>
      </c>
      <c r="AQ60" s="56" t="str">
        <f>IF(HLOOKUP(AQ$14,集計用!$4:$9977,マスター!$C60,FALSE)="","",HLOOKUP(AQ$14,集計用!$4:$9977,マスター!$C60,FALSE))</f>
        <v/>
      </c>
      <c r="AR60" s="56" t="str">
        <f>IF(HLOOKUP(AR$14,集計用!$4:$9977,マスター!$C60,FALSE)="","",HLOOKUP(AR$14,集計用!$4:$9977,マスター!$C60,FALSE))</f>
        <v/>
      </c>
      <c r="AS60" s="56" t="str">
        <f>IF(HLOOKUP(AS$14,集計用!$4:$9977,マスター!$C60,FALSE)="","",HLOOKUP(AS$14,集計用!$4:$9977,マスター!$C60,FALSE))</f>
        <v/>
      </c>
      <c r="AT60" s="56" t="str">
        <f>IF(HLOOKUP(AT$14,集計用!$4:$9977,マスター!$C60,FALSE)="","",HLOOKUP(AT$14,集計用!$4:$9977,マスター!$C60,FALSE))</f>
        <v/>
      </c>
      <c r="AU60" s="91"/>
      <c r="AV60" s="91"/>
      <c r="AW60" s="74" t="str">
        <f t="shared" si="2"/>
        <v/>
      </c>
      <c r="AX60" s="56" t="str">
        <f>IF(HLOOKUP(AX$14,集計用!$4:$9977,マスター!$C60,FALSE)="","",HLOOKUP(AX$14,集計用!$4:$9977,マスター!$C60,FALSE))</f>
        <v/>
      </c>
      <c r="AY60" s="56" t="str">
        <f>IF(HLOOKUP(AY$14,集計用!$4:$9977,マスター!$C60,FALSE)="","",HLOOKUP(AY$14,集計用!$4:$9977,マスター!$C60,FALSE))</f>
        <v/>
      </c>
      <c r="AZ60" s="83"/>
      <c r="BA60" s="83"/>
      <c r="BB60" s="83"/>
      <c r="BC60" s="83"/>
      <c r="BD60" s="83"/>
      <c r="BE60" s="83"/>
      <c r="BF60" s="83"/>
      <c r="BG60" s="83"/>
      <c r="BH60" s="91"/>
      <c r="BI60" s="91"/>
      <c r="BJ60" s="83"/>
      <c r="BK60" s="83"/>
      <c r="BL60" s="83"/>
      <c r="BM60" s="83"/>
      <c r="BN60" s="83"/>
      <c r="BO60" s="83"/>
      <c r="BP60" s="83"/>
      <c r="BQ60" s="83"/>
      <c r="BR60" s="56" t="str">
        <f>IF(HLOOKUP(BR$14,集計用!$4:$9977,マスター!$C60,FALSE)="","",HLOOKUP(BR$14,集計用!$4:$9977,マスター!$C60,FALSE))</f>
        <v/>
      </c>
      <c r="BS60" s="56" t="str">
        <f>IF(HLOOKUP(BS$14,集計用!$4:$9977,マスター!$C60,FALSE)="","",HLOOKUP(BS$14,集計用!$4:$9977,マスター!$C60,FALSE))</f>
        <v/>
      </c>
      <c r="BT60" s="56" t="str">
        <f>IF(HLOOKUP(BT$14,集計用!$4:$9977,マスター!$C60,FALSE)="","",HLOOKUP(BT$14,集計用!$4:$9977,マスター!$C60,FALSE))</f>
        <v/>
      </c>
      <c r="BU60" s="56" t="str">
        <f>IF(HLOOKUP(BU$14,集計用!$4:$9977,マスター!$C60,FALSE)="","",HLOOKUP(BU$14,集計用!$4:$9977,マスター!$C60,FALSE))</f>
        <v/>
      </c>
      <c r="BV60" s="56" t="str">
        <f>集計用!O43&amp;集計用!Q43&amp;集計用!S43</f>
        <v/>
      </c>
      <c r="BW60" s="56" t="str">
        <f>IF(HLOOKUP(BW$14,集計用!$4:$9977,マスター!$C60,FALSE)="","",HLOOKUP(BW$14,集計用!$4:$9977,マスター!$C60,FALSE))</f>
        <v/>
      </c>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2"/>
      <c r="CW60" s="82"/>
      <c r="CX60" s="82"/>
      <c r="CY60" s="82"/>
      <c r="CZ60" s="82"/>
      <c r="DA60" s="82"/>
      <c r="DB60" s="82"/>
      <c r="DC60" s="82"/>
      <c r="DD60" s="83"/>
      <c r="DE60" s="83"/>
      <c r="DF60" s="83"/>
      <c r="DG60" s="83"/>
      <c r="DH60" s="83"/>
      <c r="DI60" s="83"/>
    </row>
    <row r="61" spans="3:113" ht="13.5" customHeight="1">
      <c r="C61" s="117">
        <v>52</v>
      </c>
      <c r="D61" s="71"/>
      <c r="E61" s="82"/>
      <c r="F61" s="82"/>
      <c r="G61" s="82"/>
      <c r="H61" s="69" t="str">
        <f>IF(HLOOKUP(H$14,集計用!$4:$9977,マスター!$C61,FALSE)="","",HLOOKUP(H$14,集計用!$4:$9977,マスター!$C61,FALSE))</f>
        <v/>
      </c>
      <c r="I61" s="56" t="str">
        <f>IF(HLOOKUP(I$14,集計用!$4:$9977,マスター!$C61,FALSE)="","",HLOOKUP(I$14,集計用!$4:$9977,マスター!$C61,FALSE))</f>
        <v/>
      </c>
      <c r="J61" s="56" t="str">
        <f>IF(HLOOKUP(J$14,集計用!$4:$9977,マスター!$C61,FALSE)="","",HLOOKUP(J$14,集計用!$4:$9977,マスター!$C61,FALSE))</f>
        <v/>
      </c>
      <c r="K61" s="82"/>
      <c r="L61" s="82"/>
      <c r="M61" s="82"/>
      <c r="N61" s="82"/>
      <c r="O61" s="56" t="str">
        <f>IF(HLOOKUP(O$14,集計用!$4:$9977,マスター!$C61,FALSE)="","",HLOOKUP(O$14,集計用!$4:$9977,マスター!$C61,FALSE))</f>
        <v/>
      </c>
      <c r="P61" s="82"/>
      <c r="Q61" s="82"/>
      <c r="R61" s="69" t="str">
        <f>IF(HLOOKUP(R$14,集計用!$4:$9977,マスター!$C61,FALSE)="","",HLOOKUP(R$14,集計用!$4:$9977,マスター!$C61,FALSE))</f>
        <v/>
      </c>
      <c r="S61" s="69" t="str">
        <f>IF(HLOOKUP(S$14,集計用!$4:$9977,マスター!$C61,FALSE)="","",HLOOKUP(S$14,集計用!$4:$9977,マスター!$C61,FALSE))</f>
        <v/>
      </c>
      <c r="T61" s="56" t="str">
        <f>IF(HLOOKUP(T$14,集計用!$4:$9977,マスター!$C61,FALSE)="","",HLOOKUP(T$14,集計用!$4:$9977,マスター!$C61,FALSE))</f>
        <v/>
      </c>
      <c r="U61" s="56" t="str">
        <f>IF(HLOOKUP(U$14,集計用!$4:$9977,マスター!$C61,FALSE)="","",HLOOKUP(U$14,集計用!$4:$9977,マスター!$C61,FALSE))</f>
        <v/>
      </c>
      <c r="V61" s="82"/>
      <c r="W61" s="71"/>
      <c r="X61" s="82"/>
      <c r="Y61" s="82"/>
      <c r="Z61" s="56" t="str">
        <f>IF(HLOOKUP(Z$14,集計用!$4:$9977,マスター!$C61,FALSE)="","",HLOOKUP(Z$14,集計用!$4:$9977,マスター!$C61,FALSE))</f>
        <v/>
      </c>
      <c r="AA61" s="82"/>
      <c r="AB61" s="82"/>
      <c r="AC61" s="82"/>
      <c r="AD61" s="82"/>
      <c r="AE61" s="82"/>
      <c r="AF61" s="71"/>
      <c r="AG61" s="56" t="str">
        <f>IF(HLOOKUP(AG$14,集計用!$4:$9977,マスター!$C61,FALSE)="","",HLOOKUP(AG$14,集計用!$4:$9977,マスター!$C61,FALSE))</f>
        <v/>
      </c>
      <c r="AH61" s="56" t="str">
        <f>IF(HLOOKUP(AH$14,集計用!$4:$9977,マスター!$C61,FALSE)="","",HLOOKUP(AH$14,集計用!$4:$9977,マスター!$C61,FALSE))</f>
        <v/>
      </c>
      <c r="AI61" s="56" t="str">
        <f>IF(HLOOKUP(AI$14,集計用!$4:$9977,マスター!$C61,FALSE)="","",HLOOKUP(AI$14,集計用!$4:$9977,マスター!$C61,FALSE))</f>
        <v/>
      </c>
      <c r="AJ61" s="89" t="str">
        <f>マスター!$B$3</f>
        <v>物品</v>
      </c>
      <c r="AK61" s="56" t="str">
        <f>IF(HLOOKUP(AK$14,集計用!$4:$9977,マスター!$C61,FALSE)="","",HLOOKUP(AK$14,集計用!$4:$9977,マスター!$C61,FALSE))</f>
        <v/>
      </c>
      <c r="AL61" s="56" t="e">
        <f>IF(HLOOKUP(AL$14,集計用!$4:$9977,マスター!$C61,FALSE)="","",HLOOKUP(AL$14,集計用!$4:$9977,マスター!$C61,FALSE))</f>
        <v>#N/A</v>
      </c>
      <c r="AM61" s="82"/>
      <c r="AN61" s="56" t="str">
        <f>IFERROR(集計用!N44&amp;集計用!P44&amp;集計用!R44,"")</f>
        <v/>
      </c>
      <c r="AO61" s="56" t="str">
        <f>IF(HLOOKUP(AO$14,集計用!$4:$9977,マスター!$C61,FALSE)="","",HLOOKUP(AO$14,集計用!$4:$9977,マスター!$C61,FALSE))</f>
        <v/>
      </c>
      <c r="AP61" s="69" t="str">
        <f>集計用!AX56&amp;集計用!AY56&amp;集計用!AZ56&amp;集計用!BA56&amp;集計用!BB56&amp;集計用!BC56</f>
        <v/>
      </c>
      <c r="AQ61" s="56" t="str">
        <f>IF(HLOOKUP(AQ$14,集計用!$4:$9977,マスター!$C61,FALSE)="","",HLOOKUP(AQ$14,集計用!$4:$9977,マスター!$C61,FALSE))</f>
        <v/>
      </c>
      <c r="AR61" s="56" t="str">
        <f>IF(HLOOKUP(AR$14,集計用!$4:$9977,マスター!$C61,FALSE)="","",HLOOKUP(AR$14,集計用!$4:$9977,マスター!$C61,FALSE))</f>
        <v/>
      </c>
      <c r="AS61" s="56" t="str">
        <f>IF(HLOOKUP(AS$14,集計用!$4:$9977,マスター!$C61,FALSE)="","",HLOOKUP(AS$14,集計用!$4:$9977,マスター!$C61,FALSE))</f>
        <v/>
      </c>
      <c r="AT61" s="56" t="str">
        <f>IF(HLOOKUP(AT$14,集計用!$4:$9977,マスター!$C61,FALSE)="","",HLOOKUP(AT$14,集計用!$4:$9977,マスター!$C61,FALSE))</f>
        <v/>
      </c>
      <c r="AU61" s="91"/>
      <c r="AV61" s="91"/>
      <c r="AW61" s="74" t="str">
        <f t="shared" si="2"/>
        <v/>
      </c>
      <c r="AX61" s="56" t="str">
        <f>IF(HLOOKUP(AX$14,集計用!$4:$9977,マスター!$C61,FALSE)="","",HLOOKUP(AX$14,集計用!$4:$9977,マスター!$C61,FALSE))</f>
        <v/>
      </c>
      <c r="AY61" s="56" t="str">
        <f>IF(HLOOKUP(AY$14,集計用!$4:$9977,マスター!$C61,FALSE)="","",HLOOKUP(AY$14,集計用!$4:$9977,マスター!$C61,FALSE))</f>
        <v/>
      </c>
      <c r="AZ61" s="83"/>
      <c r="BA61" s="83"/>
      <c r="BB61" s="83"/>
      <c r="BC61" s="83"/>
      <c r="BD61" s="83"/>
      <c r="BE61" s="83"/>
      <c r="BF61" s="83"/>
      <c r="BG61" s="83"/>
      <c r="BH61" s="91"/>
      <c r="BI61" s="91"/>
      <c r="BJ61" s="83"/>
      <c r="BK61" s="83"/>
      <c r="BL61" s="83"/>
      <c r="BM61" s="83"/>
      <c r="BN61" s="83"/>
      <c r="BO61" s="83"/>
      <c r="BP61" s="83"/>
      <c r="BQ61" s="83"/>
      <c r="BR61" s="56" t="str">
        <f>IF(HLOOKUP(BR$14,集計用!$4:$9977,マスター!$C61,FALSE)="","",HLOOKUP(BR$14,集計用!$4:$9977,マスター!$C61,FALSE))</f>
        <v/>
      </c>
      <c r="BS61" s="56" t="str">
        <f>IF(HLOOKUP(BS$14,集計用!$4:$9977,マスター!$C61,FALSE)="","",HLOOKUP(BS$14,集計用!$4:$9977,マスター!$C61,FALSE))</f>
        <v/>
      </c>
      <c r="BT61" s="56" t="str">
        <f>IF(HLOOKUP(BT$14,集計用!$4:$9977,マスター!$C61,FALSE)="","",HLOOKUP(BT$14,集計用!$4:$9977,マスター!$C61,FALSE))</f>
        <v/>
      </c>
      <c r="BU61" s="56" t="str">
        <f>IF(HLOOKUP(BU$14,集計用!$4:$9977,マスター!$C61,FALSE)="","",HLOOKUP(BU$14,集計用!$4:$9977,マスター!$C61,FALSE))</f>
        <v/>
      </c>
      <c r="BV61" s="56" t="str">
        <f>集計用!O44&amp;集計用!Q44&amp;集計用!S44</f>
        <v/>
      </c>
      <c r="BW61" s="56" t="str">
        <f>IF(HLOOKUP(BW$14,集計用!$4:$9977,マスター!$C61,FALSE)="","",HLOOKUP(BW$14,集計用!$4:$9977,マスター!$C61,FALSE))</f>
        <v/>
      </c>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2"/>
      <c r="CW61" s="82"/>
      <c r="CX61" s="82"/>
      <c r="CY61" s="82"/>
      <c r="CZ61" s="82"/>
      <c r="DA61" s="82"/>
      <c r="DB61" s="82"/>
      <c r="DC61" s="82"/>
      <c r="DD61" s="83"/>
      <c r="DE61" s="83"/>
      <c r="DF61" s="83"/>
      <c r="DG61" s="83"/>
      <c r="DH61" s="83"/>
      <c r="DI61" s="83"/>
    </row>
    <row r="62" spans="3:113" ht="13.5" customHeight="1">
      <c r="C62" s="117">
        <v>53</v>
      </c>
      <c r="D62" s="71"/>
      <c r="E62" s="82"/>
      <c r="F62" s="82"/>
      <c r="G62" s="82"/>
      <c r="H62" s="69" t="str">
        <f>IF(HLOOKUP(H$14,集計用!$4:$9977,マスター!$C62,FALSE)="","",HLOOKUP(H$14,集計用!$4:$9977,マスター!$C62,FALSE))</f>
        <v/>
      </c>
      <c r="I62" s="56" t="str">
        <f>IF(HLOOKUP(I$14,集計用!$4:$9977,マスター!$C62,FALSE)="","",HLOOKUP(I$14,集計用!$4:$9977,マスター!$C62,FALSE))</f>
        <v/>
      </c>
      <c r="J62" s="56" t="str">
        <f>IF(HLOOKUP(J$14,集計用!$4:$9977,マスター!$C62,FALSE)="","",HLOOKUP(J$14,集計用!$4:$9977,マスター!$C62,FALSE))</f>
        <v/>
      </c>
      <c r="K62" s="82"/>
      <c r="L62" s="82"/>
      <c r="M62" s="82"/>
      <c r="N62" s="82"/>
      <c r="O62" s="56" t="str">
        <f>IF(HLOOKUP(O$14,集計用!$4:$9977,マスター!$C62,FALSE)="","",HLOOKUP(O$14,集計用!$4:$9977,マスター!$C62,FALSE))</f>
        <v/>
      </c>
      <c r="P62" s="82"/>
      <c r="Q62" s="82"/>
      <c r="R62" s="69" t="str">
        <f>IF(HLOOKUP(R$14,集計用!$4:$9977,マスター!$C62,FALSE)="","",HLOOKUP(R$14,集計用!$4:$9977,マスター!$C62,FALSE))</f>
        <v/>
      </c>
      <c r="S62" s="69" t="str">
        <f>IF(HLOOKUP(S$14,集計用!$4:$9977,マスター!$C62,FALSE)="","",HLOOKUP(S$14,集計用!$4:$9977,マスター!$C62,FALSE))</f>
        <v/>
      </c>
      <c r="T62" s="56" t="str">
        <f>IF(HLOOKUP(T$14,集計用!$4:$9977,マスター!$C62,FALSE)="","",HLOOKUP(T$14,集計用!$4:$9977,マスター!$C62,FALSE))</f>
        <v/>
      </c>
      <c r="U62" s="56" t="str">
        <f>IF(HLOOKUP(U$14,集計用!$4:$9977,マスター!$C62,FALSE)="","",HLOOKUP(U$14,集計用!$4:$9977,マスター!$C62,FALSE))</f>
        <v/>
      </c>
      <c r="V62" s="82"/>
      <c r="W62" s="71"/>
      <c r="X62" s="82"/>
      <c r="Y62" s="82"/>
      <c r="Z62" s="56" t="str">
        <f>IF(HLOOKUP(Z$14,集計用!$4:$9977,マスター!$C62,FALSE)="","",HLOOKUP(Z$14,集計用!$4:$9977,マスター!$C62,FALSE))</f>
        <v/>
      </c>
      <c r="AA62" s="82"/>
      <c r="AB62" s="82"/>
      <c r="AC62" s="82"/>
      <c r="AD62" s="82"/>
      <c r="AE62" s="82"/>
      <c r="AF62" s="71"/>
      <c r="AG62" s="56" t="str">
        <f>IF(HLOOKUP(AG$14,集計用!$4:$9977,マスター!$C62,FALSE)="","",HLOOKUP(AG$14,集計用!$4:$9977,マスター!$C62,FALSE))</f>
        <v/>
      </c>
      <c r="AH62" s="56" t="str">
        <f>IF(HLOOKUP(AH$14,集計用!$4:$9977,マスター!$C62,FALSE)="","",HLOOKUP(AH$14,集計用!$4:$9977,マスター!$C62,FALSE))</f>
        <v/>
      </c>
      <c r="AI62" s="56" t="str">
        <f>IF(HLOOKUP(AI$14,集計用!$4:$9977,マスター!$C62,FALSE)="","",HLOOKUP(AI$14,集計用!$4:$9977,マスター!$C62,FALSE))</f>
        <v/>
      </c>
      <c r="AJ62" s="89" t="str">
        <f>マスター!$B$3</f>
        <v>物品</v>
      </c>
      <c r="AK62" s="56" t="str">
        <f>IF(HLOOKUP(AK$14,集計用!$4:$9977,マスター!$C62,FALSE)="","",HLOOKUP(AK$14,集計用!$4:$9977,マスター!$C62,FALSE))</f>
        <v/>
      </c>
      <c r="AL62" s="56" t="e">
        <f>IF(HLOOKUP(AL$14,集計用!$4:$9977,マスター!$C62,FALSE)="","",HLOOKUP(AL$14,集計用!$4:$9977,マスター!$C62,FALSE))</f>
        <v>#N/A</v>
      </c>
      <c r="AM62" s="82"/>
      <c r="AN62" s="56" t="str">
        <f>IFERROR(集計用!N45&amp;集計用!P45&amp;集計用!R45,"")</f>
        <v/>
      </c>
      <c r="AO62" s="56" t="str">
        <f>IF(HLOOKUP(AO$14,集計用!$4:$9977,マスター!$C62,FALSE)="","",HLOOKUP(AO$14,集計用!$4:$9977,マスター!$C62,FALSE))</f>
        <v/>
      </c>
      <c r="AP62" s="69" t="str">
        <f>集計用!AX57&amp;集計用!AY57&amp;集計用!AZ57&amp;集計用!BA57&amp;集計用!BB57&amp;集計用!BC57</f>
        <v/>
      </c>
      <c r="AQ62" s="56" t="str">
        <f>IF(HLOOKUP(AQ$14,集計用!$4:$9977,マスター!$C62,FALSE)="","",HLOOKUP(AQ$14,集計用!$4:$9977,マスター!$C62,FALSE))</f>
        <v/>
      </c>
      <c r="AR62" s="56" t="str">
        <f>IF(HLOOKUP(AR$14,集計用!$4:$9977,マスター!$C62,FALSE)="","",HLOOKUP(AR$14,集計用!$4:$9977,マスター!$C62,FALSE))</f>
        <v/>
      </c>
      <c r="AS62" s="56" t="str">
        <f>IF(HLOOKUP(AS$14,集計用!$4:$9977,マスター!$C62,FALSE)="","",HLOOKUP(AS$14,集計用!$4:$9977,マスター!$C62,FALSE))</f>
        <v/>
      </c>
      <c r="AT62" s="56" t="str">
        <f>IF(HLOOKUP(AT$14,集計用!$4:$9977,マスター!$C62,FALSE)="","",HLOOKUP(AT$14,集計用!$4:$9977,マスター!$C62,FALSE))</f>
        <v/>
      </c>
      <c r="AU62" s="91"/>
      <c r="AV62" s="91"/>
      <c r="AW62" s="74" t="str">
        <f t="shared" si="2"/>
        <v/>
      </c>
      <c r="AX62" s="56" t="str">
        <f>IF(HLOOKUP(AX$14,集計用!$4:$9977,マスター!$C62,FALSE)="","",HLOOKUP(AX$14,集計用!$4:$9977,マスター!$C62,FALSE))</f>
        <v/>
      </c>
      <c r="AY62" s="56" t="str">
        <f>IF(HLOOKUP(AY$14,集計用!$4:$9977,マスター!$C62,FALSE)="","",HLOOKUP(AY$14,集計用!$4:$9977,マスター!$C62,FALSE))</f>
        <v/>
      </c>
      <c r="AZ62" s="83"/>
      <c r="BA62" s="83"/>
      <c r="BB62" s="83"/>
      <c r="BC62" s="83"/>
      <c r="BD62" s="83"/>
      <c r="BE62" s="83"/>
      <c r="BF62" s="83"/>
      <c r="BG62" s="83"/>
      <c r="BH62" s="91"/>
      <c r="BI62" s="91"/>
      <c r="BJ62" s="83"/>
      <c r="BK62" s="83"/>
      <c r="BL62" s="83"/>
      <c r="BM62" s="83"/>
      <c r="BN62" s="83"/>
      <c r="BO62" s="83"/>
      <c r="BP62" s="83"/>
      <c r="BQ62" s="83"/>
      <c r="BR62" s="56" t="str">
        <f>IF(HLOOKUP(BR$14,集計用!$4:$9977,マスター!$C62,FALSE)="","",HLOOKUP(BR$14,集計用!$4:$9977,マスター!$C62,FALSE))</f>
        <v/>
      </c>
      <c r="BS62" s="56" t="str">
        <f>IF(HLOOKUP(BS$14,集計用!$4:$9977,マスター!$C62,FALSE)="","",HLOOKUP(BS$14,集計用!$4:$9977,マスター!$C62,FALSE))</f>
        <v/>
      </c>
      <c r="BT62" s="56" t="str">
        <f>IF(HLOOKUP(BT$14,集計用!$4:$9977,マスター!$C62,FALSE)="","",HLOOKUP(BT$14,集計用!$4:$9977,マスター!$C62,FALSE))</f>
        <v/>
      </c>
      <c r="BU62" s="56" t="str">
        <f>IF(HLOOKUP(BU$14,集計用!$4:$9977,マスター!$C62,FALSE)="","",HLOOKUP(BU$14,集計用!$4:$9977,マスター!$C62,FALSE))</f>
        <v/>
      </c>
      <c r="BV62" s="56" t="str">
        <f>集計用!O45&amp;集計用!Q45&amp;集計用!S45</f>
        <v/>
      </c>
      <c r="BW62" s="56" t="str">
        <f>IF(HLOOKUP(BW$14,集計用!$4:$9977,マスター!$C62,FALSE)="","",HLOOKUP(BW$14,集計用!$4:$9977,マスター!$C62,FALSE))</f>
        <v/>
      </c>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2"/>
      <c r="CW62" s="82"/>
      <c r="CX62" s="82"/>
      <c r="CY62" s="82"/>
      <c r="CZ62" s="82"/>
      <c r="DA62" s="82"/>
      <c r="DB62" s="82"/>
      <c r="DC62" s="82"/>
      <c r="DD62" s="83"/>
      <c r="DE62" s="83"/>
      <c r="DF62" s="83"/>
      <c r="DG62" s="83"/>
      <c r="DH62" s="83"/>
      <c r="DI62" s="83"/>
    </row>
    <row r="63" spans="3:113" ht="13.5" customHeight="1">
      <c r="C63" s="117">
        <v>54</v>
      </c>
      <c r="D63" s="71"/>
      <c r="E63" s="82"/>
      <c r="F63" s="82"/>
      <c r="G63" s="82"/>
      <c r="H63" s="69" t="str">
        <f>IF(HLOOKUP(H$14,集計用!$4:$9977,マスター!$C63,FALSE)="","",HLOOKUP(H$14,集計用!$4:$9977,マスター!$C63,FALSE))</f>
        <v/>
      </c>
      <c r="I63" s="56" t="str">
        <f>IF(HLOOKUP(I$14,集計用!$4:$9977,マスター!$C63,FALSE)="","",HLOOKUP(I$14,集計用!$4:$9977,マスター!$C63,FALSE))</f>
        <v/>
      </c>
      <c r="J63" s="56" t="str">
        <f>IF(HLOOKUP(J$14,集計用!$4:$9977,マスター!$C63,FALSE)="","",HLOOKUP(J$14,集計用!$4:$9977,マスター!$C63,FALSE))</f>
        <v/>
      </c>
      <c r="K63" s="82"/>
      <c r="L63" s="82"/>
      <c r="M63" s="82"/>
      <c r="N63" s="82"/>
      <c r="O63" s="56" t="str">
        <f>IF(HLOOKUP(O$14,集計用!$4:$9977,マスター!$C63,FALSE)="","",HLOOKUP(O$14,集計用!$4:$9977,マスター!$C63,FALSE))</f>
        <v/>
      </c>
      <c r="P63" s="82"/>
      <c r="Q63" s="82"/>
      <c r="R63" s="69" t="str">
        <f>IF(HLOOKUP(R$14,集計用!$4:$9977,マスター!$C63,FALSE)="","",HLOOKUP(R$14,集計用!$4:$9977,マスター!$C63,FALSE))</f>
        <v/>
      </c>
      <c r="S63" s="69" t="str">
        <f>IF(HLOOKUP(S$14,集計用!$4:$9977,マスター!$C63,FALSE)="","",HLOOKUP(S$14,集計用!$4:$9977,マスター!$C63,FALSE))</f>
        <v/>
      </c>
      <c r="T63" s="56" t="str">
        <f>IF(HLOOKUP(T$14,集計用!$4:$9977,マスター!$C63,FALSE)="","",HLOOKUP(T$14,集計用!$4:$9977,マスター!$C63,FALSE))</f>
        <v/>
      </c>
      <c r="U63" s="56" t="str">
        <f>IF(HLOOKUP(U$14,集計用!$4:$9977,マスター!$C63,FALSE)="","",HLOOKUP(U$14,集計用!$4:$9977,マスター!$C63,FALSE))</f>
        <v/>
      </c>
      <c r="V63" s="82"/>
      <c r="W63" s="71"/>
      <c r="X63" s="82"/>
      <c r="Y63" s="82"/>
      <c r="Z63" s="56" t="str">
        <f>IF(HLOOKUP(Z$14,集計用!$4:$9977,マスター!$C63,FALSE)="","",HLOOKUP(Z$14,集計用!$4:$9977,マスター!$C63,FALSE))</f>
        <v/>
      </c>
      <c r="AA63" s="82"/>
      <c r="AB63" s="82"/>
      <c r="AC63" s="82"/>
      <c r="AD63" s="82"/>
      <c r="AE63" s="82"/>
      <c r="AF63" s="71"/>
      <c r="AG63" s="56" t="str">
        <f>IF(HLOOKUP(AG$14,集計用!$4:$9977,マスター!$C63,FALSE)="","",HLOOKUP(AG$14,集計用!$4:$9977,マスター!$C63,FALSE))</f>
        <v/>
      </c>
      <c r="AH63" s="56" t="str">
        <f>IF(HLOOKUP(AH$14,集計用!$4:$9977,マスター!$C63,FALSE)="","",HLOOKUP(AH$14,集計用!$4:$9977,マスター!$C63,FALSE))</f>
        <v/>
      </c>
      <c r="AI63" s="56" t="str">
        <f>IF(HLOOKUP(AI$14,集計用!$4:$9977,マスター!$C63,FALSE)="","",HLOOKUP(AI$14,集計用!$4:$9977,マスター!$C63,FALSE))</f>
        <v/>
      </c>
      <c r="AJ63" s="89" t="str">
        <f>マスター!$B$3</f>
        <v>物品</v>
      </c>
      <c r="AK63" s="56" t="str">
        <f>IF(HLOOKUP(AK$14,集計用!$4:$9977,マスター!$C63,FALSE)="","",HLOOKUP(AK$14,集計用!$4:$9977,マスター!$C63,FALSE))</f>
        <v/>
      </c>
      <c r="AL63" s="56" t="e">
        <f>IF(HLOOKUP(AL$14,集計用!$4:$9977,マスター!$C63,FALSE)="","",HLOOKUP(AL$14,集計用!$4:$9977,マスター!$C63,FALSE))</f>
        <v>#N/A</v>
      </c>
      <c r="AM63" s="82"/>
      <c r="AN63" s="56" t="str">
        <f>IFERROR(集計用!N46&amp;集計用!P46&amp;集計用!R46,"")</f>
        <v/>
      </c>
      <c r="AO63" s="56" t="str">
        <f>IF(HLOOKUP(AO$14,集計用!$4:$9977,マスター!$C63,FALSE)="","",HLOOKUP(AO$14,集計用!$4:$9977,マスター!$C63,FALSE))</f>
        <v/>
      </c>
      <c r="AP63" s="69" t="str">
        <f>集計用!AX58&amp;集計用!AY58&amp;集計用!AZ58&amp;集計用!BA58&amp;集計用!BB58&amp;集計用!BC58</f>
        <v/>
      </c>
      <c r="AQ63" s="56" t="str">
        <f>IF(HLOOKUP(AQ$14,集計用!$4:$9977,マスター!$C63,FALSE)="","",HLOOKUP(AQ$14,集計用!$4:$9977,マスター!$C63,FALSE))</f>
        <v/>
      </c>
      <c r="AR63" s="56" t="str">
        <f>IF(HLOOKUP(AR$14,集計用!$4:$9977,マスター!$C63,FALSE)="","",HLOOKUP(AR$14,集計用!$4:$9977,マスター!$C63,FALSE))</f>
        <v/>
      </c>
      <c r="AS63" s="56" t="str">
        <f>IF(HLOOKUP(AS$14,集計用!$4:$9977,マスター!$C63,FALSE)="","",HLOOKUP(AS$14,集計用!$4:$9977,マスター!$C63,FALSE))</f>
        <v/>
      </c>
      <c r="AT63" s="56" t="str">
        <f>IF(HLOOKUP(AT$14,集計用!$4:$9977,マスター!$C63,FALSE)="","",HLOOKUP(AT$14,集計用!$4:$9977,マスター!$C63,FALSE))</f>
        <v/>
      </c>
      <c r="AU63" s="91"/>
      <c r="AV63" s="91"/>
      <c r="AW63" s="74" t="str">
        <f t="shared" si="2"/>
        <v/>
      </c>
      <c r="AX63" s="56" t="str">
        <f>IF(HLOOKUP(AX$14,集計用!$4:$9977,マスター!$C63,FALSE)="","",HLOOKUP(AX$14,集計用!$4:$9977,マスター!$C63,FALSE))</f>
        <v/>
      </c>
      <c r="AY63" s="56" t="str">
        <f>IF(HLOOKUP(AY$14,集計用!$4:$9977,マスター!$C63,FALSE)="","",HLOOKUP(AY$14,集計用!$4:$9977,マスター!$C63,FALSE))</f>
        <v/>
      </c>
      <c r="AZ63" s="83"/>
      <c r="BA63" s="83"/>
      <c r="BB63" s="83"/>
      <c r="BC63" s="83"/>
      <c r="BD63" s="83"/>
      <c r="BE63" s="83"/>
      <c r="BF63" s="83"/>
      <c r="BG63" s="83"/>
      <c r="BH63" s="91"/>
      <c r="BI63" s="91"/>
      <c r="BJ63" s="83"/>
      <c r="BK63" s="83"/>
      <c r="BL63" s="83"/>
      <c r="BM63" s="83"/>
      <c r="BN63" s="83"/>
      <c r="BO63" s="83"/>
      <c r="BP63" s="83"/>
      <c r="BQ63" s="83"/>
      <c r="BR63" s="56" t="str">
        <f>IF(HLOOKUP(BR$14,集計用!$4:$9977,マスター!$C63,FALSE)="","",HLOOKUP(BR$14,集計用!$4:$9977,マスター!$C63,FALSE))</f>
        <v/>
      </c>
      <c r="BS63" s="56" t="str">
        <f>IF(HLOOKUP(BS$14,集計用!$4:$9977,マスター!$C63,FALSE)="","",HLOOKUP(BS$14,集計用!$4:$9977,マスター!$C63,FALSE))</f>
        <v/>
      </c>
      <c r="BT63" s="56" t="str">
        <f>IF(HLOOKUP(BT$14,集計用!$4:$9977,マスター!$C63,FALSE)="","",HLOOKUP(BT$14,集計用!$4:$9977,マスター!$C63,FALSE))</f>
        <v/>
      </c>
      <c r="BU63" s="56" t="str">
        <f>IF(HLOOKUP(BU$14,集計用!$4:$9977,マスター!$C63,FALSE)="","",HLOOKUP(BU$14,集計用!$4:$9977,マスター!$C63,FALSE))</f>
        <v/>
      </c>
      <c r="BV63" s="56" t="str">
        <f>集計用!O46&amp;集計用!Q46&amp;集計用!S46</f>
        <v/>
      </c>
      <c r="BW63" s="56" t="str">
        <f>IF(HLOOKUP(BW$14,集計用!$4:$9977,マスター!$C63,FALSE)="","",HLOOKUP(BW$14,集計用!$4:$9977,マスター!$C63,FALSE))</f>
        <v/>
      </c>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2"/>
      <c r="CW63" s="82"/>
      <c r="CX63" s="82"/>
      <c r="CY63" s="82"/>
      <c r="CZ63" s="82"/>
      <c r="DA63" s="82"/>
      <c r="DB63" s="82"/>
      <c r="DC63" s="82"/>
      <c r="DD63" s="83"/>
      <c r="DE63" s="83"/>
      <c r="DF63" s="83"/>
      <c r="DG63" s="83"/>
      <c r="DH63" s="83"/>
      <c r="DI63" s="83"/>
    </row>
    <row r="64" spans="3:113" ht="13.5" customHeight="1">
      <c r="C64" s="117">
        <v>55</v>
      </c>
      <c r="D64" s="71"/>
      <c r="E64" s="82"/>
      <c r="F64" s="82"/>
      <c r="G64" s="82"/>
      <c r="H64" s="69" t="str">
        <f>IF(HLOOKUP(H$14,集計用!$4:$9977,マスター!$C64,FALSE)="","",HLOOKUP(H$14,集計用!$4:$9977,マスター!$C64,FALSE))</f>
        <v/>
      </c>
      <c r="I64" s="56" t="str">
        <f>IF(HLOOKUP(I$14,集計用!$4:$9977,マスター!$C64,FALSE)="","",HLOOKUP(I$14,集計用!$4:$9977,マスター!$C64,FALSE))</f>
        <v/>
      </c>
      <c r="J64" s="56" t="str">
        <f>IF(HLOOKUP(J$14,集計用!$4:$9977,マスター!$C64,FALSE)="","",HLOOKUP(J$14,集計用!$4:$9977,マスター!$C64,FALSE))</f>
        <v/>
      </c>
      <c r="K64" s="82"/>
      <c r="L64" s="82"/>
      <c r="M64" s="82"/>
      <c r="N64" s="82"/>
      <c r="O64" s="56" t="str">
        <f>IF(HLOOKUP(O$14,集計用!$4:$9977,マスター!$C64,FALSE)="","",HLOOKUP(O$14,集計用!$4:$9977,マスター!$C64,FALSE))</f>
        <v/>
      </c>
      <c r="P64" s="82"/>
      <c r="Q64" s="82"/>
      <c r="R64" s="69" t="str">
        <f>IF(HLOOKUP(R$14,集計用!$4:$9977,マスター!$C64,FALSE)="","",HLOOKUP(R$14,集計用!$4:$9977,マスター!$C64,FALSE))</f>
        <v/>
      </c>
      <c r="S64" s="69" t="str">
        <f>IF(HLOOKUP(S$14,集計用!$4:$9977,マスター!$C64,FALSE)="","",HLOOKUP(S$14,集計用!$4:$9977,マスター!$C64,FALSE))</f>
        <v/>
      </c>
      <c r="T64" s="56" t="str">
        <f>IF(HLOOKUP(T$14,集計用!$4:$9977,マスター!$C64,FALSE)="","",HLOOKUP(T$14,集計用!$4:$9977,マスター!$C64,FALSE))</f>
        <v/>
      </c>
      <c r="U64" s="56" t="str">
        <f>IF(HLOOKUP(U$14,集計用!$4:$9977,マスター!$C64,FALSE)="","",HLOOKUP(U$14,集計用!$4:$9977,マスター!$C64,FALSE))</f>
        <v/>
      </c>
      <c r="V64" s="82"/>
      <c r="W64" s="71"/>
      <c r="X64" s="82"/>
      <c r="Y64" s="82"/>
      <c r="Z64" s="56" t="str">
        <f>IF(HLOOKUP(Z$14,集計用!$4:$9977,マスター!$C64,FALSE)="","",HLOOKUP(Z$14,集計用!$4:$9977,マスター!$C64,FALSE))</f>
        <v/>
      </c>
      <c r="AA64" s="82"/>
      <c r="AB64" s="82"/>
      <c r="AC64" s="82"/>
      <c r="AD64" s="82"/>
      <c r="AE64" s="82"/>
      <c r="AF64" s="71"/>
      <c r="AG64" s="56" t="str">
        <f>IF(HLOOKUP(AG$14,集計用!$4:$9977,マスター!$C64,FALSE)="","",HLOOKUP(AG$14,集計用!$4:$9977,マスター!$C64,FALSE))</f>
        <v/>
      </c>
      <c r="AH64" s="56" t="str">
        <f>IF(HLOOKUP(AH$14,集計用!$4:$9977,マスター!$C64,FALSE)="","",HLOOKUP(AH$14,集計用!$4:$9977,マスター!$C64,FALSE))</f>
        <v/>
      </c>
      <c r="AI64" s="56" t="str">
        <f>IF(HLOOKUP(AI$14,集計用!$4:$9977,マスター!$C64,FALSE)="","",HLOOKUP(AI$14,集計用!$4:$9977,マスター!$C64,FALSE))</f>
        <v/>
      </c>
      <c r="AJ64" s="89" t="str">
        <f>マスター!$B$3</f>
        <v>物品</v>
      </c>
      <c r="AK64" s="56" t="str">
        <f>IF(HLOOKUP(AK$14,集計用!$4:$9977,マスター!$C64,FALSE)="","",HLOOKUP(AK$14,集計用!$4:$9977,マスター!$C64,FALSE))</f>
        <v/>
      </c>
      <c r="AL64" s="56" t="e">
        <f>IF(HLOOKUP(AL$14,集計用!$4:$9977,マスター!$C64,FALSE)="","",HLOOKUP(AL$14,集計用!$4:$9977,マスター!$C64,FALSE))</f>
        <v>#N/A</v>
      </c>
      <c r="AM64" s="82"/>
      <c r="AN64" s="56" t="str">
        <f>IFERROR(集計用!N47&amp;集計用!P47&amp;集計用!R47,"")</f>
        <v/>
      </c>
      <c r="AO64" s="56" t="str">
        <f>IF(HLOOKUP(AO$14,集計用!$4:$9977,マスター!$C64,FALSE)="","",HLOOKUP(AO$14,集計用!$4:$9977,マスター!$C64,FALSE))</f>
        <v/>
      </c>
      <c r="AP64" s="69" t="str">
        <f>集計用!AX59&amp;集計用!AY59&amp;集計用!AZ59&amp;集計用!BA59&amp;集計用!BB59&amp;集計用!BC59</f>
        <v/>
      </c>
      <c r="AQ64" s="56" t="str">
        <f>IF(HLOOKUP(AQ$14,集計用!$4:$9977,マスター!$C64,FALSE)="","",HLOOKUP(AQ$14,集計用!$4:$9977,マスター!$C64,FALSE))</f>
        <v/>
      </c>
      <c r="AR64" s="56" t="str">
        <f>IF(HLOOKUP(AR$14,集計用!$4:$9977,マスター!$C64,FALSE)="","",HLOOKUP(AR$14,集計用!$4:$9977,マスター!$C64,FALSE))</f>
        <v/>
      </c>
      <c r="AS64" s="56" t="str">
        <f>IF(HLOOKUP(AS$14,集計用!$4:$9977,マスター!$C64,FALSE)="","",HLOOKUP(AS$14,集計用!$4:$9977,マスター!$C64,FALSE))</f>
        <v/>
      </c>
      <c r="AT64" s="56" t="str">
        <f>IF(HLOOKUP(AT$14,集計用!$4:$9977,マスター!$C64,FALSE)="","",HLOOKUP(AT$14,集計用!$4:$9977,マスター!$C64,FALSE))</f>
        <v/>
      </c>
      <c r="AU64" s="91"/>
      <c r="AV64" s="91"/>
      <c r="AW64" s="74" t="str">
        <f t="shared" si="2"/>
        <v/>
      </c>
      <c r="AX64" s="56" t="str">
        <f>IF(HLOOKUP(AX$14,集計用!$4:$9977,マスター!$C64,FALSE)="","",HLOOKUP(AX$14,集計用!$4:$9977,マスター!$C64,FALSE))</f>
        <v/>
      </c>
      <c r="AY64" s="56" t="str">
        <f>IF(HLOOKUP(AY$14,集計用!$4:$9977,マスター!$C64,FALSE)="","",HLOOKUP(AY$14,集計用!$4:$9977,マスター!$C64,FALSE))</f>
        <v/>
      </c>
      <c r="AZ64" s="83"/>
      <c r="BA64" s="83"/>
      <c r="BB64" s="83"/>
      <c r="BC64" s="83"/>
      <c r="BD64" s="83"/>
      <c r="BE64" s="83"/>
      <c r="BF64" s="83"/>
      <c r="BG64" s="83"/>
      <c r="BH64" s="91"/>
      <c r="BI64" s="91"/>
      <c r="BJ64" s="83"/>
      <c r="BK64" s="83"/>
      <c r="BL64" s="83"/>
      <c r="BM64" s="83"/>
      <c r="BN64" s="83"/>
      <c r="BO64" s="83"/>
      <c r="BP64" s="83"/>
      <c r="BQ64" s="83"/>
      <c r="BR64" s="56" t="str">
        <f>IF(HLOOKUP(BR$14,集計用!$4:$9977,マスター!$C64,FALSE)="","",HLOOKUP(BR$14,集計用!$4:$9977,マスター!$C64,FALSE))</f>
        <v/>
      </c>
      <c r="BS64" s="56" t="str">
        <f>IF(HLOOKUP(BS$14,集計用!$4:$9977,マスター!$C64,FALSE)="","",HLOOKUP(BS$14,集計用!$4:$9977,マスター!$C64,FALSE))</f>
        <v/>
      </c>
      <c r="BT64" s="56" t="str">
        <f>IF(HLOOKUP(BT$14,集計用!$4:$9977,マスター!$C64,FALSE)="","",HLOOKUP(BT$14,集計用!$4:$9977,マスター!$C64,FALSE))</f>
        <v/>
      </c>
      <c r="BU64" s="56" t="str">
        <f>IF(HLOOKUP(BU$14,集計用!$4:$9977,マスター!$C64,FALSE)="","",HLOOKUP(BU$14,集計用!$4:$9977,マスター!$C64,FALSE))</f>
        <v/>
      </c>
      <c r="BV64" s="56" t="str">
        <f>集計用!O47&amp;集計用!Q47&amp;集計用!S47</f>
        <v/>
      </c>
      <c r="BW64" s="56" t="str">
        <f>IF(HLOOKUP(BW$14,集計用!$4:$9977,マスター!$C64,FALSE)="","",HLOOKUP(BW$14,集計用!$4:$9977,マスター!$C64,FALSE))</f>
        <v/>
      </c>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2"/>
      <c r="CW64" s="82"/>
      <c r="CX64" s="82"/>
      <c r="CY64" s="82"/>
      <c r="CZ64" s="82"/>
      <c r="DA64" s="82"/>
      <c r="DB64" s="82"/>
      <c r="DC64" s="82"/>
      <c r="DD64" s="83"/>
      <c r="DE64" s="83"/>
      <c r="DF64" s="83"/>
      <c r="DG64" s="83"/>
      <c r="DH64" s="83"/>
      <c r="DI64" s="83"/>
    </row>
    <row r="65" spans="3:113" ht="13.5" customHeight="1">
      <c r="C65" s="117">
        <v>56</v>
      </c>
      <c r="D65" s="71"/>
      <c r="E65" s="82"/>
      <c r="F65" s="82"/>
      <c r="G65" s="82"/>
      <c r="H65" s="69" t="str">
        <f>IF(HLOOKUP(H$14,集計用!$4:$9977,マスター!$C65,FALSE)="","",HLOOKUP(H$14,集計用!$4:$9977,マスター!$C65,FALSE))</f>
        <v/>
      </c>
      <c r="I65" s="56" t="str">
        <f>IF(HLOOKUP(I$14,集計用!$4:$9977,マスター!$C65,FALSE)="","",HLOOKUP(I$14,集計用!$4:$9977,マスター!$C65,FALSE))</f>
        <v/>
      </c>
      <c r="J65" s="56" t="str">
        <f>IF(HLOOKUP(J$14,集計用!$4:$9977,マスター!$C65,FALSE)="","",HLOOKUP(J$14,集計用!$4:$9977,マスター!$C65,FALSE))</f>
        <v/>
      </c>
      <c r="K65" s="82"/>
      <c r="L65" s="82"/>
      <c r="M65" s="82"/>
      <c r="N65" s="82"/>
      <c r="O65" s="56" t="str">
        <f>IF(HLOOKUP(O$14,集計用!$4:$9977,マスター!$C65,FALSE)="","",HLOOKUP(O$14,集計用!$4:$9977,マスター!$C65,FALSE))</f>
        <v/>
      </c>
      <c r="P65" s="82"/>
      <c r="Q65" s="82"/>
      <c r="R65" s="69" t="str">
        <f>IF(HLOOKUP(R$14,集計用!$4:$9977,マスター!$C65,FALSE)="","",HLOOKUP(R$14,集計用!$4:$9977,マスター!$C65,FALSE))</f>
        <v/>
      </c>
      <c r="S65" s="69" t="str">
        <f>IF(HLOOKUP(S$14,集計用!$4:$9977,マスター!$C65,FALSE)="","",HLOOKUP(S$14,集計用!$4:$9977,マスター!$C65,FALSE))</f>
        <v/>
      </c>
      <c r="T65" s="56" t="str">
        <f>IF(HLOOKUP(T$14,集計用!$4:$9977,マスター!$C65,FALSE)="","",HLOOKUP(T$14,集計用!$4:$9977,マスター!$C65,FALSE))</f>
        <v/>
      </c>
      <c r="U65" s="56" t="str">
        <f>IF(HLOOKUP(U$14,集計用!$4:$9977,マスター!$C65,FALSE)="","",HLOOKUP(U$14,集計用!$4:$9977,マスター!$C65,FALSE))</f>
        <v/>
      </c>
      <c r="V65" s="82"/>
      <c r="W65" s="71"/>
      <c r="X65" s="82"/>
      <c r="Y65" s="82"/>
      <c r="Z65" s="56" t="str">
        <f>IF(HLOOKUP(Z$14,集計用!$4:$9977,マスター!$C65,FALSE)="","",HLOOKUP(Z$14,集計用!$4:$9977,マスター!$C65,FALSE))</f>
        <v/>
      </c>
      <c r="AA65" s="82"/>
      <c r="AB65" s="82"/>
      <c r="AC65" s="82"/>
      <c r="AD65" s="82"/>
      <c r="AE65" s="82"/>
      <c r="AF65" s="71"/>
      <c r="AG65" s="56" t="str">
        <f>IF(HLOOKUP(AG$14,集計用!$4:$9977,マスター!$C65,FALSE)="","",HLOOKUP(AG$14,集計用!$4:$9977,マスター!$C65,FALSE))</f>
        <v/>
      </c>
      <c r="AH65" s="56" t="str">
        <f>IF(HLOOKUP(AH$14,集計用!$4:$9977,マスター!$C65,FALSE)="","",HLOOKUP(AH$14,集計用!$4:$9977,マスター!$C65,FALSE))</f>
        <v/>
      </c>
      <c r="AI65" s="56" t="str">
        <f>IF(HLOOKUP(AI$14,集計用!$4:$9977,マスター!$C65,FALSE)="","",HLOOKUP(AI$14,集計用!$4:$9977,マスター!$C65,FALSE))</f>
        <v/>
      </c>
      <c r="AJ65" s="89" t="str">
        <f>マスター!$B$3</f>
        <v>物品</v>
      </c>
      <c r="AK65" s="56" t="str">
        <f>IF(HLOOKUP(AK$14,集計用!$4:$9977,マスター!$C65,FALSE)="","",HLOOKUP(AK$14,集計用!$4:$9977,マスター!$C65,FALSE))</f>
        <v/>
      </c>
      <c r="AL65" s="56" t="e">
        <f>IF(HLOOKUP(AL$14,集計用!$4:$9977,マスター!$C65,FALSE)="","",HLOOKUP(AL$14,集計用!$4:$9977,マスター!$C65,FALSE))</f>
        <v>#N/A</v>
      </c>
      <c r="AM65" s="82"/>
      <c r="AN65" s="56" t="str">
        <f>IFERROR(集計用!N48&amp;集計用!P48&amp;集計用!R48,"")</f>
        <v/>
      </c>
      <c r="AO65" s="56" t="str">
        <f>IF(HLOOKUP(AO$14,集計用!$4:$9977,マスター!$C65,FALSE)="","",HLOOKUP(AO$14,集計用!$4:$9977,マスター!$C65,FALSE))</f>
        <v/>
      </c>
      <c r="AP65" s="69" t="str">
        <f>集計用!AX60&amp;集計用!AY60&amp;集計用!AZ60&amp;集計用!BA60&amp;集計用!BB60&amp;集計用!BC60</f>
        <v/>
      </c>
      <c r="AQ65" s="56" t="str">
        <f>IF(HLOOKUP(AQ$14,集計用!$4:$9977,マスター!$C65,FALSE)="","",HLOOKUP(AQ$14,集計用!$4:$9977,マスター!$C65,FALSE))</f>
        <v/>
      </c>
      <c r="AR65" s="56" t="str">
        <f>IF(HLOOKUP(AR$14,集計用!$4:$9977,マスター!$C65,FALSE)="","",HLOOKUP(AR$14,集計用!$4:$9977,マスター!$C65,FALSE))</f>
        <v/>
      </c>
      <c r="AS65" s="56" t="str">
        <f>IF(HLOOKUP(AS$14,集計用!$4:$9977,マスター!$C65,FALSE)="","",HLOOKUP(AS$14,集計用!$4:$9977,マスター!$C65,FALSE))</f>
        <v/>
      </c>
      <c r="AT65" s="56" t="str">
        <f>IF(HLOOKUP(AT$14,集計用!$4:$9977,マスター!$C65,FALSE)="","",HLOOKUP(AT$14,集計用!$4:$9977,マスター!$C65,FALSE))</f>
        <v/>
      </c>
      <c r="AU65" s="91"/>
      <c r="AV65" s="91"/>
      <c r="AW65" s="74" t="str">
        <f t="shared" si="2"/>
        <v/>
      </c>
      <c r="AX65" s="56" t="str">
        <f>IF(HLOOKUP(AX$14,集計用!$4:$9977,マスター!$C65,FALSE)="","",HLOOKUP(AX$14,集計用!$4:$9977,マスター!$C65,FALSE))</f>
        <v/>
      </c>
      <c r="AY65" s="56" t="str">
        <f>IF(HLOOKUP(AY$14,集計用!$4:$9977,マスター!$C65,FALSE)="","",HLOOKUP(AY$14,集計用!$4:$9977,マスター!$C65,FALSE))</f>
        <v/>
      </c>
      <c r="AZ65" s="83"/>
      <c r="BA65" s="83"/>
      <c r="BB65" s="83"/>
      <c r="BC65" s="83"/>
      <c r="BD65" s="83"/>
      <c r="BE65" s="83"/>
      <c r="BF65" s="83"/>
      <c r="BG65" s="83"/>
      <c r="BH65" s="91"/>
      <c r="BI65" s="91"/>
      <c r="BJ65" s="83"/>
      <c r="BK65" s="83"/>
      <c r="BL65" s="83"/>
      <c r="BM65" s="83"/>
      <c r="BN65" s="83"/>
      <c r="BO65" s="83"/>
      <c r="BP65" s="83"/>
      <c r="BQ65" s="83"/>
      <c r="BR65" s="56" t="str">
        <f>IF(HLOOKUP(BR$14,集計用!$4:$9977,マスター!$C65,FALSE)="","",HLOOKUP(BR$14,集計用!$4:$9977,マスター!$C65,FALSE))</f>
        <v/>
      </c>
      <c r="BS65" s="56" t="str">
        <f>IF(HLOOKUP(BS$14,集計用!$4:$9977,マスター!$C65,FALSE)="","",HLOOKUP(BS$14,集計用!$4:$9977,マスター!$C65,FALSE))</f>
        <v/>
      </c>
      <c r="BT65" s="56" t="str">
        <f>IF(HLOOKUP(BT$14,集計用!$4:$9977,マスター!$C65,FALSE)="","",HLOOKUP(BT$14,集計用!$4:$9977,マスター!$C65,FALSE))</f>
        <v/>
      </c>
      <c r="BU65" s="56" t="str">
        <f>IF(HLOOKUP(BU$14,集計用!$4:$9977,マスター!$C65,FALSE)="","",HLOOKUP(BU$14,集計用!$4:$9977,マスター!$C65,FALSE))</f>
        <v/>
      </c>
      <c r="BV65" s="56" t="str">
        <f>集計用!O48&amp;集計用!Q48&amp;集計用!S48</f>
        <v/>
      </c>
      <c r="BW65" s="56" t="str">
        <f>IF(HLOOKUP(BW$14,集計用!$4:$9977,マスター!$C65,FALSE)="","",HLOOKUP(BW$14,集計用!$4:$9977,マスター!$C65,FALSE))</f>
        <v/>
      </c>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2"/>
      <c r="CW65" s="82"/>
      <c r="CX65" s="82"/>
      <c r="CY65" s="82"/>
      <c r="CZ65" s="82"/>
      <c r="DA65" s="82"/>
      <c r="DB65" s="82"/>
      <c r="DC65" s="82"/>
      <c r="DD65" s="83"/>
      <c r="DE65" s="83"/>
      <c r="DF65" s="83"/>
      <c r="DG65" s="83"/>
      <c r="DH65" s="83"/>
      <c r="DI65" s="83"/>
    </row>
    <row r="66" spans="3:113" ht="13.5" customHeight="1">
      <c r="C66" s="117">
        <v>57</v>
      </c>
      <c r="D66" s="71"/>
      <c r="E66" s="82"/>
      <c r="F66" s="82"/>
      <c r="G66" s="82"/>
      <c r="H66" s="69" t="str">
        <f>IF(HLOOKUP(H$14,集計用!$4:$9977,マスター!$C66,FALSE)="","",HLOOKUP(H$14,集計用!$4:$9977,マスター!$C66,FALSE))</f>
        <v/>
      </c>
      <c r="I66" s="56" t="str">
        <f>IF(HLOOKUP(I$14,集計用!$4:$9977,マスター!$C66,FALSE)="","",HLOOKUP(I$14,集計用!$4:$9977,マスター!$C66,FALSE))</f>
        <v/>
      </c>
      <c r="J66" s="56" t="str">
        <f>IF(HLOOKUP(J$14,集計用!$4:$9977,マスター!$C66,FALSE)="","",HLOOKUP(J$14,集計用!$4:$9977,マスター!$C66,FALSE))</f>
        <v/>
      </c>
      <c r="K66" s="82"/>
      <c r="L66" s="82"/>
      <c r="M66" s="82"/>
      <c r="N66" s="82"/>
      <c r="O66" s="56" t="str">
        <f>IF(HLOOKUP(O$14,集計用!$4:$9977,マスター!$C66,FALSE)="","",HLOOKUP(O$14,集計用!$4:$9977,マスター!$C66,FALSE))</f>
        <v/>
      </c>
      <c r="P66" s="82"/>
      <c r="Q66" s="82"/>
      <c r="R66" s="69" t="str">
        <f>IF(HLOOKUP(R$14,集計用!$4:$9977,マスター!$C66,FALSE)="","",HLOOKUP(R$14,集計用!$4:$9977,マスター!$C66,FALSE))</f>
        <v/>
      </c>
      <c r="S66" s="69" t="str">
        <f>IF(HLOOKUP(S$14,集計用!$4:$9977,マスター!$C66,FALSE)="","",HLOOKUP(S$14,集計用!$4:$9977,マスター!$C66,FALSE))</f>
        <v/>
      </c>
      <c r="T66" s="56" t="str">
        <f>IF(HLOOKUP(T$14,集計用!$4:$9977,マスター!$C66,FALSE)="","",HLOOKUP(T$14,集計用!$4:$9977,マスター!$C66,FALSE))</f>
        <v/>
      </c>
      <c r="U66" s="56" t="str">
        <f>IF(HLOOKUP(U$14,集計用!$4:$9977,マスター!$C66,FALSE)="","",HLOOKUP(U$14,集計用!$4:$9977,マスター!$C66,FALSE))</f>
        <v/>
      </c>
      <c r="V66" s="82"/>
      <c r="W66" s="71"/>
      <c r="X66" s="82"/>
      <c r="Y66" s="82"/>
      <c r="Z66" s="56" t="str">
        <f>IF(HLOOKUP(Z$14,集計用!$4:$9977,マスター!$C66,FALSE)="","",HLOOKUP(Z$14,集計用!$4:$9977,マスター!$C66,FALSE))</f>
        <v/>
      </c>
      <c r="AA66" s="82"/>
      <c r="AB66" s="82"/>
      <c r="AC66" s="82"/>
      <c r="AD66" s="82"/>
      <c r="AE66" s="82"/>
      <c r="AF66" s="71"/>
      <c r="AG66" s="56" t="str">
        <f>IF(HLOOKUP(AG$14,集計用!$4:$9977,マスター!$C66,FALSE)="","",HLOOKUP(AG$14,集計用!$4:$9977,マスター!$C66,FALSE))</f>
        <v/>
      </c>
      <c r="AH66" s="56" t="str">
        <f>IF(HLOOKUP(AH$14,集計用!$4:$9977,マスター!$C66,FALSE)="","",HLOOKUP(AH$14,集計用!$4:$9977,マスター!$C66,FALSE))</f>
        <v/>
      </c>
      <c r="AI66" s="56" t="str">
        <f>IF(HLOOKUP(AI$14,集計用!$4:$9977,マスター!$C66,FALSE)="","",HLOOKUP(AI$14,集計用!$4:$9977,マスター!$C66,FALSE))</f>
        <v/>
      </c>
      <c r="AJ66" s="89" t="str">
        <f>マスター!$B$3</f>
        <v>物品</v>
      </c>
      <c r="AK66" s="56" t="str">
        <f>IF(HLOOKUP(AK$14,集計用!$4:$9977,マスター!$C66,FALSE)="","",HLOOKUP(AK$14,集計用!$4:$9977,マスター!$C66,FALSE))</f>
        <v/>
      </c>
      <c r="AL66" s="56" t="e">
        <f>IF(HLOOKUP(AL$14,集計用!$4:$9977,マスター!$C66,FALSE)="","",HLOOKUP(AL$14,集計用!$4:$9977,マスター!$C66,FALSE))</f>
        <v>#N/A</v>
      </c>
      <c r="AM66" s="82"/>
      <c r="AN66" s="56" t="str">
        <f>IFERROR(集計用!N49&amp;集計用!P49&amp;集計用!R49,"")</f>
        <v/>
      </c>
      <c r="AO66" s="56" t="str">
        <f>IF(HLOOKUP(AO$14,集計用!$4:$9977,マスター!$C66,FALSE)="","",HLOOKUP(AO$14,集計用!$4:$9977,マスター!$C66,FALSE))</f>
        <v/>
      </c>
      <c r="AP66" s="69" t="str">
        <f>集計用!AX61&amp;集計用!AY61&amp;集計用!AZ61&amp;集計用!BA61&amp;集計用!BB61&amp;集計用!BC61</f>
        <v/>
      </c>
      <c r="AQ66" s="56" t="str">
        <f>IF(HLOOKUP(AQ$14,集計用!$4:$9977,マスター!$C66,FALSE)="","",HLOOKUP(AQ$14,集計用!$4:$9977,マスター!$C66,FALSE))</f>
        <v/>
      </c>
      <c r="AR66" s="56" t="str">
        <f>IF(HLOOKUP(AR$14,集計用!$4:$9977,マスター!$C66,FALSE)="","",HLOOKUP(AR$14,集計用!$4:$9977,マスター!$C66,FALSE))</f>
        <v/>
      </c>
      <c r="AS66" s="56" t="str">
        <f>IF(HLOOKUP(AS$14,集計用!$4:$9977,マスター!$C66,FALSE)="","",HLOOKUP(AS$14,集計用!$4:$9977,マスター!$C66,FALSE))</f>
        <v/>
      </c>
      <c r="AT66" s="56" t="str">
        <f>IF(HLOOKUP(AT$14,集計用!$4:$9977,マスター!$C66,FALSE)="","",HLOOKUP(AT$14,集計用!$4:$9977,マスター!$C66,FALSE))</f>
        <v/>
      </c>
      <c r="AU66" s="91"/>
      <c r="AV66" s="91"/>
      <c r="AW66" s="74" t="str">
        <f t="shared" si="2"/>
        <v/>
      </c>
      <c r="AX66" s="56" t="str">
        <f>IF(HLOOKUP(AX$14,集計用!$4:$9977,マスター!$C66,FALSE)="","",HLOOKUP(AX$14,集計用!$4:$9977,マスター!$C66,FALSE))</f>
        <v/>
      </c>
      <c r="AY66" s="56" t="str">
        <f>IF(HLOOKUP(AY$14,集計用!$4:$9977,マスター!$C66,FALSE)="","",HLOOKUP(AY$14,集計用!$4:$9977,マスター!$C66,FALSE))</f>
        <v/>
      </c>
      <c r="AZ66" s="83"/>
      <c r="BA66" s="83"/>
      <c r="BB66" s="83"/>
      <c r="BC66" s="83"/>
      <c r="BD66" s="83"/>
      <c r="BE66" s="83"/>
      <c r="BF66" s="83"/>
      <c r="BG66" s="83"/>
      <c r="BH66" s="91"/>
      <c r="BI66" s="91"/>
      <c r="BJ66" s="83"/>
      <c r="BK66" s="83"/>
      <c r="BL66" s="83"/>
      <c r="BM66" s="83"/>
      <c r="BN66" s="83"/>
      <c r="BO66" s="83"/>
      <c r="BP66" s="83"/>
      <c r="BQ66" s="83"/>
      <c r="BR66" s="56" t="str">
        <f>IF(HLOOKUP(BR$14,集計用!$4:$9977,マスター!$C66,FALSE)="","",HLOOKUP(BR$14,集計用!$4:$9977,マスター!$C66,FALSE))</f>
        <v/>
      </c>
      <c r="BS66" s="56" t="str">
        <f>IF(HLOOKUP(BS$14,集計用!$4:$9977,マスター!$C66,FALSE)="","",HLOOKUP(BS$14,集計用!$4:$9977,マスター!$C66,FALSE))</f>
        <v/>
      </c>
      <c r="BT66" s="56" t="str">
        <f>IF(HLOOKUP(BT$14,集計用!$4:$9977,マスター!$C66,FALSE)="","",HLOOKUP(BT$14,集計用!$4:$9977,マスター!$C66,FALSE))</f>
        <v/>
      </c>
      <c r="BU66" s="56" t="str">
        <f>IF(HLOOKUP(BU$14,集計用!$4:$9977,マスター!$C66,FALSE)="","",HLOOKUP(BU$14,集計用!$4:$9977,マスター!$C66,FALSE))</f>
        <v/>
      </c>
      <c r="BV66" s="56" t="str">
        <f>集計用!O49&amp;集計用!Q49&amp;集計用!S49</f>
        <v/>
      </c>
      <c r="BW66" s="56" t="str">
        <f>IF(HLOOKUP(BW$14,集計用!$4:$9977,マスター!$C66,FALSE)="","",HLOOKUP(BW$14,集計用!$4:$9977,マスター!$C66,FALSE))</f>
        <v/>
      </c>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2"/>
      <c r="CW66" s="82"/>
      <c r="CX66" s="82"/>
      <c r="CY66" s="82"/>
      <c r="CZ66" s="82"/>
      <c r="DA66" s="82"/>
      <c r="DB66" s="82"/>
      <c r="DC66" s="82"/>
      <c r="DD66" s="83"/>
      <c r="DE66" s="83"/>
      <c r="DF66" s="83"/>
      <c r="DG66" s="83"/>
      <c r="DH66" s="83"/>
      <c r="DI66" s="83"/>
    </row>
    <row r="67" spans="3:113" ht="13.5" customHeight="1">
      <c r="C67" s="117">
        <v>58</v>
      </c>
      <c r="D67" s="71"/>
      <c r="E67" s="82"/>
      <c r="F67" s="82"/>
      <c r="G67" s="82"/>
      <c r="H67" s="69" t="str">
        <f>IF(HLOOKUP(H$14,集計用!$4:$9977,マスター!$C67,FALSE)="","",HLOOKUP(H$14,集計用!$4:$9977,マスター!$C67,FALSE))</f>
        <v/>
      </c>
      <c r="I67" s="56" t="str">
        <f>IF(HLOOKUP(I$14,集計用!$4:$9977,マスター!$C67,FALSE)="","",HLOOKUP(I$14,集計用!$4:$9977,マスター!$C67,FALSE))</f>
        <v/>
      </c>
      <c r="J67" s="56" t="str">
        <f>IF(HLOOKUP(J$14,集計用!$4:$9977,マスター!$C67,FALSE)="","",HLOOKUP(J$14,集計用!$4:$9977,マスター!$C67,FALSE))</f>
        <v/>
      </c>
      <c r="K67" s="82"/>
      <c r="L67" s="82"/>
      <c r="M67" s="82"/>
      <c r="N67" s="82"/>
      <c r="O67" s="56" t="str">
        <f>IF(HLOOKUP(O$14,集計用!$4:$9977,マスター!$C67,FALSE)="","",HLOOKUP(O$14,集計用!$4:$9977,マスター!$C67,FALSE))</f>
        <v/>
      </c>
      <c r="P67" s="82"/>
      <c r="Q67" s="82"/>
      <c r="R67" s="69" t="str">
        <f>IF(HLOOKUP(R$14,集計用!$4:$9977,マスター!$C67,FALSE)="","",HLOOKUP(R$14,集計用!$4:$9977,マスター!$C67,FALSE))</f>
        <v/>
      </c>
      <c r="S67" s="69" t="str">
        <f>IF(HLOOKUP(S$14,集計用!$4:$9977,マスター!$C67,FALSE)="","",HLOOKUP(S$14,集計用!$4:$9977,マスター!$C67,FALSE))</f>
        <v/>
      </c>
      <c r="T67" s="56" t="str">
        <f>IF(HLOOKUP(T$14,集計用!$4:$9977,マスター!$C67,FALSE)="","",HLOOKUP(T$14,集計用!$4:$9977,マスター!$C67,FALSE))</f>
        <v/>
      </c>
      <c r="U67" s="56" t="str">
        <f>IF(HLOOKUP(U$14,集計用!$4:$9977,マスター!$C67,FALSE)="","",HLOOKUP(U$14,集計用!$4:$9977,マスター!$C67,FALSE))</f>
        <v/>
      </c>
      <c r="V67" s="82"/>
      <c r="W67" s="71"/>
      <c r="X67" s="82"/>
      <c r="Y67" s="82"/>
      <c r="Z67" s="56" t="str">
        <f>IF(HLOOKUP(Z$14,集計用!$4:$9977,マスター!$C67,FALSE)="","",HLOOKUP(Z$14,集計用!$4:$9977,マスター!$C67,FALSE))</f>
        <v/>
      </c>
      <c r="AA67" s="82"/>
      <c r="AB67" s="82"/>
      <c r="AC67" s="82"/>
      <c r="AD67" s="82"/>
      <c r="AE67" s="82"/>
      <c r="AF67" s="71"/>
      <c r="AG67" s="56" t="str">
        <f>IF(HLOOKUP(AG$14,集計用!$4:$9977,マスター!$C67,FALSE)="","",HLOOKUP(AG$14,集計用!$4:$9977,マスター!$C67,FALSE))</f>
        <v/>
      </c>
      <c r="AH67" s="56" t="str">
        <f>IF(HLOOKUP(AH$14,集計用!$4:$9977,マスター!$C67,FALSE)="","",HLOOKUP(AH$14,集計用!$4:$9977,マスター!$C67,FALSE))</f>
        <v/>
      </c>
      <c r="AI67" s="56" t="str">
        <f>IF(HLOOKUP(AI$14,集計用!$4:$9977,マスター!$C67,FALSE)="","",HLOOKUP(AI$14,集計用!$4:$9977,マスター!$C67,FALSE))</f>
        <v/>
      </c>
      <c r="AJ67" s="89" t="str">
        <f>マスター!$B$3</f>
        <v>物品</v>
      </c>
      <c r="AK67" s="56" t="str">
        <f>IF(HLOOKUP(AK$14,集計用!$4:$9977,マスター!$C67,FALSE)="","",HLOOKUP(AK$14,集計用!$4:$9977,マスター!$C67,FALSE))</f>
        <v/>
      </c>
      <c r="AL67" s="56" t="e">
        <f>IF(HLOOKUP(AL$14,集計用!$4:$9977,マスター!$C67,FALSE)="","",HLOOKUP(AL$14,集計用!$4:$9977,マスター!$C67,FALSE))</f>
        <v>#N/A</v>
      </c>
      <c r="AM67" s="82"/>
      <c r="AN67" s="56" t="str">
        <f>IFERROR(集計用!N50&amp;集計用!P50&amp;集計用!R50,"")</f>
        <v/>
      </c>
      <c r="AO67" s="56" t="str">
        <f>IF(HLOOKUP(AO$14,集計用!$4:$9977,マスター!$C67,FALSE)="","",HLOOKUP(AO$14,集計用!$4:$9977,マスター!$C67,FALSE))</f>
        <v/>
      </c>
      <c r="AP67" s="69" t="str">
        <f>集計用!AX62&amp;集計用!AY62&amp;集計用!AZ62&amp;集計用!BA62&amp;集計用!BB62&amp;集計用!BC62</f>
        <v/>
      </c>
      <c r="AQ67" s="56" t="str">
        <f>IF(HLOOKUP(AQ$14,集計用!$4:$9977,マスター!$C67,FALSE)="","",HLOOKUP(AQ$14,集計用!$4:$9977,マスター!$C67,FALSE))</f>
        <v/>
      </c>
      <c r="AR67" s="56" t="str">
        <f>IF(HLOOKUP(AR$14,集計用!$4:$9977,マスター!$C67,FALSE)="","",HLOOKUP(AR$14,集計用!$4:$9977,マスター!$C67,FALSE))</f>
        <v/>
      </c>
      <c r="AS67" s="56" t="str">
        <f>IF(HLOOKUP(AS$14,集計用!$4:$9977,マスター!$C67,FALSE)="","",HLOOKUP(AS$14,集計用!$4:$9977,マスター!$C67,FALSE))</f>
        <v/>
      </c>
      <c r="AT67" s="56" t="str">
        <f>IF(HLOOKUP(AT$14,集計用!$4:$9977,マスター!$C67,FALSE)="","",HLOOKUP(AT$14,集計用!$4:$9977,マスター!$C67,FALSE))</f>
        <v/>
      </c>
      <c r="AU67" s="91"/>
      <c r="AV67" s="91"/>
      <c r="AW67" s="74" t="str">
        <f t="shared" si="2"/>
        <v/>
      </c>
      <c r="AX67" s="56" t="str">
        <f>IF(HLOOKUP(AX$14,集計用!$4:$9977,マスター!$C67,FALSE)="","",HLOOKUP(AX$14,集計用!$4:$9977,マスター!$C67,FALSE))</f>
        <v/>
      </c>
      <c r="AY67" s="56" t="str">
        <f>IF(HLOOKUP(AY$14,集計用!$4:$9977,マスター!$C67,FALSE)="","",HLOOKUP(AY$14,集計用!$4:$9977,マスター!$C67,FALSE))</f>
        <v/>
      </c>
      <c r="AZ67" s="83"/>
      <c r="BA67" s="83"/>
      <c r="BB67" s="83"/>
      <c r="BC67" s="83"/>
      <c r="BD67" s="83"/>
      <c r="BE67" s="83"/>
      <c r="BF67" s="83"/>
      <c r="BG67" s="83"/>
      <c r="BH67" s="91"/>
      <c r="BI67" s="91"/>
      <c r="BJ67" s="83"/>
      <c r="BK67" s="83"/>
      <c r="BL67" s="83"/>
      <c r="BM67" s="83"/>
      <c r="BN67" s="83"/>
      <c r="BO67" s="83"/>
      <c r="BP67" s="83"/>
      <c r="BQ67" s="83"/>
      <c r="BR67" s="56" t="str">
        <f>IF(HLOOKUP(BR$14,集計用!$4:$9977,マスター!$C67,FALSE)="","",HLOOKUP(BR$14,集計用!$4:$9977,マスター!$C67,FALSE))</f>
        <v/>
      </c>
      <c r="BS67" s="56" t="str">
        <f>IF(HLOOKUP(BS$14,集計用!$4:$9977,マスター!$C67,FALSE)="","",HLOOKUP(BS$14,集計用!$4:$9977,マスター!$C67,FALSE))</f>
        <v/>
      </c>
      <c r="BT67" s="56" t="str">
        <f>IF(HLOOKUP(BT$14,集計用!$4:$9977,マスター!$C67,FALSE)="","",HLOOKUP(BT$14,集計用!$4:$9977,マスター!$C67,FALSE))</f>
        <v/>
      </c>
      <c r="BU67" s="56" t="str">
        <f>IF(HLOOKUP(BU$14,集計用!$4:$9977,マスター!$C67,FALSE)="","",HLOOKUP(BU$14,集計用!$4:$9977,マスター!$C67,FALSE))</f>
        <v/>
      </c>
      <c r="BV67" s="56" t="str">
        <f>集計用!O50&amp;集計用!Q50&amp;集計用!S50</f>
        <v/>
      </c>
      <c r="BW67" s="56" t="str">
        <f>IF(HLOOKUP(BW$14,集計用!$4:$9977,マスター!$C67,FALSE)="","",HLOOKUP(BW$14,集計用!$4:$9977,マスター!$C67,FALSE))</f>
        <v/>
      </c>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2"/>
      <c r="CW67" s="82"/>
      <c r="CX67" s="82"/>
      <c r="CY67" s="82"/>
      <c r="CZ67" s="82"/>
      <c r="DA67" s="82"/>
      <c r="DB67" s="82"/>
      <c r="DC67" s="82"/>
      <c r="DD67" s="83"/>
      <c r="DE67" s="83"/>
      <c r="DF67" s="83"/>
      <c r="DG67" s="83"/>
      <c r="DH67" s="83"/>
      <c r="DI67" s="83"/>
    </row>
    <row r="68" spans="3:113" ht="13.5" customHeight="1">
      <c r="C68" s="117">
        <v>59</v>
      </c>
      <c r="D68" s="71"/>
      <c r="E68" s="82"/>
      <c r="F68" s="82"/>
      <c r="G68" s="82"/>
      <c r="H68" s="69" t="str">
        <f>IF(HLOOKUP(H$14,集計用!$4:$9977,マスター!$C68,FALSE)="","",HLOOKUP(H$14,集計用!$4:$9977,マスター!$C68,FALSE))</f>
        <v/>
      </c>
      <c r="I68" s="56" t="str">
        <f>IF(HLOOKUP(I$14,集計用!$4:$9977,マスター!$C68,FALSE)="","",HLOOKUP(I$14,集計用!$4:$9977,マスター!$C68,FALSE))</f>
        <v/>
      </c>
      <c r="J68" s="56" t="str">
        <f>IF(HLOOKUP(J$14,集計用!$4:$9977,マスター!$C68,FALSE)="","",HLOOKUP(J$14,集計用!$4:$9977,マスター!$C68,FALSE))</f>
        <v/>
      </c>
      <c r="K68" s="82"/>
      <c r="L68" s="82"/>
      <c r="M68" s="82"/>
      <c r="N68" s="82"/>
      <c r="O68" s="56" t="str">
        <f>IF(HLOOKUP(O$14,集計用!$4:$9977,マスター!$C68,FALSE)="","",HLOOKUP(O$14,集計用!$4:$9977,マスター!$C68,FALSE))</f>
        <v/>
      </c>
      <c r="P68" s="82"/>
      <c r="Q68" s="82"/>
      <c r="R68" s="69" t="str">
        <f>IF(HLOOKUP(R$14,集計用!$4:$9977,マスター!$C68,FALSE)="","",HLOOKUP(R$14,集計用!$4:$9977,マスター!$C68,FALSE))</f>
        <v/>
      </c>
      <c r="S68" s="69" t="str">
        <f>IF(HLOOKUP(S$14,集計用!$4:$9977,マスター!$C68,FALSE)="","",HLOOKUP(S$14,集計用!$4:$9977,マスター!$C68,FALSE))</f>
        <v/>
      </c>
      <c r="T68" s="56" t="str">
        <f>IF(HLOOKUP(T$14,集計用!$4:$9977,マスター!$C68,FALSE)="","",HLOOKUP(T$14,集計用!$4:$9977,マスター!$C68,FALSE))</f>
        <v/>
      </c>
      <c r="U68" s="56" t="str">
        <f>IF(HLOOKUP(U$14,集計用!$4:$9977,マスター!$C68,FALSE)="","",HLOOKUP(U$14,集計用!$4:$9977,マスター!$C68,FALSE))</f>
        <v/>
      </c>
      <c r="V68" s="82"/>
      <c r="W68" s="71"/>
      <c r="X68" s="82"/>
      <c r="Y68" s="82"/>
      <c r="Z68" s="56" t="str">
        <f>IF(HLOOKUP(Z$14,集計用!$4:$9977,マスター!$C68,FALSE)="","",HLOOKUP(Z$14,集計用!$4:$9977,マスター!$C68,FALSE))</f>
        <v/>
      </c>
      <c r="AA68" s="82"/>
      <c r="AB68" s="82"/>
      <c r="AC68" s="82"/>
      <c r="AD68" s="82"/>
      <c r="AE68" s="82"/>
      <c r="AF68" s="71"/>
      <c r="AG68" s="56" t="str">
        <f>IF(HLOOKUP(AG$14,集計用!$4:$9977,マスター!$C68,FALSE)="","",HLOOKUP(AG$14,集計用!$4:$9977,マスター!$C68,FALSE))</f>
        <v/>
      </c>
      <c r="AH68" s="56" t="str">
        <f>IF(HLOOKUP(AH$14,集計用!$4:$9977,マスター!$C68,FALSE)="","",HLOOKUP(AH$14,集計用!$4:$9977,マスター!$C68,FALSE))</f>
        <v/>
      </c>
      <c r="AI68" s="56" t="str">
        <f>IF(HLOOKUP(AI$14,集計用!$4:$9977,マスター!$C68,FALSE)="","",HLOOKUP(AI$14,集計用!$4:$9977,マスター!$C68,FALSE))</f>
        <v/>
      </c>
      <c r="AJ68" s="89" t="str">
        <f>マスター!$B$3</f>
        <v>物品</v>
      </c>
      <c r="AK68" s="56" t="str">
        <f>IF(HLOOKUP(AK$14,集計用!$4:$9977,マスター!$C68,FALSE)="","",HLOOKUP(AK$14,集計用!$4:$9977,マスター!$C68,FALSE))</f>
        <v/>
      </c>
      <c r="AL68" s="56" t="e">
        <f>IF(HLOOKUP(AL$14,集計用!$4:$9977,マスター!$C68,FALSE)="","",HLOOKUP(AL$14,集計用!$4:$9977,マスター!$C68,FALSE))</f>
        <v>#N/A</v>
      </c>
      <c r="AM68" s="82"/>
      <c r="AN68" s="56" t="str">
        <f>IFERROR(集計用!N51&amp;集計用!P51&amp;集計用!R51,"")</f>
        <v/>
      </c>
      <c r="AO68" s="56" t="str">
        <f>IF(HLOOKUP(AO$14,集計用!$4:$9977,マスター!$C68,FALSE)="","",HLOOKUP(AO$14,集計用!$4:$9977,マスター!$C68,FALSE))</f>
        <v/>
      </c>
      <c r="AP68" s="69" t="str">
        <f>集計用!AX63&amp;集計用!AY63&amp;集計用!AZ63&amp;集計用!BA63&amp;集計用!BB63&amp;集計用!BC63</f>
        <v/>
      </c>
      <c r="AQ68" s="56" t="str">
        <f>IF(HLOOKUP(AQ$14,集計用!$4:$9977,マスター!$C68,FALSE)="","",HLOOKUP(AQ$14,集計用!$4:$9977,マスター!$C68,FALSE))</f>
        <v/>
      </c>
      <c r="AR68" s="56" t="str">
        <f>IF(HLOOKUP(AR$14,集計用!$4:$9977,マスター!$C68,FALSE)="","",HLOOKUP(AR$14,集計用!$4:$9977,マスター!$C68,FALSE))</f>
        <v/>
      </c>
      <c r="AS68" s="56" t="str">
        <f>IF(HLOOKUP(AS$14,集計用!$4:$9977,マスター!$C68,FALSE)="","",HLOOKUP(AS$14,集計用!$4:$9977,マスター!$C68,FALSE))</f>
        <v/>
      </c>
      <c r="AT68" s="56" t="str">
        <f>IF(HLOOKUP(AT$14,集計用!$4:$9977,マスター!$C68,FALSE)="","",HLOOKUP(AT$14,集計用!$4:$9977,マスター!$C68,FALSE))</f>
        <v/>
      </c>
      <c r="AU68" s="91"/>
      <c r="AV68" s="91"/>
      <c r="AW68" s="74" t="str">
        <f t="shared" si="2"/>
        <v/>
      </c>
      <c r="AX68" s="56" t="str">
        <f>IF(HLOOKUP(AX$14,集計用!$4:$9977,マスター!$C68,FALSE)="","",HLOOKUP(AX$14,集計用!$4:$9977,マスター!$C68,FALSE))</f>
        <v/>
      </c>
      <c r="AY68" s="56" t="str">
        <f>IF(HLOOKUP(AY$14,集計用!$4:$9977,マスター!$C68,FALSE)="","",HLOOKUP(AY$14,集計用!$4:$9977,マスター!$C68,FALSE))</f>
        <v/>
      </c>
      <c r="AZ68" s="83"/>
      <c r="BA68" s="83"/>
      <c r="BB68" s="83"/>
      <c r="BC68" s="83"/>
      <c r="BD68" s="83"/>
      <c r="BE68" s="83"/>
      <c r="BF68" s="83"/>
      <c r="BG68" s="83"/>
      <c r="BH68" s="91"/>
      <c r="BI68" s="91"/>
      <c r="BJ68" s="83"/>
      <c r="BK68" s="83"/>
      <c r="BL68" s="83"/>
      <c r="BM68" s="83"/>
      <c r="BN68" s="83"/>
      <c r="BO68" s="83"/>
      <c r="BP68" s="83"/>
      <c r="BQ68" s="83"/>
      <c r="BR68" s="56" t="str">
        <f>IF(HLOOKUP(BR$14,集計用!$4:$9977,マスター!$C68,FALSE)="","",HLOOKUP(BR$14,集計用!$4:$9977,マスター!$C68,FALSE))</f>
        <v/>
      </c>
      <c r="BS68" s="56" t="str">
        <f>IF(HLOOKUP(BS$14,集計用!$4:$9977,マスター!$C68,FALSE)="","",HLOOKUP(BS$14,集計用!$4:$9977,マスター!$C68,FALSE))</f>
        <v/>
      </c>
      <c r="BT68" s="56" t="str">
        <f>IF(HLOOKUP(BT$14,集計用!$4:$9977,マスター!$C68,FALSE)="","",HLOOKUP(BT$14,集計用!$4:$9977,マスター!$C68,FALSE))</f>
        <v/>
      </c>
      <c r="BU68" s="56" t="str">
        <f>IF(HLOOKUP(BU$14,集計用!$4:$9977,マスター!$C68,FALSE)="","",HLOOKUP(BU$14,集計用!$4:$9977,マスター!$C68,FALSE))</f>
        <v/>
      </c>
      <c r="BV68" s="56" t="str">
        <f>集計用!O51&amp;集計用!Q51&amp;集計用!S51</f>
        <v/>
      </c>
      <c r="BW68" s="56" t="str">
        <f>IF(HLOOKUP(BW$14,集計用!$4:$9977,マスター!$C68,FALSE)="","",HLOOKUP(BW$14,集計用!$4:$9977,マスター!$C68,FALSE))</f>
        <v/>
      </c>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2"/>
      <c r="CW68" s="82"/>
      <c r="CX68" s="82"/>
      <c r="CY68" s="82"/>
      <c r="CZ68" s="82"/>
      <c r="DA68" s="82"/>
      <c r="DB68" s="82"/>
      <c r="DC68" s="82"/>
      <c r="DD68" s="83"/>
      <c r="DE68" s="83"/>
      <c r="DF68" s="83"/>
      <c r="DG68" s="83"/>
      <c r="DH68" s="83"/>
      <c r="DI68" s="83"/>
    </row>
    <row r="69" spans="3:113" ht="13.5" customHeight="1">
      <c r="C69" s="117">
        <v>60</v>
      </c>
      <c r="D69" s="71"/>
      <c r="E69" s="82"/>
      <c r="F69" s="82"/>
      <c r="G69" s="82"/>
      <c r="H69" s="69" t="str">
        <f>IF(HLOOKUP(H$14,集計用!$4:$9977,マスター!$C69,FALSE)="","",HLOOKUP(H$14,集計用!$4:$9977,マスター!$C69,FALSE))</f>
        <v/>
      </c>
      <c r="I69" s="56" t="str">
        <f>IF(HLOOKUP(I$14,集計用!$4:$9977,マスター!$C69,FALSE)="","",HLOOKUP(I$14,集計用!$4:$9977,マスター!$C69,FALSE))</f>
        <v/>
      </c>
      <c r="J69" s="56" t="str">
        <f>IF(HLOOKUP(J$14,集計用!$4:$9977,マスター!$C69,FALSE)="","",HLOOKUP(J$14,集計用!$4:$9977,マスター!$C69,FALSE))</f>
        <v/>
      </c>
      <c r="K69" s="82"/>
      <c r="L69" s="82"/>
      <c r="M69" s="82"/>
      <c r="N69" s="82"/>
      <c r="O69" s="56" t="str">
        <f>IF(HLOOKUP(O$14,集計用!$4:$9977,マスター!$C69,FALSE)="","",HLOOKUP(O$14,集計用!$4:$9977,マスター!$C69,FALSE))</f>
        <v/>
      </c>
      <c r="P69" s="82"/>
      <c r="Q69" s="82"/>
      <c r="R69" s="69" t="str">
        <f>IF(HLOOKUP(R$14,集計用!$4:$9977,マスター!$C69,FALSE)="","",HLOOKUP(R$14,集計用!$4:$9977,マスター!$C69,FALSE))</f>
        <v/>
      </c>
      <c r="S69" s="69" t="str">
        <f>IF(HLOOKUP(S$14,集計用!$4:$9977,マスター!$C69,FALSE)="","",HLOOKUP(S$14,集計用!$4:$9977,マスター!$C69,FALSE))</f>
        <v/>
      </c>
      <c r="T69" s="56" t="str">
        <f>IF(HLOOKUP(T$14,集計用!$4:$9977,マスター!$C69,FALSE)="","",HLOOKUP(T$14,集計用!$4:$9977,マスター!$C69,FALSE))</f>
        <v/>
      </c>
      <c r="U69" s="56" t="str">
        <f>IF(HLOOKUP(U$14,集計用!$4:$9977,マスター!$C69,FALSE)="","",HLOOKUP(U$14,集計用!$4:$9977,マスター!$C69,FALSE))</f>
        <v/>
      </c>
      <c r="V69" s="82"/>
      <c r="W69" s="71"/>
      <c r="X69" s="82"/>
      <c r="Y69" s="82"/>
      <c r="Z69" s="56" t="str">
        <f>IF(HLOOKUP(Z$14,集計用!$4:$9977,マスター!$C69,FALSE)="","",HLOOKUP(Z$14,集計用!$4:$9977,マスター!$C69,FALSE))</f>
        <v/>
      </c>
      <c r="AA69" s="82"/>
      <c r="AB69" s="82"/>
      <c r="AC69" s="82"/>
      <c r="AD69" s="82"/>
      <c r="AE69" s="82"/>
      <c r="AF69" s="71"/>
      <c r="AG69" s="56" t="str">
        <f>IF(HLOOKUP(AG$14,集計用!$4:$9977,マスター!$C69,FALSE)="","",HLOOKUP(AG$14,集計用!$4:$9977,マスター!$C69,FALSE))</f>
        <v/>
      </c>
      <c r="AH69" s="56" t="str">
        <f>IF(HLOOKUP(AH$14,集計用!$4:$9977,マスター!$C69,FALSE)="","",HLOOKUP(AH$14,集計用!$4:$9977,マスター!$C69,FALSE))</f>
        <v/>
      </c>
      <c r="AI69" s="56" t="str">
        <f>IF(HLOOKUP(AI$14,集計用!$4:$9977,マスター!$C69,FALSE)="","",HLOOKUP(AI$14,集計用!$4:$9977,マスター!$C69,FALSE))</f>
        <v/>
      </c>
      <c r="AJ69" s="89" t="str">
        <f>マスター!$B$3</f>
        <v>物品</v>
      </c>
      <c r="AK69" s="56" t="str">
        <f>IF(HLOOKUP(AK$14,集計用!$4:$9977,マスター!$C69,FALSE)="","",HLOOKUP(AK$14,集計用!$4:$9977,マスター!$C69,FALSE))</f>
        <v/>
      </c>
      <c r="AL69" s="56" t="e">
        <f>IF(HLOOKUP(AL$14,集計用!$4:$9977,マスター!$C69,FALSE)="","",HLOOKUP(AL$14,集計用!$4:$9977,マスター!$C69,FALSE))</f>
        <v>#N/A</v>
      </c>
      <c r="AM69" s="82"/>
      <c r="AN69" s="56" t="str">
        <f>IFERROR(集計用!N52&amp;集計用!P52&amp;集計用!R52,"")</f>
        <v/>
      </c>
      <c r="AO69" s="56" t="str">
        <f>IF(HLOOKUP(AO$14,集計用!$4:$9977,マスター!$C69,FALSE)="","",HLOOKUP(AO$14,集計用!$4:$9977,マスター!$C69,FALSE))</f>
        <v/>
      </c>
      <c r="AP69" s="69" t="str">
        <f>集計用!AX64&amp;集計用!AY64&amp;集計用!AZ64&amp;集計用!BA64&amp;集計用!BB64&amp;集計用!BC64</f>
        <v/>
      </c>
      <c r="AQ69" s="56" t="str">
        <f>IF(HLOOKUP(AQ$14,集計用!$4:$9977,マスター!$C69,FALSE)="","",HLOOKUP(AQ$14,集計用!$4:$9977,マスター!$C69,FALSE))</f>
        <v/>
      </c>
      <c r="AR69" s="56" t="str">
        <f>IF(HLOOKUP(AR$14,集計用!$4:$9977,マスター!$C69,FALSE)="","",HLOOKUP(AR$14,集計用!$4:$9977,マスター!$C69,FALSE))</f>
        <v/>
      </c>
      <c r="AS69" s="56" t="str">
        <f>IF(HLOOKUP(AS$14,集計用!$4:$9977,マスター!$C69,FALSE)="","",HLOOKUP(AS$14,集計用!$4:$9977,マスター!$C69,FALSE))</f>
        <v/>
      </c>
      <c r="AT69" s="56" t="str">
        <f>IF(HLOOKUP(AT$14,集計用!$4:$9977,マスター!$C69,FALSE)="","",HLOOKUP(AT$14,集計用!$4:$9977,マスター!$C69,FALSE))</f>
        <v/>
      </c>
      <c r="AU69" s="91"/>
      <c r="AV69" s="91"/>
      <c r="AW69" s="74" t="str">
        <f t="shared" si="2"/>
        <v/>
      </c>
      <c r="AX69" s="56" t="str">
        <f>IF(HLOOKUP(AX$14,集計用!$4:$9977,マスター!$C69,FALSE)="","",HLOOKUP(AX$14,集計用!$4:$9977,マスター!$C69,FALSE))</f>
        <v/>
      </c>
      <c r="AY69" s="56" t="str">
        <f>IF(HLOOKUP(AY$14,集計用!$4:$9977,マスター!$C69,FALSE)="","",HLOOKUP(AY$14,集計用!$4:$9977,マスター!$C69,FALSE))</f>
        <v/>
      </c>
      <c r="AZ69" s="83"/>
      <c r="BA69" s="83"/>
      <c r="BB69" s="83"/>
      <c r="BC69" s="83"/>
      <c r="BD69" s="83"/>
      <c r="BE69" s="83"/>
      <c r="BF69" s="83"/>
      <c r="BG69" s="83"/>
      <c r="BH69" s="91"/>
      <c r="BI69" s="91"/>
      <c r="BJ69" s="83"/>
      <c r="BK69" s="83"/>
      <c r="BL69" s="83"/>
      <c r="BM69" s="83"/>
      <c r="BN69" s="83"/>
      <c r="BO69" s="83"/>
      <c r="BP69" s="83"/>
      <c r="BQ69" s="83"/>
      <c r="BR69" s="56" t="str">
        <f>IF(HLOOKUP(BR$14,集計用!$4:$9977,マスター!$C69,FALSE)="","",HLOOKUP(BR$14,集計用!$4:$9977,マスター!$C69,FALSE))</f>
        <v/>
      </c>
      <c r="BS69" s="56" t="str">
        <f>IF(HLOOKUP(BS$14,集計用!$4:$9977,マスター!$C69,FALSE)="","",HLOOKUP(BS$14,集計用!$4:$9977,マスター!$C69,FALSE))</f>
        <v/>
      </c>
      <c r="BT69" s="56" t="str">
        <f>IF(HLOOKUP(BT$14,集計用!$4:$9977,マスター!$C69,FALSE)="","",HLOOKUP(BT$14,集計用!$4:$9977,マスター!$C69,FALSE))</f>
        <v/>
      </c>
      <c r="BU69" s="56" t="str">
        <f>IF(HLOOKUP(BU$14,集計用!$4:$9977,マスター!$C69,FALSE)="","",HLOOKUP(BU$14,集計用!$4:$9977,マスター!$C69,FALSE))</f>
        <v/>
      </c>
      <c r="BV69" s="56" t="str">
        <f>集計用!O52&amp;集計用!Q52&amp;集計用!S52</f>
        <v/>
      </c>
      <c r="BW69" s="56" t="str">
        <f>IF(HLOOKUP(BW$14,集計用!$4:$9977,マスター!$C69,FALSE)="","",HLOOKUP(BW$14,集計用!$4:$9977,マスター!$C69,FALSE))</f>
        <v/>
      </c>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2"/>
      <c r="CW69" s="82"/>
      <c r="CX69" s="82"/>
      <c r="CY69" s="82"/>
      <c r="CZ69" s="82"/>
      <c r="DA69" s="82"/>
      <c r="DB69" s="82"/>
      <c r="DC69" s="82"/>
      <c r="DD69" s="83"/>
      <c r="DE69" s="83"/>
      <c r="DF69" s="83"/>
      <c r="DG69" s="83"/>
      <c r="DH69" s="83"/>
      <c r="DI69" s="83"/>
    </row>
    <row r="70" spans="3:113" ht="13.5" customHeight="1">
      <c r="C70" s="117">
        <v>61</v>
      </c>
      <c r="D70" s="71"/>
      <c r="E70" s="82"/>
      <c r="F70" s="82"/>
      <c r="G70" s="82"/>
      <c r="H70" s="69" t="str">
        <f>IF(HLOOKUP(H$14,集計用!$4:$9977,マスター!$C70,FALSE)="","",HLOOKUP(H$14,集計用!$4:$9977,マスター!$C70,FALSE))</f>
        <v/>
      </c>
      <c r="I70" s="56" t="str">
        <f>IF(HLOOKUP(I$14,集計用!$4:$9977,マスター!$C70,FALSE)="","",HLOOKUP(I$14,集計用!$4:$9977,マスター!$C70,FALSE))</f>
        <v/>
      </c>
      <c r="J70" s="56" t="str">
        <f>IF(HLOOKUP(J$14,集計用!$4:$9977,マスター!$C70,FALSE)="","",HLOOKUP(J$14,集計用!$4:$9977,マスター!$C70,FALSE))</f>
        <v/>
      </c>
      <c r="K70" s="82"/>
      <c r="L70" s="82"/>
      <c r="M70" s="82"/>
      <c r="N70" s="82"/>
      <c r="O70" s="56" t="str">
        <f>IF(HLOOKUP(O$14,集計用!$4:$9977,マスター!$C70,FALSE)="","",HLOOKUP(O$14,集計用!$4:$9977,マスター!$C70,FALSE))</f>
        <v/>
      </c>
      <c r="P70" s="82"/>
      <c r="Q70" s="82"/>
      <c r="R70" s="69" t="str">
        <f>IF(HLOOKUP(R$14,集計用!$4:$9977,マスター!$C70,FALSE)="","",HLOOKUP(R$14,集計用!$4:$9977,マスター!$C70,FALSE))</f>
        <v/>
      </c>
      <c r="S70" s="69" t="str">
        <f>IF(HLOOKUP(S$14,集計用!$4:$9977,マスター!$C70,FALSE)="","",HLOOKUP(S$14,集計用!$4:$9977,マスター!$C70,FALSE))</f>
        <v/>
      </c>
      <c r="T70" s="56" t="str">
        <f>IF(HLOOKUP(T$14,集計用!$4:$9977,マスター!$C70,FALSE)="","",HLOOKUP(T$14,集計用!$4:$9977,マスター!$C70,FALSE))</f>
        <v/>
      </c>
      <c r="U70" s="56" t="str">
        <f>IF(HLOOKUP(U$14,集計用!$4:$9977,マスター!$C70,FALSE)="","",HLOOKUP(U$14,集計用!$4:$9977,マスター!$C70,FALSE))</f>
        <v/>
      </c>
      <c r="V70" s="82"/>
      <c r="W70" s="71"/>
      <c r="X70" s="82"/>
      <c r="Y70" s="82"/>
      <c r="Z70" s="56" t="str">
        <f>IF(HLOOKUP(Z$14,集計用!$4:$9977,マスター!$C70,FALSE)="","",HLOOKUP(Z$14,集計用!$4:$9977,マスター!$C70,FALSE))</f>
        <v/>
      </c>
      <c r="AA70" s="82"/>
      <c r="AB70" s="82"/>
      <c r="AC70" s="82"/>
      <c r="AD70" s="82"/>
      <c r="AE70" s="82"/>
      <c r="AF70" s="71"/>
      <c r="AG70" s="56" t="str">
        <f>IF(HLOOKUP(AG$14,集計用!$4:$9977,マスター!$C70,FALSE)="","",HLOOKUP(AG$14,集計用!$4:$9977,マスター!$C70,FALSE))</f>
        <v/>
      </c>
      <c r="AH70" s="56" t="str">
        <f>IF(HLOOKUP(AH$14,集計用!$4:$9977,マスター!$C70,FALSE)="","",HLOOKUP(AH$14,集計用!$4:$9977,マスター!$C70,FALSE))</f>
        <v/>
      </c>
      <c r="AI70" s="56" t="str">
        <f>IF(HLOOKUP(AI$14,集計用!$4:$9977,マスター!$C70,FALSE)="","",HLOOKUP(AI$14,集計用!$4:$9977,マスター!$C70,FALSE))</f>
        <v/>
      </c>
      <c r="AJ70" s="89" t="str">
        <f>マスター!$B$3</f>
        <v>物品</v>
      </c>
      <c r="AK70" s="56" t="str">
        <f>IF(HLOOKUP(AK$14,集計用!$4:$9977,マスター!$C70,FALSE)="","",HLOOKUP(AK$14,集計用!$4:$9977,マスター!$C70,FALSE))</f>
        <v/>
      </c>
      <c r="AL70" s="56" t="e">
        <f>IF(HLOOKUP(AL$14,集計用!$4:$9977,マスター!$C70,FALSE)="","",HLOOKUP(AL$14,集計用!$4:$9977,マスター!$C70,FALSE))</f>
        <v>#N/A</v>
      </c>
      <c r="AM70" s="82"/>
      <c r="AN70" s="56" t="str">
        <f>IFERROR(集計用!N53&amp;集計用!P53&amp;集計用!R53,"")</f>
        <v/>
      </c>
      <c r="AO70" s="56" t="str">
        <f>IF(HLOOKUP(AO$14,集計用!$4:$9977,マスター!$C70,FALSE)="","",HLOOKUP(AO$14,集計用!$4:$9977,マスター!$C70,FALSE))</f>
        <v/>
      </c>
      <c r="AP70" s="69" t="str">
        <f>集計用!AX65&amp;集計用!AY65&amp;集計用!AZ65&amp;集計用!BA65&amp;集計用!BB65&amp;集計用!BC65</f>
        <v/>
      </c>
      <c r="AQ70" s="56" t="str">
        <f>IF(HLOOKUP(AQ$14,集計用!$4:$9977,マスター!$C70,FALSE)="","",HLOOKUP(AQ$14,集計用!$4:$9977,マスター!$C70,FALSE))</f>
        <v/>
      </c>
      <c r="AR70" s="56" t="str">
        <f>IF(HLOOKUP(AR$14,集計用!$4:$9977,マスター!$C70,FALSE)="","",HLOOKUP(AR$14,集計用!$4:$9977,マスター!$C70,FALSE))</f>
        <v/>
      </c>
      <c r="AS70" s="56" t="str">
        <f>IF(HLOOKUP(AS$14,集計用!$4:$9977,マスター!$C70,FALSE)="","",HLOOKUP(AS$14,集計用!$4:$9977,マスター!$C70,FALSE))</f>
        <v/>
      </c>
      <c r="AT70" s="56" t="str">
        <f>IF(HLOOKUP(AT$14,集計用!$4:$9977,マスター!$C70,FALSE)="","",HLOOKUP(AT$14,集計用!$4:$9977,マスター!$C70,FALSE))</f>
        <v/>
      </c>
      <c r="AU70" s="91"/>
      <c r="AV70" s="91"/>
      <c r="AW70" s="74" t="str">
        <f t="shared" si="2"/>
        <v/>
      </c>
      <c r="AX70" s="56" t="str">
        <f>IF(HLOOKUP(AX$14,集計用!$4:$9977,マスター!$C70,FALSE)="","",HLOOKUP(AX$14,集計用!$4:$9977,マスター!$C70,FALSE))</f>
        <v/>
      </c>
      <c r="AY70" s="56" t="str">
        <f>IF(HLOOKUP(AY$14,集計用!$4:$9977,マスター!$C70,FALSE)="","",HLOOKUP(AY$14,集計用!$4:$9977,マスター!$C70,FALSE))</f>
        <v/>
      </c>
      <c r="AZ70" s="83"/>
      <c r="BA70" s="83"/>
      <c r="BB70" s="83"/>
      <c r="BC70" s="83"/>
      <c r="BD70" s="83"/>
      <c r="BE70" s="83"/>
      <c r="BF70" s="83"/>
      <c r="BG70" s="83"/>
      <c r="BH70" s="91"/>
      <c r="BI70" s="91"/>
      <c r="BJ70" s="83"/>
      <c r="BK70" s="83"/>
      <c r="BL70" s="83"/>
      <c r="BM70" s="83"/>
      <c r="BN70" s="83"/>
      <c r="BO70" s="83"/>
      <c r="BP70" s="83"/>
      <c r="BQ70" s="83"/>
      <c r="BR70" s="56" t="str">
        <f>IF(HLOOKUP(BR$14,集計用!$4:$9977,マスター!$C70,FALSE)="","",HLOOKUP(BR$14,集計用!$4:$9977,マスター!$C70,FALSE))</f>
        <v/>
      </c>
      <c r="BS70" s="56" t="str">
        <f>IF(HLOOKUP(BS$14,集計用!$4:$9977,マスター!$C70,FALSE)="","",HLOOKUP(BS$14,集計用!$4:$9977,マスター!$C70,FALSE))</f>
        <v/>
      </c>
      <c r="BT70" s="56" t="str">
        <f>IF(HLOOKUP(BT$14,集計用!$4:$9977,マスター!$C70,FALSE)="","",HLOOKUP(BT$14,集計用!$4:$9977,マスター!$C70,FALSE))</f>
        <v/>
      </c>
      <c r="BU70" s="56" t="str">
        <f>IF(HLOOKUP(BU$14,集計用!$4:$9977,マスター!$C70,FALSE)="","",HLOOKUP(BU$14,集計用!$4:$9977,マスター!$C70,FALSE))</f>
        <v/>
      </c>
      <c r="BV70" s="56" t="str">
        <f>集計用!O53&amp;集計用!Q53&amp;集計用!S53</f>
        <v/>
      </c>
      <c r="BW70" s="56" t="str">
        <f>IF(HLOOKUP(BW$14,集計用!$4:$9977,マスター!$C70,FALSE)="","",HLOOKUP(BW$14,集計用!$4:$9977,マスター!$C70,FALSE))</f>
        <v/>
      </c>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2"/>
      <c r="CW70" s="82"/>
      <c r="CX70" s="82"/>
      <c r="CY70" s="82"/>
      <c r="CZ70" s="82"/>
      <c r="DA70" s="82"/>
      <c r="DB70" s="82"/>
      <c r="DC70" s="82"/>
      <c r="DD70" s="83"/>
      <c r="DE70" s="83"/>
      <c r="DF70" s="83"/>
      <c r="DG70" s="83"/>
      <c r="DH70" s="83"/>
      <c r="DI70" s="83"/>
    </row>
    <row r="71" spans="3:113" ht="13.5" customHeight="1">
      <c r="C71" s="117">
        <v>62</v>
      </c>
      <c r="D71" s="71"/>
      <c r="E71" s="82"/>
      <c r="F71" s="82"/>
      <c r="G71" s="82"/>
      <c r="H71" s="69" t="str">
        <f>IF(HLOOKUP(H$14,集計用!$4:$9977,マスター!$C71,FALSE)="","",HLOOKUP(H$14,集計用!$4:$9977,マスター!$C71,FALSE))</f>
        <v/>
      </c>
      <c r="I71" s="56" t="str">
        <f>IF(HLOOKUP(I$14,集計用!$4:$9977,マスター!$C71,FALSE)="","",HLOOKUP(I$14,集計用!$4:$9977,マスター!$C71,FALSE))</f>
        <v/>
      </c>
      <c r="J71" s="56" t="str">
        <f>IF(HLOOKUP(J$14,集計用!$4:$9977,マスター!$C71,FALSE)="","",HLOOKUP(J$14,集計用!$4:$9977,マスター!$C71,FALSE))</f>
        <v/>
      </c>
      <c r="K71" s="82"/>
      <c r="L71" s="82"/>
      <c r="M71" s="82"/>
      <c r="N71" s="82"/>
      <c r="O71" s="56" t="str">
        <f>IF(HLOOKUP(O$14,集計用!$4:$9977,マスター!$C71,FALSE)="","",HLOOKUP(O$14,集計用!$4:$9977,マスター!$C71,FALSE))</f>
        <v/>
      </c>
      <c r="P71" s="82"/>
      <c r="Q71" s="82"/>
      <c r="R71" s="69" t="str">
        <f>IF(HLOOKUP(R$14,集計用!$4:$9977,マスター!$C71,FALSE)="","",HLOOKUP(R$14,集計用!$4:$9977,マスター!$C71,FALSE))</f>
        <v/>
      </c>
      <c r="S71" s="69" t="str">
        <f>IF(HLOOKUP(S$14,集計用!$4:$9977,マスター!$C71,FALSE)="","",HLOOKUP(S$14,集計用!$4:$9977,マスター!$C71,FALSE))</f>
        <v/>
      </c>
      <c r="T71" s="56" t="str">
        <f>IF(HLOOKUP(T$14,集計用!$4:$9977,マスター!$C71,FALSE)="","",HLOOKUP(T$14,集計用!$4:$9977,マスター!$C71,FALSE))</f>
        <v/>
      </c>
      <c r="U71" s="56" t="str">
        <f>IF(HLOOKUP(U$14,集計用!$4:$9977,マスター!$C71,FALSE)="","",HLOOKUP(U$14,集計用!$4:$9977,マスター!$C71,FALSE))</f>
        <v/>
      </c>
      <c r="V71" s="82"/>
      <c r="W71" s="71"/>
      <c r="X71" s="82"/>
      <c r="Y71" s="82"/>
      <c r="Z71" s="56" t="str">
        <f>IF(HLOOKUP(Z$14,集計用!$4:$9977,マスター!$C71,FALSE)="","",HLOOKUP(Z$14,集計用!$4:$9977,マスター!$C71,FALSE))</f>
        <v/>
      </c>
      <c r="AA71" s="82"/>
      <c r="AB71" s="82"/>
      <c r="AC71" s="82"/>
      <c r="AD71" s="82"/>
      <c r="AE71" s="82"/>
      <c r="AF71" s="71"/>
      <c r="AG71" s="56" t="str">
        <f>IF(HLOOKUP(AG$14,集計用!$4:$9977,マスター!$C71,FALSE)="","",HLOOKUP(AG$14,集計用!$4:$9977,マスター!$C71,FALSE))</f>
        <v/>
      </c>
      <c r="AH71" s="56" t="str">
        <f>IF(HLOOKUP(AH$14,集計用!$4:$9977,マスター!$C71,FALSE)="","",HLOOKUP(AH$14,集計用!$4:$9977,マスター!$C71,FALSE))</f>
        <v/>
      </c>
      <c r="AI71" s="56" t="str">
        <f>IF(HLOOKUP(AI$14,集計用!$4:$9977,マスター!$C71,FALSE)="","",HLOOKUP(AI$14,集計用!$4:$9977,マスター!$C71,FALSE))</f>
        <v/>
      </c>
      <c r="AJ71" s="89" t="str">
        <f>マスター!$B$3</f>
        <v>物品</v>
      </c>
      <c r="AK71" s="56" t="str">
        <f>IF(HLOOKUP(AK$14,集計用!$4:$9977,マスター!$C71,FALSE)="","",HLOOKUP(AK$14,集計用!$4:$9977,マスター!$C71,FALSE))</f>
        <v/>
      </c>
      <c r="AL71" s="56" t="e">
        <f>IF(HLOOKUP(AL$14,集計用!$4:$9977,マスター!$C71,FALSE)="","",HLOOKUP(AL$14,集計用!$4:$9977,マスター!$C71,FALSE))</f>
        <v>#N/A</v>
      </c>
      <c r="AM71" s="82"/>
      <c r="AN71" s="56" t="str">
        <f>IFERROR(集計用!N54&amp;集計用!P54&amp;集計用!R54,"")</f>
        <v/>
      </c>
      <c r="AO71" s="56" t="str">
        <f>IF(HLOOKUP(AO$14,集計用!$4:$9977,マスター!$C71,FALSE)="","",HLOOKUP(AO$14,集計用!$4:$9977,マスター!$C71,FALSE))</f>
        <v/>
      </c>
      <c r="AP71" s="69" t="str">
        <f>集計用!AX66&amp;集計用!AY66&amp;集計用!AZ66&amp;集計用!BA66&amp;集計用!BB66&amp;集計用!BC66</f>
        <v/>
      </c>
      <c r="AQ71" s="56" t="str">
        <f>IF(HLOOKUP(AQ$14,集計用!$4:$9977,マスター!$C71,FALSE)="","",HLOOKUP(AQ$14,集計用!$4:$9977,マスター!$C71,FALSE))</f>
        <v/>
      </c>
      <c r="AR71" s="56" t="str">
        <f>IF(HLOOKUP(AR$14,集計用!$4:$9977,マスター!$C71,FALSE)="","",HLOOKUP(AR$14,集計用!$4:$9977,マスター!$C71,FALSE))</f>
        <v/>
      </c>
      <c r="AS71" s="56" t="str">
        <f>IF(HLOOKUP(AS$14,集計用!$4:$9977,マスター!$C71,FALSE)="","",HLOOKUP(AS$14,集計用!$4:$9977,マスター!$C71,FALSE))</f>
        <v/>
      </c>
      <c r="AT71" s="56" t="str">
        <f>IF(HLOOKUP(AT$14,集計用!$4:$9977,マスター!$C71,FALSE)="","",HLOOKUP(AT$14,集計用!$4:$9977,マスター!$C71,FALSE))</f>
        <v/>
      </c>
      <c r="AU71" s="91"/>
      <c r="AV71" s="91"/>
      <c r="AW71" s="74" t="str">
        <f t="shared" si="2"/>
        <v/>
      </c>
      <c r="AX71" s="56" t="str">
        <f>IF(HLOOKUP(AX$14,集計用!$4:$9977,マスター!$C71,FALSE)="","",HLOOKUP(AX$14,集計用!$4:$9977,マスター!$C71,FALSE))</f>
        <v/>
      </c>
      <c r="AY71" s="56" t="str">
        <f>IF(HLOOKUP(AY$14,集計用!$4:$9977,マスター!$C71,FALSE)="","",HLOOKUP(AY$14,集計用!$4:$9977,マスター!$C71,FALSE))</f>
        <v/>
      </c>
      <c r="AZ71" s="83"/>
      <c r="BA71" s="83"/>
      <c r="BB71" s="83"/>
      <c r="BC71" s="83"/>
      <c r="BD71" s="83"/>
      <c r="BE71" s="83"/>
      <c r="BF71" s="83"/>
      <c r="BG71" s="83"/>
      <c r="BH71" s="91"/>
      <c r="BI71" s="91"/>
      <c r="BJ71" s="83"/>
      <c r="BK71" s="83"/>
      <c r="BL71" s="83"/>
      <c r="BM71" s="83"/>
      <c r="BN71" s="83"/>
      <c r="BO71" s="83"/>
      <c r="BP71" s="83"/>
      <c r="BQ71" s="83"/>
      <c r="BR71" s="56" t="str">
        <f>IF(HLOOKUP(BR$14,集計用!$4:$9977,マスター!$C71,FALSE)="","",HLOOKUP(BR$14,集計用!$4:$9977,マスター!$C71,FALSE))</f>
        <v/>
      </c>
      <c r="BS71" s="56" t="str">
        <f>IF(HLOOKUP(BS$14,集計用!$4:$9977,マスター!$C71,FALSE)="","",HLOOKUP(BS$14,集計用!$4:$9977,マスター!$C71,FALSE))</f>
        <v/>
      </c>
      <c r="BT71" s="56" t="str">
        <f>IF(HLOOKUP(BT$14,集計用!$4:$9977,マスター!$C71,FALSE)="","",HLOOKUP(BT$14,集計用!$4:$9977,マスター!$C71,FALSE))</f>
        <v/>
      </c>
      <c r="BU71" s="56" t="str">
        <f>IF(HLOOKUP(BU$14,集計用!$4:$9977,マスター!$C71,FALSE)="","",HLOOKUP(BU$14,集計用!$4:$9977,マスター!$C71,FALSE))</f>
        <v/>
      </c>
      <c r="BV71" s="56" t="str">
        <f>集計用!O54&amp;集計用!Q54&amp;集計用!S54</f>
        <v/>
      </c>
      <c r="BW71" s="56" t="str">
        <f>IF(HLOOKUP(BW$14,集計用!$4:$9977,マスター!$C71,FALSE)="","",HLOOKUP(BW$14,集計用!$4:$9977,マスター!$C71,FALSE))</f>
        <v/>
      </c>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2"/>
      <c r="CW71" s="82"/>
      <c r="CX71" s="82"/>
      <c r="CY71" s="82"/>
      <c r="CZ71" s="82"/>
      <c r="DA71" s="82"/>
      <c r="DB71" s="82"/>
      <c r="DC71" s="82"/>
      <c r="DD71" s="83"/>
      <c r="DE71" s="83"/>
      <c r="DF71" s="83"/>
      <c r="DG71" s="83"/>
      <c r="DH71" s="83"/>
      <c r="DI71" s="83"/>
    </row>
    <row r="72" spans="3:113" ht="13.5" customHeight="1">
      <c r="C72" s="117">
        <v>63</v>
      </c>
      <c r="D72" s="71"/>
      <c r="E72" s="82"/>
      <c r="F72" s="82"/>
      <c r="G72" s="82"/>
      <c r="H72" s="69" t="str">
        <f>IF(HLOOKUP(H$14,集計用!$4:$9977,マスター!$C72,FALSE)="","",HLOOKUP(H$14,集計用!$4:$9977,マスター!$C72,FALSE))</f>
        <v/>
      </c>
      <c r="I72" s="56" t="str">
        <f>IF(HLOOKUP(I$14,集計用!$4:$9977,マスター!$C72,FALSE)="","",HLOOKUP(I$14,集計用!$4:$9977,マスター!$C72,FALSE))</f>
        <v/>
      </c>
      <c r="J72" s="56" t="str">
        <f>IF(HLOOKUP(J$14,集計用!$4:$9977,マスター!$C72,FALSE)="","",HLOOKUP(J$14,集計用!$4:$9977,マスター!$C72,FALSE))</f>
        <v/>
      </c>
      <c r="K72" s="82"/>
      <c r="L72" s="82"/>
      <c r="M72" s="82"/>
      <c r="N72" s="82"/>
      <c r="O72" s="56" t="str">
        <f>IF(HLOOKUP(O$14,集計用!$4:$9977,マスター!$C72,FALSE)="","",HLOOKUP(O$14,集計用!$4:$9977,マスター!$C72,FALSE))</f>
        <v/>
      </c>
      <c r="P72" s="82"/>
      <c r="Q72" s="82"/>
      <c r="R72" s="69" t="str">
        <f>IF(HLOOKUP(R$14,集計用!$4:$9977,マスター!$C72,FALSE)="","",HLOOKUP(R$14,集計用!$4:$9977,マスター!$C72,FALSE))</f>
        <v/>
      </c>
      <c r="S72" s="69" t="str">
        <f>IF(HLOOKUP(S$14,集計用!$4:$9977,マスター!$C72,FALSE)="","",HLOOKUP(S$14,集計用!$4:$9977,マスター!$C72,FALSE))</f>
        <v/>
      </c>
      <c r="T72" s="56" t="str">
        <f>IF(HLOOKUP(T$14,集計用!$4:$9977,マスター!$C72,FALSE)="","",HLOOKUP(T$14,集計用!$4:$9977,マスター!$C72,FALSE))</f>
        <v/>
      </c>
      <c r="U72" s="56" t="str">
        <f>IF(HLOOKUP(U$14,集計用!$4:$9977,マスター!$C72,FALSE)="","",HLOOKUP(U$14,集計用!$4:$9977,マスター!$C72,FALSE))</f>
        <v/>
      </c>
      <c r="V72" s="82"/>
      <c r="W72" s="71"/>
      <c r="X72" s="82"/>
      <c r="Y72" s="82"/>
      <c r="Z72" s="56" t="str">
        <f>IF(HLOOKUP(Z$14,集計用!$4:$9977,マスター!$C72,FALSE)="","",HLOOKUP(Z$14,集計用!$4:$9977,マスター!$C72,FALSE))</f>
        <v/>
      </c>
      <c r="AA72" s="82"/>
      <c r="AB72" s="82"/>
      <c r="AC72" s="82"/>
      <c r="AD72" s="82"/>
      <c r="AE72" s="82"/>
      <c r="AF72" s="71"/>
      <c r="AG72" s="56" t="str">
        <f>IF(HLOOKUP(AG$14,集計用!$4:$9977,マスター!$C72,FALSE)="","",HLOOKUP(AG$14,集計用!$4:$9977,マスター!$C72,FALSE))</f>
        <v/>
      </c>
      <c r="AH72" s="56" t="str">
        <f>IF(HLOOKUP(AH$14,集計用!$4:$9977,マスター!$C72,FALSE)="","",HLOOKUP(AH$14,集計用!$4:$9977,マスター!$C72,FALSE))</f>
        <v/>
      </c>
      <c r="AI72" s="56" t="str">
        <f>IF(HLOOKUP(AI$14,集計用!$4:$9977,マスター!$C72,FALSE)="","",HLOOKUP(AI$14,集計用!$4:$9977,マスター!$C72,FALSE))</f>
        <v/>
      </c>
      <c r="AJ72" s="89" t="str">
        <f>マスター!$B$3</f>
        <v>物品</v>
      </c>
      <c r="AK72" s="56" t="str">
        <f>IF(HLOOKUP(AK$14,集計用!$4:$9977,マスター!$C72,FALSE)="","",HLOOKUP(AK$14,集計用!$4:$9977,マスター!$C72,FALSE))</f>
        <v/>
      </c>
      <c r="AL72" s="56" t="e">
        <f>IF(HLOOKUP(AL$14,集計用!$4:$9977,マスター!$C72,FALSE)="","",HLOOKUP(AL$14,集計用!$4:$9977,マスター!$C72,FALSE))</f>
        <v>#N/A</v>
      </c>
      <c r="AM72" s="82"/>
      <c r="AN72" s="56" t="str">
        <f>IFERROR(集計用!N55&amp;集計用!P55&amp;集計用!R55,"")</f>
        <v/>
      </c>
      <c r="AO72" s="56" t="str">
        <f>IF(HLOOKUP(AO$14,集計用!$4:$9977,マスター!$C72,FALSE)="","",HLOOKUP(AO$14,集計用!$4:$9977,マスター!$C72,FALSE))</f>
        <v/>
      </c>
      <c r="AP72" s="69" t="str">
        <f>集計用!AX67&amp;集計用!AY67&amp;集計用!AZ67&amp;集計用!BA67&amp;集計用!BB67&amp;集計用!BC67</f>
        <v/>
      </c>
      <c r="AQ72" s="56" t="str">
        <f>IF(HLOOKUP(AQ$14,集計用!$4:$9977,マスター!$C72,FALSE)="","",HLOOKUP(AQ$14,集計用!$4:$9977,マスター!$C72,FALSE))</f>
        <v/>
      </c>
      <c r="AR72" s="56" t="str">
        <f>IF(HLOOKUP(AR$14,集計用!$4:$9977,マスター!$C72,FALSE)="","",HLOOKUP(AR$14,集計用!$4:$9977,マスター!$C72,FALSE))</f>
        <v/>
      </c>
      <c r="AS72" s="56" t="str">
        <f>IF(HLOOKUP(AS$14,集計用!$4:$9977,マスター!$C72,FALSE)="","",HLOOKUP(AS$14,集計用!$4:$9977,マスター!$C72,FALSE))</f>
        <v/>
      </c>
      <c r="AT72" s="56" t="str">
        <f>IF(HLOOKUP(AT$14,集計用!$4:$9977,マスター!$C72,FALSE)="","",HLOOKUP(AT$14,集計用!$4:$9977,マスター!$C72,FALSE))</f>
        <v/>
      </c>
      <c r="AU72" s="91"/>
      <c r="AV72" s="91"/>
      <c r="AW72" s="74" t="str">
        <f t="shared" si="2"/>
        <v/>
      </c>
      <c r="AX72" s="56" t="str">
        <f>IF(HLOOKUP(AX$14,集計用!$4:$9977,マスター!$C72,FALSE)="","",HLOOKUP(AX$14,集計用!$4:$9977,マスター!$C72,FALSE))</f>
        <v/>
      </c>
      <c r="AY72" s="56" t="str">
        <f>IF(HLOOKUP(AY$14,集計用!$4:$9977,マスター!$C72,FALSE)="","",HLOOKUP(AY$14,集計用!$4:$9977,マスター!$C72,FALSE))</f>
        <v/>
      </c>
      <c r="AZ72" s="83"/>
      <c r="BA72" s="83"/>
      <c r="BB72" s="83"/>
      <c r="BC72" s="83"/>
      <c r="BD72" s="83"/>
      <c r="BE72" s="83"/>
      <c r="BF72" s="83"/>
      <c r="BG72" s="83"/>
      <c r="BH72" s="91"/>
      <c r="BI72" s="91"/>
      <c r="BJ72" s="83"/>
      <c r="BK72" s="83"/>
      <c r="BL72" s="83"/>
      <c r="BM72" s="83"/>
      <c r="BN72" s="83"/>
      <c r="BO72" s="83"/>
      <c r="BP72" s="83"/>
      <c r="BQ72" s="83"/>
      <c r="BR72" s="56" t="str">
        <f>IF(HLOOKUP(BR$14,集計用!$4:$9977,マスター!$C72,FALSE)="","",HLOOKUP(BR$14,集計用!$4:$9977,マスター!$C72,FALSE))</f>
        <v/>
      </c>
      <c r="BS72" s="56" t="str">
        <f>IF(HLOOKUP(BS$14,集計用!$4:$9977,マスター!$C72,FALSE)="","",HLOOKUP(BS$14,集計用!$4:$9977,マスター!$C72,FALSE))</f>
        <v/>
      </c>
      <c r="BT72" s="56" t="str">
        <f>IF(HLOOKUP(BT$14,集計用!$4:$9977,マスター!$C72,FALSE)="","",HLOOKUP(BT$14,集計用!$4:$9977,マスター!$C72,FALSE))</f>
        <v/>
      </c>
      <c r="BU72" s="56" t="str">
        <f>IF(HLOOKUP(BU$14,集計用!$4:$9977,マスター!$C72,FALSE)="","",HLOOKUP(BU$14,集計用!$4:$9977,マスター!$C72,FALSE))</f>
        <v/>
      </c>
      <c r="BV72" s="56" t="str">
        <f>集計用!O55&amp;集計用!Q55&amp;集計用!S55</f>
        <v/>
      </c>
      <c r="BW72" s="56" t="str">
        <f>IF(HLOOKUP(BW$14,集計用!$4:$9977,マスター!$C72,FALSE)="","",HLOOKUP(BW$14,集計用!$4:$9977,マスター!$C72,FALSE))</f>
        <v/>
      </c>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2"/>
      <c r="CW72" s="82"/>
      <c r="CX72" s="82"/>
      <c r="CY72" s="82"/>
      <c r="CZ72" s="82"/>
      <c r="DA72" s="82"/>
      <c r="DB72" s="82"/>
      <c r="DC72" s="82"/>
      <c r="DD72" s="83"/>
      <c r="DE72" s="83"/>
      <c r="DF72" s="83"/>
      <c r="DG72" s="83"/>
      <c r="DH72" s="83"/>
      <c r="DI72" s="83"/>
    </row>
    <row r="73" spans="3:113" ht="13.5" customHeight="1">
      <c r="C73" s="117">
        <v>64</v>
      </c>
      <c r="D73" s="71"/>
      <c r="E73" s="82"/>
      <c r="F73" s="82"/>
      <c r="G73" s="82"/>
      <c r="H73" s="69" t="str">
        <f>IF(HLOOKUP(H$14,集計用!$4:$9977,マスター!$C73,FALSE)="","",HLOOKUP(H$14,集計用!$4:$9977,マスター!$C73,FALSE))</f>
        <v/>
      </c>
      <c r="I73" s="56" t="str">
        <f>IF(HLOOKUP(I$14,集計用!$4:$9977,マスター!$C73,FALSE)="","",HLOOKUP(I$14,集計用!$4:$9977,マスター!$C73,FALSE))</f>
        <v/>
      </c>
      <c r="J73" s="56" t="str">
        <f>IF(HLOOKUP(J$14,集計用!$4:$9977,マスター!$C73,FALSE)="","",HLOOKUP(J$14,集計用!$4:$9977,マスター!$C73,FALSE))</f>
        <v/>
      </c>
      <c r="K73" s="82"/>
      <c r="L73" s="82"/>
      <c r="M73" s="82"/>
      <c r="N73" s="82"/>
      <c r="O73" s="56" t="str">
        <f>IF(HLOOKUP(O$14,集計用!$4:$9977,マスター!$C73,FALSE)="","",HLOOKUP(O$14,集計用!$4:$9977,マスター!$C73,FALSE))</f>
        <v/>
      </c>
      <c r="P73" s="82"/>
      <c r="Q73" s="82"/>
      <c r="R73" s="69" t="str">
        <f>IF(HLOOKUP(R$14,集計用!$4:$9977,マスター!$C73,FALSE)="","",HLOOKUP(R$14,集計用!$4:$9977,マスター!$C73,FALSE))</f>
        <v/>
      </c>
      <c r="S73" s="69" t="str">
        <f>IF(HLOOKUP(S$14,集計用!$4:$9977,マスター!$C73,FALSE)="","",HLOOKUP(S$14,集計用!$4:$9977,マスター!$C73,FALSE))</f>
        <v/>
      </c>
      <c r="T73" s="56" t="str">
        <f>IF(HLOOKUP(T$14,集計用!$4:$9977,マスター!$C73,FALSE)="","",HLOOKUP(T$14,集計用!$4:$9977,マスター!$C73,FALSE))</f>
        <v/>
      </c>
      <c r="U73" s="56" t="str">
        <f>IF(HLOOKUP(U$14,集計用!$4:$9977,マスター!$C73,FALSE)="","",HLOOKUP(U$14,集計用!$4:$9977,マスター!$C73,FALSE))</f>
        <v/>
      </c>
      <c r="V73" s="82"/>
      <c r="W73" s="71"/>
      <c r="X73" s="82"/>
      <c r="Y73" s="82"/>
      <c r="Z73" s="56" t="str">
        <f>IF(HLOOKUP(Z$14,集計用!$4:$9977,マスター!$C73,FALSE)="","",HLOOKUP(Z$14,集計用!$4:$9977,マスター!$C73,FALSE))</f>
        <v/>
      </c>
      <c r="AA73" s="82"/>
      <c r="AB73" s="82"/>
      <c r="AC73" s="82"/>
      <c r="AD73" s="82"/>
      <c r="AE73" s="82"/>
      <c r="AF73" s="71"/>
      <c r="AG73" s="56" t="str">
        <f>IF(HLOOKUP(AG$14,集計用!$4:$9977,マスター!$C73,FALSE)="","",HLOOKUP(AG$14,集計用!$4:$9977,マスター!$C73,FALSE))</f>
        <v/>
      </c>
      <c r="AH73" s="56" t="str">
        <f>IF(HLOOKUP(AH$14,集計用!$4:$9977,マスター!$C73,FALSE)="","",HLOOKUP(AH$14,集計用!$4:$9977,マスター!$C73,FALSE))</f>
        <v/>
      </c>
      <c r="AI73" s="56" t="str">
        <f>IF(HLOOKUP(AI$14,集計用!$4:$9977,マスター!$C73,FALSE)="","",HLOOKUP(AI$14,集計用!$4:$9977,マスター!$C73,FALSE))</f>
        <v/>
      </c>
      <c r="AJ73" s="89" t="str">
        <f>マスター!$B$3</f>
        <v>物品</v>
      </c>
      <c r="AK73" s="56" t="str">
        <f>IF(HLOOKUP(AK$14,集計用!$4:$9977,マスター!$C73,FALSE)="","",HLOOKUP(AK$14,集計用!$4:$9977,マスター!$C73,FALSE))</f>
        <v/>
      </c>
      <c r="AL73" s="56" t="e">
        <f>IF(HLOOKUP(AL$14,集計用!$4:$9977,マスター!$C73,FALSE)="","",HLOOKUP(AL$14,集計用!$4:$9977,マスター!$C73,FALSE))</f>
        <v>#N/A</v>
      </c>
      <c r="AM73" s="82"/>
      <c r="AN73" s="56" t="str">
        <f>IFERROR(集計用!N56&amp;集計用!P56&amp;集計用!R56,"")</f>
        <v/>
      </c>
      <c r="AO73" s="56" t="str">
        <f>IF(HLOOKUP(AO$14,集計用!$4:$9977,マスター!$C73,FALSE)="","",HLOOKUP(AO$14,集計用!$4:$9977,マスター!$C73,FALSE))</f>
        <v/>
      </c>
      <c r="AP73" s="69" t="str">
        <f>集計用!AX68&amp;集計用!AY68&amp;集計用!AZ68&amp;集計用!BA68&amp;集計用!BB68&amp;集計用!BC68</f>
        <v/>
      </c>
      <c r="AQ73" s="56" t="str">
        <f>IF(HLOOKUP(AQ$14,集計用!$4:$9977,マスター!$C73,FALSE)="","",HLOOKUP(AQ$14,集計用!$4:$9977,マスター!$C73,FALSE))</f>
        <v/>
      </c>
      <c r="AR73" s="56" t="str">
        <f>IF(HLOOKUP(AR$14,集計用!$4:$9977,マスター!$C73,FALSE)="","",HLOOKUP(AR$14,集計用!$4:$9977,マスター!$C73,FALSE))</f>
        <v/>
      </c>
      <c r="AS73" s="56" t="str">
        <f>IF(HLOOKUP(AS$14,集計用!$4:$9977,マスター!$C73,FALSE)="","",HLOOKUP(AS$14,集計用!$4:$9977,マスター!$C73,FALSE))</f>
        <v/>
      </c>
      <c r="AT73" s="56" t="str">
        <f>IF(HLOOKUP(AT$14,集計用!$4:$9977,マスター!$C73,FALSE)="","",HLOOKUP(AT$14,集計用!$4:$9977,マスター!$C73,FALSE))</f>
        <v/>
      </c>
      <c r="AU73" s="91"/>
      <c r="AV73" s="91"/>
      <c r="AW73" s="74" t="str">
        <f t="shared" si="2"/>
        <v/>
      </c>
      <c r="AX73" s="56" t="str">
        <f>IF(HLOOKUP(AX$14,集計用!$4:$9977,マスター!$C73,FALSE)="","",HLOOKUP(AX$14,集計用!$4:$9977,マスター!$C73,FALSE))</f>
        <v/>
      </c>
      <c r="AY73" s="56" t="str">
        <f>IF(HLOOKUP(AY$14,集計用!$4:$9977,マスター!$C73,FALSE)="","",HLOOKUP(AY$14,集計用!$4:$9977,マスター!$C73,FALSE))</f>
        <v/>
      </c>
      <c r="AZ73" s="83"/>
      <c r="BA73" s="83"/>
      <c r="BB73" s="83"/>
      <c r="BC73" s="83"/>
      <c r="BD73" s="83"/>
      <c r="BE73" s="83"/>
      <c r="BF73" s="83"/>
      <c r="BG73" s="83"/>
      <c r="BH73" s="91"/>
      <c r="BI73" s="91"/>
      <c r="BJ73" s="83"/>
      <c r="BK73" s="83"/>
      <c r="BL73" s="83"/>
      <c r="BM73" s="83"/>
      <c r="BN73" s="83"/>
      <c r="BO73" s="83"/>
      <c r="BP73" s="83"/>
      <c r="BQ73" s="83"/>
      <c r="BR73" s="56" t="str">
        <f>IF(HLOOKUP(BR$14,集計用!$4:$9977,マスター!$C73,FALSE)="","",HLOOKUP(BR$14,集計用!$4:$9977,マスター!$C73,FALSE))</f>
        <v/>
      </c>
      <c r="BS73" s="56" t="str">
        <f>IF(HLOOKUP(BS$14,集計用!$4:$9977,マスター!$C73,FALSE)="","",HLOOKUP(BS$14,集計用!$4:$9977,マスター!$C73,FALSE))</f>
        <v/>
      </c>
      <c r="BT73" s="56" t="str">
        <f>IF(HLOOKUP(BT$14,集計用!$4:$9977,マスター!$C73,FALSE)="","",HLOOKUP(BT$14,集計用!$4:$9977,マスター!$C73,FALSE))</f>
        <v/>
      </c>
      <c r="BU73" s="56" t="str">
        <f>IF(HLOOKUP(BU$14,集計用!$4:$9977,マスター!$C73,FALSE)="","",HLOOKUP(BU$14,集計用!$4:$9977,マスター!$C73,FALSE))</f>
        <v/>
      </c>
      <c r="BV73" s="56" t="str">
        <f>集計用!O56&amp;集計用!Q56&amp;集計用!S56</f>
        <v/>
      </c>
      <c r="BW73" s="56" t="str">
        <f>IF(HLOOKUP(BW$14,集計用!$4:$9977,マスター!$C73,FALSE)="","",HLOOKUP(BW$14,集計用!$4:$9977,マスター!$C73,FALSE))</f>
        <v/>
      </c>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2"/>
      <c r="CW73" s="82"/>
      <c r="CX73" s="82"/>
      <c r="CY73" s="82"/>
      <c r="CZ73" s="82"/>
      <c r="DA73" s="82"/>
      <c r="DB73" s="82"/>
      <c r="DC73" s="82"/>
      <c r="DD73" s="83"/>
      <c r="DE73" s="83"/>
      <c r="DF73" s="83"/>
      <c r="DG73" s="83"/>
      <c r="DH73" s="83"/>
      <c r="DI73" s="83"/>
    </row>
    <row r="74" spans="3:113" ht="13.5" customHeight="1">
      <c r="C74" s="117">
        <v>65</v>
      </c>
      <c r="D74" s="71"/>
      <c r="E74" s="82"/>
      <c r="F74" s="82"/>
      <c r="G74" s="82"/>
      <c r="H74" s="69" t="str">
        <f>IF(HLOOKUP(H$14,集計用!$4:$9977,マスター!$C74,FALSE)="","",HLOOKUP(H$14,集計用!$4:$9977,マスター!$C74,FALSE))</f>
        <v/>
      </c>
      <c r="I74" s="56" t="str">
        <f>IF(HLOOKUP(I$14,集計用!$4:$9977,マスター!$C74,FALSE)="","",HLOOKUP(I$14,集計用!$4:$9977,マスター!$C74,FALSE))</f>
        <v/>
      </c>
      <c r="J74" s="56" t="str">
        <f>IF(HLOOKUP(J$14,集計用!$4:$9977,マスター!$C74,FALSE)="","",HLOOKUP(J$14,集計用!$4:$9977,マスター!$C74,FALSE))</f>
        <v/>
      </c>
      <c r="K74" s="82"/>
      <c r="L74" s="82"/>
      <c r="M74" s="82"/>
      <c r="N74" s="82"/>
      <c r="O74" s="56" t="str">
        <f>IF(HLOOKUP(O$14,集計用!$4:$9977,マスター!$C74,FALSE)="","",HLOOKUP(O$14,集計用!$4:$9977,マスター!$C74,FALSE))</f>
        <v/>
      </c>
      <c r="P74" s="82"/>
      <c r="Q74" s="82"/>
      <c r="R74" s="69" t="str">
        <f>IF(HLOOKUP(R$14,集計用!$4:$9977,マスター!$C74,FALSE)="","",HLOOKUP(R$14,集計用!$4:$9977,マスター!$C74,FALSE))</f>
        <v/>
      </c>
      <c r="S74" s="69" t="str">
        <f>IF(HLOOKUP(S$14,集計用!$4:$9977,マスター!$C74,FALSE)="","",HLOOKUP(S$14,集計用!$4:$9977,マスター!$C74,FALSE))</f>
        <v/>
      </c>
      <c r="T74" s="56" t="str">
        <f>IF(HLOOKUP(T$14,集計用!$4:$9977,マスター!$C74,FALSE)="","",HLOOKUP(T$14,集計用!$4:$9977,マスター!$C74,FALSE))</f>
        <v/>
      </c>
      <c r="U74" s="56" t="str">
        <f>IF(HLOOKUP(U$14,集計用!$4:$9977,マスター!$C74,FALSE)="","",HLOOKUP(U$14,集計用!$4:$9977,マスター!$C74,FALSE))</f>
        <v/>
      </c>
      <c r="V74" s="82"/>
      <c r="W74" s="71"/>
      <c r="X74" s="82"/>
      <c r="Y74" s="82"/>
      <c r="Z74" s="56" t="str">
        <f>IF(HLOOKUP(Z$14,集計用!$4:$9977,マスター!$C74,FALSE)="","",HLOOKUP(Z$14,集計用!$4:$9977,マスター!$C74,FALSE))</f>
        <v/>
      </c>
      <c r="AA74" s="82"/>
      <c r="AB74" s="82"/>
      <c r="AC74" s="82"/>
      <c r="AD74" s="82"/>
      <c r="AE74" s="82"/>
      <c r="AF74" s="71"/>
      <c r="AG74" s="56" t="str">
        <f>IF(HLOOKUP(AG$14,集計用!$4:$9977,マスター!$C74,FALSE)="","",HLOOKUP(AG$14,集計用!$4:$9977,マスター!$C74,FALSE))</f>
        <v/>
      </c>
      <c r="AH74" s="56" t="str">
        <f>IF(HLOOKUP(AH$14,集計用!$4:$9977,マスター!$C74,FALSE)="","",HLOOKUP(AH$14,集計用!$4:$9977,マスター!$C74,FALSE))</f>
        <v/>
      </c>
      <c r="AI74" s="56" t="str">
        <f>IF(HLOOKUP(AI$14,集計用!$4:$9977,マスター!$C74,FALSE)="","",HLOOKUP(AI$14,集計用!$4:$9977,マスター!$C74,FALSE))</f>
        <v/>
      </c>
      <c r="AJ74" s="89" t="str">
        <f>マスター!$B$3</f>
        <v>物品</v>
      </c>
      <c r="AK74" s="56" t="str">
        <f>IF(HLOOKUP(AK$14,集計用!$4:$9977,マスター!$C74,FALSE)="","",HLOOKUP(AK$14,集計用!$4:$9977,マスター!$C74,FALSE))</f>
        <v/>
      </c>
      <c r="AL74" s="56" t="e">
        <f>IF(HLOOKUP(AL$14,集計用!$4:$9977,マスター!$C74,FALSE)="","",HLOOKUP(AL$14,集計用!$4:$9977,マスター!$C74,FALSE))</f>
        <v>#N/A</v>
      </c>
      <c r="AM74" s="82"/>
      <c r="AN74" s="56" t="str">
        <f>IFERROR(集計用!N57&amp;集計用!P57&amp;集計用!R57,"")</f>
        <v/>
      </c>
      <c r="AO74" s="56" t="str">
        <f>IF(HLOOKUP(AO$14,集計用!$4:$9977,マスター!$C74,FALSE)="","",HLOOKUP(AO$14,集計用!$4:$9977,マスター!$C74,FALSE))</f>
        <v/>
      </c>
      <c r="AP74" s="69" t="str">
        <f>集計用!AX69&amp;集計用!AY69&amp;集計用!AZ69&amp;集計用!BA69&amp;集計用!BB69&amp;集計用!BC69</f>
        <v/>
      </c>
      <c r="AQ74" s="56" t="str">
        <f>IF(HLOOKUP(AQ$14,集計用!$4:$9977,マスター!$C74,FALSE)="","",HLOOKUP(AQ$14,集計用!$4:$9977,マスター!$C74,FALSE))</f>
        <v/>
      </c>
      <c r="AR74" s="56" t="str">
        <f>IF(HLOOKUP(AR$14,集計用!$4:$9977,マスター!$C74,FALSE)="","",HLOOKUP(AR$14,集計用!$4:$9977,マスター!$C74,FALSE))</f>
        <v/>
      </c>
      <c r="AS74" s="56" t="str">
        <f>IF(HLOOKUP(AS$14,集計用!$4:$9977,マスター!$C74,FALSE)="","",HLOOKUP(AS$14,集計用!$4:$9977,マスター!$C74,FALSE))</f>
        <v/>
      </c>
      <c r="AT74" s="56" t="str">
        <f>IF(HLOOKUP(AT$14,集計用!$4:$9977,マスター!$C74,FALSE)="","",HLOOKUP(AT$14,集計用!$4:$9977,マスター!$C74,FALSE))</f>
        <v/>
      </c>
      <c r="AU74" s="91"/>
      <c r="AV74" s="91"/>
      <c r="AW74" s="74" t="str">
        <f t="shared" si="2"/>
        <v/>
      </c>
      <c r="AX74" s="56" t="str">
        <f>IF(HLOOKUP(AX$14,集計用!$4:$9977,マスター!$C74,FALSE)="","",HLOOKUP(AX$14,集計用!$4:$9977,マスター!$C74,FALSE))</f>
        <v/>
      </c>
      <c r="AY74" s="56" t="str">
        <f>IF(HLOOKUP(AY$14,集計用!$4:$9977,マスター!$C74,FALSE)="","",HLOOKUP(AY$14,集計用!$4:$9977,マスター!$C74,FALSE))</f>
        <v/>
      </c>
      <c r="AZ74" s="83"/>
      <c r="BA74" s="83"/>
      <c r="BB74" s="83"/>
      <c r="BC74" s="83"/>
      <c r="BD74" s="83"/>
      <c r="BE74" s="83"/>
      <c r="BF74" s="83"/>
      <c r="BG74" s="83"/>
      <c r="BH74" s="91"/>
      <c r="BI74" s="91"/>
      <c r="BJ74" s="83"/>
      <c r="BK74" s="83"/>
      <c r="BL74" s="83"/>
      <c r="BM74" s="83"/>
      <c r="BN74" s="83"/>
      <c r="BO74" s="83"/>
      <c r="BP74" s="83"/>
      <c r="BQ74" s="83"/>
      <c r="BR74" s="56" t="str">
        <f>IF(HLOOKUP(BR$14,集計用!$4:$9977,マスター!$C74,FALSE)="","",HLOOKUP(BR$14,集計用!$4:$9977,マスター!$C74,FALSE))</f>
        <v/>
      </c>
      <c r="BS74" s="56" t="str">
        <f>IF(HLOOKUP(BS$14,集計用!$4:$9977,マスター!$C74,FALSE)="","",HLOOKUP(BS$14,集計用!$4:$9977,マスター!$C74,FALSE))</f>
        <v/>
      </c>
      <c r="BT74" s="56" t="str">
        <f>IF(HLOOKUP(BT$14,集計用!$4:$9977,マスター!$C74,FALSE)="","",HLOOKUP(BT$14,集計用!$4:$9977,マスター!$C74,FALSE))</f>
        <v/>
      </c>
      <c r="BU74" s="56" t="str">
        <f>IF(HLOOKUP(BU$14,集計用!$4:$9977,マスター!$C74,FALSE)="","",HLOOKUP(BU$14,集計用!$4:$9977,マスター!$C74,FALSE))</f>
        <v/>
      </c>
      <c r="BV74" s="56" t="str">
        <f>集計用!O57&amp;集計用!Q57&amp;集計用!S57</f>
        <v/>
      </c>
      <c r="BW74" s="56" t="str">
        <f>IF(HLOOKUP(BW$14,集計用!$4:$9977,マスター!$C74,FALSE)="","",HLOOKUP(BW$14,集計用!$4:$9977,マスター!$C74,FALSE))</f>
        <v/>
      </c>
      <c r="BX74" s="83"/>
      <c r="BY74" s="83"/>
      <c r="BZ74" s="83"/>
      <c r="CA74" s="83"/>
      <c r="CB74" s="83"/>
      <c r="CC74" s="83"/>
      <c r="CD74" s="83"/>
      <c r="CE74" s="83"/>
      <c r="CF74" s="83"/>
      <c r="CG74" s="83"/>
      <c r="CH74" s="83"/>
      <c r="CI74" s="83"/>
      <c r="CJ74" s="83"/>
      <c r="CK74" s="83"/>
      <c r="CL74" s="83"/>
      <c r="CM74" s="83"/>
      <c r="CN74" s="83"/>
      <c r="CO74" s="83"/>
      <c r="CP74" s="83"/>
      <c r="CQ74" s="83"/>
      <c r="CR74" s="83"/>
      <c r="CS74" s="83"/>
      <c r="CT74" s="83"/>
      <c r="CU74" s="83"/>
      <c r="CV74" s="82"/>
      <c r="CW74" s="82"/>
      <c r="CX74" s="82"/>
      <c r="CY74" s="82"/>
      <c r="CZ74" s="82"/>
      <c r="DA74" s="82"/>
      <c r="DB74" s="82"/>
      <c r="DC74" s="82"/>
      <c r="DD74" s="83"/>
      <c r="DE74" s="83"/>
      <c r="DF74" s="83"/>
      <c r="DG74" s="83"/>
      <c r="DH74" s="83"/>
      <c r="DI74" s="83"/>
    </row>
    <row r="75" spans="3:113" ht="13.5" customHeight="1">
      <c r="C75" s="117">
        <v>66</v>
      </c>
      <c r="D75" s="71"/>
      <c r="E75" s="82"/>
      <c r="F75" s="82"/>
      <c r="G75" s="82"/>
      <c r="H75" s="69" t="str">
        <f>IF(HLOOKUP(H$14,集計用!$4:$9977,マスター!$C75,FALSE)="","",HLOOKUP(H$14,集計用!$4:$9977,マスター!$C75,FALSE))</f>
        <v/>
      </c>
      <c r="I75" s="56" t="str">
        <f>IF(HLOOKUP(I$14,集計用!$4:$9977,マスター!$C75,FALSE)="","",HLOOKUP(I$14,集計用!$4:$9977,マスター!$C75,FALSE))</f>
        <v/>
      </c>
      <c r="J75" s="56" t="str">
        <f>IF(HLOOKUP(J$14,集計用!$4:$9977,マスター!$C75,FALSE)="","",HLOOKUP(J$14,集計用!$4:$9977,マスター!$C75,FALSE))</f>
        <v/>
      </c>
      <c r="K75" s="82"/>
      <c r="L75" s="82"/>
      <c r="M75" s="82"/>
      <c r="N75" s="82"/>
      <c r="O75" s="56" t="str">
        <f>IF(HLOOKUP(O$14,集計用!$4:$9977,マスター!$C75,FALSE)="","",HLOOKUP(O$14,集計用!$4:$9977,マスター!$C75,FALSE))</f>
        <v/>
      </c>
      <c r="P75" s="82"/>
      <c r="Q75" s="82"/>
      <c r="R75" s="69" t="str">
        <f>IF(HLOOKUP(R$14,集計用!$4:$9977,マスター!$C75,FALSE)="","",HLOOKUP(R$14,集計用!$4:$9977,マスター!$C75,FALSE))</f>
        <v/>
      </c>
      <c r="S75" s="69" t="str">
        <f>IF(HLOOKUP(S$14,集計用!$4:$9977,マスター!$C75,FALSE)="","",HLOOKUP(S$14,集計用!$4:$9977,マスター!$C75,FALSE))</f>
        <v/>
      </c>
      <c r="T75" s="56" t="str">
        <f>IF(HLOOKUP(T$14,集計用!$4:$9977,マスター!$C75,FALSE)="","",HLOOKUP(T$14,集計用!$4:$9977,マスター!$C75,FALSE))</f>
        <v/>
      </c>
      <c r="U75" s="56" t="str">
        <f>IF(HLOOKUP(U$14,集計用!$4:$9977,マスター!$C75,FALSE)="","",HLOOKUP(U$14,集計用!$4:$9977,マスター!$C75,FALSE))</f>
        <v/>
      </c>
      <c r="V75" s="82"/>
      <c r="W75" s="71"/>
      <c r="X75" s="82"/>
      <c r="Y75" s="82"/>
      <c r="Z75" s="56" t="str">
        <f>IF(HLOOKUP(Z$14,集計用!$4:$9977,マスター!$C75,FALSE)="","",HLOOKUP(Z$14,集計用!$4:$9977,マスター!$C75,FALSE))</f>
        <v/>
      </c>
      <c r="AA75" s="82"/>
      <c r="AB75" s="82"/>
      <c r="AC75" s="82"/>
      <c r="AD75" s="82"/>
      <c r="AE75" s="82"/>
      <c r="AF75" s="71"/>
      <c r="AG75" s="56" t="str">
        <f>IF(HLOOKUP(AG$14,集計用!$4:$9977,マスター!$C75,FALSE)="","",HLOOKUP(AG$14,集計用!$4:$9977,マスター!$C75,FALSE))</f>
        <v/>
      </c>
      <c r="AH75" s="56" t="str">
        <f>IF(HLOOKUP(AH$14,集計用!$4:$9977,マスター!$C75,FALSE)="","",HLOOKUP(AH$14,集計用!$4:$9977,マスター!$C75,FALSE))</f>
        <v/>
      </c>
      <c r="AI75" s="56" t="str">
        <f>IF(HLOOKUP(AI$14,集計用!$4:$9977,マスター!$C75,FALSE)="","",HLOOKUP(AI$14,集計用!$4:$9977,マスター!$C75,FALSE))</f>
        <v/>
      </c>
      <c r="AJ75" s="89" t="str">
        <f>マスター!$B$3</f>
        <v>物品</v>
      </c>
      <c r="AK75" s="56" t="str">
        <f>IF(HLOOKUP(AK$14,集計用!$4:$9977,マスター!$C75,FALSE)="","",HLOOKUP(AK$14,集計用!$4:$9977,マスター!$C75,FALSE))</f>
        <v/>
      </c>
      <c r="AL75" s="56" t="e">
        <f>IF(HLOOKUP(AL$14,集計用!$4:$9977,マスター!$C75,FALSE)="","",HLOOKUP(AL$14,集計用!$4:$9977,マスター!$C75,FALSE))</f>
        <v>#N/A</v>
      </c>
      <c r="AM75" s="82"/>
      <c r="AN75" s="56" t="str">
        <f>IFERROR(集計用!N58&amp;集計用!P58&amp;集計用!R58,"")</f>
        <v/>
      </c>
      <c r="AO75" s="56" t="str">
        <f>IF(HLOOKUP(AO$14,集計用!$4:$9977,マスター!$C75,FALSE)="","",HLOOKUP(AO$14,集計用!$4:$9977,マスター!$C75,FALSE))</f>
        <v/>
      </c>
      <c r="AP75" s="69" t="str">
        <f>集計用!AX70&amp;集計用!AY70&amp;集計用!AZ70&amp;集計用!BA70&amp;集計用!BB70&amp;集計用!BC70</f>
        <v/>
      </c>
      <c r="AQ75" s="56" t="str">
        <f>IF(HLOOKUP(AQ$14,集計用!$4:$9977,マスター!$C75,FALSE)="","",HLOOKUP(AQ$14,集計用!$4:$9977,マスター!$C75,FALSE))</f>
        <v/>
      </c>
      <c r="AR75" s="56" t="str">
        <f>IF(HLOOKUP(AR$14,集計用!$4:$9977,マスター!$C75,FALSE)="","",HLOOKUP(AR$14,集計用!$4:$9977,マスター!$C75,FALSE))</f>
        <v/>
      </c>
      <c r="AS75" s="56" t="str">
        <f>IF(HLOOKUP(AS$14,集計用!$4:$9977,マスター!$C75,FALSE)="","",HLOOKUP(AS$14,集計用!$4:$9977,マスター!$C75,FALSE))</f>
        <v/>
      </c>
      <c r="AT75" s="56" t="str">
        <f>IF(HLOOKUP(AT$14,集計用!$4:$9977,マスター!$C75,FALSE)="","",HLOOKUP(AT$14,集計用!$4:$9977,マスター!$C75,FALSE))</f>
        <v/>
      </c>
      <c r="AU75" s="91"/>
      <c r="AV75" s="91"/>
      <c r="AW75" s="74" t="str">
        <f t="shared" si="2"/>
        <v/>
      </c>
      <c r="AX75" s="56" t="str">
        <f>IF(HLOOKUP(AX$14,集計用!$4:$9977,マスター!$C75,FALSE)="","",HLOOKUP(AX$14,集計用!$4:$9977,マスター!$C75,FALSE))</f>
        <v/>
      </c>
      <c r="AY75" s="56" t="str">
        <f>IF(HLOOKUP(AY$14,集計用!$4:$9977,マスター!$C75,FALSE)="","",HLOOKUP(AY$14,集計用!$4:$9977,マスター!$C75,FALSE))</f>
        <v/>
      </c>
      <c r="AZ75" s="83"/>
      <c r="BA75" s="83"/>
      <c r="BB75" s="83"/>
      <c r="BC75" s="83"/>
      <c r="BD75" s="83"/>
      <c r="BE75" s="83"/>
      <c r="BF75" s="83"/>
      <c r="BG75" s="83"/>
      <c r="BH75" s="91"/>
      <c r="BI75" s="91"/>
      <c r="BJ75" s="83"/>
      <c r="BK75" s="83"/>
      <c r="BL75" s="83"/>
      <c r="BM75" s="83"/>
      <c r="BN75" s="83"/>
      <c r="BO75" s="83"/>
      <c r="BP75" s="83"/>
      <c r="BQ75" s="83"/>
      <c r="BR75" s="56" t="str">
        <f>IF(HLOOKUP(BR$14,集計用!$4:$9977,マスター!$C75,FALSE)="","",HLOOKUP(BR$14,集計用!$4:$9977,マスター!$C75,FALSE))</f>
        <v/>
      </c>
      <c r="BS75" s="56" t="str">
        <f>IF(HLOOKUP(BS$14,集計用!$4:$9977,マスター!$C75,FALSE)="","",HLOOKUP(BS$14,集計用!$4:$9977,マスター!$C75,FALSE))</f>
        <v/>
      </c>
      <c r="BT75" s="56" t="str">
        <f>IF(HLOOKUP(BT$14,集計用!$4:$9977,マスター!$C75,FALSE)="","",HLOOKUP(BT$14,集計用!$4:$9977,マスター!$C75,FALSE))</f>
        <v/>
      </c>
      <c r="BU75" s="56" t="str">
        <f>IF(HLOOKUP(BU$14,集計用!$4:$9977,マスター!$C75,FALSE)="","",HLOOKUP(BU$14,集計用!$4:$9977,マスター!$C75,FALSE))</f>
        <v/>
      </c>
      <c r="BV75" s="56" t="str">
        <f>集計用!O58&amp;集計用!Q58&amp;集計用!S58</f>
        <v/>
      </c>
      <c r="BW75" s="56" t="str">
        <f>IF(HLOOKUP(BW$14,集計用!$4:$9977,マスター!$C75,FALSE)="","",HLOOKUP(BW$14,集計用!$4:$9977,マスター!$C75,FALSE))</f>
        <v/>
      </c>
      <c r="BX75" s="83"/>
      <c r="BY75" s="83"/>
      <c r="BZ75" s="83"/>
      <c r="CA75" s="83"/>
      <c r="CB75" s="83"/>
      <c r="CC75" s="83"/>
      <c r="CD75" s="83"/>
      <c r="CE75" s="83"/>
      <c r="CF75" s="83"/>
      <c r="CG75" s="83"/>
      <c r="CH75" s="83"/>
      <c r="CI75" s="83"/>
      <c r="CJ75" s="83"/>
      <c r="CK75" s="83"/>
      <c r="CL75" s="83"/>
      <c r="CM75" s="83"/>
      <c r="CN75" s="83"/>
      <c r="CO75" s="83"/>
      <c r="CP75" s="83"/>
      <c r="CQ75" s="83"/>
      <c r="CR75" s="83"/>
      <c r="CS75" s="83"/>
      <c r="CT75" s="83"/>
      <c r="CU75" s="83"/>
      <c r="CV75" s="82"/>
      <c r="CW75" s="82"/>
      <c r="CX75" s="82"/>
      <c r="CY75" s="82"/>
      <c r="CZ75" s="82"/>
      <c r="DA75" s="82"/>
      <c r="DB75" s="82"/>
      <c r="DC75" s="82"/>
      <c r="DD75" s="83"/>
      <c r="DE75" s="83"/>
      <c r="DF75" s="83"/>
      <c r="DG75" s="83"/>
      <c r="DH75" s="83"/>
      <c r="DI75" s="83"/>
    </row>
    <row r="76" spans="3:113" ht="13.5" customHeight="1">
      <c r="C76" s="117">
        <v>67</v>
      </c>
      <c r="D76" s="71"/>
      <c r="E76" s="82"/>
      <c r="F76" s="82"/>
      <c r="G76" s="82"/>
      <c r="H76" s="69" t="str">
        <f>IF(HLOOKUP(H$14,集計用!$4:$9977,マスター!$C76,FALSE)="","",HLOOKUP(H$14,集計用!$4:$9977,マスター!$C76,FALSE))</f>
        <v/>
      </c>
      <c r="I76" s="56" t="str">
        <f>IF(HLOOKUP(I$14,集計用!$4:$9977,マスター!$C76,FALSE)="","",HLOOKUP(I$14,集計用!$4:$9977,マスター!$C76,FALSE))</f>
        <v/>
      </c>
      <c r="J76" s="56" t="str">
        <f>IF(HLOOKUP(J$14,集計用!$4:$9977,マスター!$C76,FALSE)="","",HLOOKUP(J$14,集計用!$4:$9977,マスター!$C76,FALSE))</f>
        <v/>
      </c>
      <c r="K76" s="82"/>
      <c r="L76" s="82"/>
      <c r="M76" s="82"/>
      <c r="N76" s="82"/>
      <c r="O76" s="56" t="str">
        <f>IF(HLOOKUP(O$14,集計用!$4:$9977,マスター!$C76,FALSE)="","",HLOOKUP(O$14,集計用!$4:$9977,マスター!$C76,FALSE))</f>
        <v/>
      </c>
      <c r="P76" s="82"/>
      <c r="Q76" s="82"/>
      <c r="R76" s="69" t="str">
        <f>IF(HLOOKUP(R$14,集計用!$4:$9977,マスター!$C76,FALSE)="","",HLOOKUP(R$14,集計用!$4:$9977,マスター!$C76,FALSE))</f>
        <v/>
      </c>
      <c r="S76" s="69" t="str">
        <f>IF(HLOOKUP(S$14,集計用!$4:$9977,マスター!$C76,FALSE)="","",HLOOKUP(S$14,集計用!$4:$9977,マスター!$C76,FALSE))</f>
        <v/>
      </c>
      <c r="T76" s="56" t="str">
        <f>IF(HLOOKUP(T$14,集計用!$4:$9977,マスター!$C76,FALSE)="","",HLOOKUP(T$14,集計用!$4:$9977,マスター!$C76,FALSE))</f>
        <v/>
      </c>
      <c r="U76" s="56" t="str">
        <f>IF(HLOOKUP(U$14,集計用!$4:$9977,マスター!$C76,FALSE)="","",HLOOKUP(U$14,集計用!$4:$9977,マスター!$C76,FALSE))</f>
        <v/>
      </c>
      <c r="V76" s="82"/>
      <c r="W76" s="71"/>
      <c r="X76" s="82"/>
      <c r="Y76" s="82"/>
      <c r="Z76" s="56" t="str">
        <f>IF(HLOOKUP(Z$14,集計用!$4:$9977,マスター!$C76,FALSE)="","",HLOOKUP(Z$14,集計用!$4:$9977,マスター!$C76,FALSE))</f>
        <v/>
      </c>
      <c r="AA76" s="82"/>
      <c r="AB76" s="82"/>
      <c r="AC76" s="82"/>
      <c r="AD76" s="82"/>
      <c r="AE76" s="82"/>
      <c r="AF76" s="71"/>
      <c r="AG76" s="56" t="str">
        <f>IF(HLOOKUP(AG$14,集計用!$4:$9977,マスター!$C76,FALSE)="","",HLOOKUP(AG$14,集計用!$4:$9977,マスター!$C76,FALSE))</f>
        <v/>
      </c>
      <c r="AH76" s="56" t="str">
        <f>IF(HLOOKUP(AH$14,集計用!$4:$9977,マスター!$C76,FALSE)="","",HLOOKUP(AH$14,集計用!$4:$9977,マスター!$C76,FALSE))</f>
        <v/>
      </c>
      <c r="AI76" s="56" t="str">
        <f>IF(HLOOKUP(AI$14,集計用!$4:$9977,マスター!$C76,FALSE)="","",HLOOKUP(AI$14,集計用!$4:$9977,マスター!$C76,FALSE))</f>
        <v/>
      </c>
      <c r="AJ76" s="89" t="str">
        <f>マスター!$B$3</f>
        <v>物品</v>
      </c>
      <c r="AK76" s="56" t="str">
        <f>IF(HLOOKUP(AK$14,集計用!$4:$9977,マスター!$C76,FALSE)="","",HLOOKUP(AK$14,集計用!$4:$9977,マスター!$C76,FALSE))</f>
        <v/>
      </c>
      <c r="AL76" s="56" t="e">
        <f>IF(HLOOKUP(AL$14,集計用!$4:$9977,マスター!$C76,FALSE)="","",HLOOKUP(AL$14,集計用!$4:$9977,マスター!$C76,FALSE))</f>
        <v>#N/A</v>
      </c>
      <c r="AM76" s="82"/>
      <c r="AN76" s="56" t="str">
        <f>IFERROR(集計用!N59&amp;集計用!P59&amp;集計用!R59,"")</f>
        <v/>
      </c>
      <c r="AO76" s="56" t="str">
        <f>IF(HLOOKUP(AO$14,集計用!$4:$9977,マスター!$C76,FALSE)="","",HLOOKUP(AO$14,集計用!$4:$9977,マスター!$C76,FALSE))</f>
        <v/>
      </c>
      <c r="AP76" s="69" t="str">
        <f>集計用!AX71&amp;集計用!AY71&amp;集計用!AZ71&amp;集計用!BA71&amp;集計用!BB71&amp;集計用!BC71</f>
        <v/>
      </c>
      <c r="AQ76" s="56" t="str">
        <f>IF(HLOOKUP(AQ$14,集計用!$4:$9977,マスター!$C76,FALSE)="","",HLOOKUP(AQ$14,集計用!$4:$9977,マスター!$C76,FALSE))</f>
        <v/>
      </c>
      <c r="AR76" s="56" t="str">
        <f>IF(HLOOKUP(AR$14,集計用!$4:$9977,マスター!$C76,FALSE)="","",HLOOKUP(AR$14,集計用!$4:$9977,マスター!$C76,FALSE))</f>
        <v/>
      </c>
      <c r="AS76" s="56" t="str">
        <f>IF(HLOOKUP(AS$14,集計用!$4:$9977,マスター!$C76,FALSE)="","",HLOOKUP(AS$14,集計用!$4:$9977,マスター!$C76,FALSE))</f>
        <v/>
      </c>
      <c r="AT76" s="56" t="str">
        <f>IF(HLOOKUP(AT$14,集計用!$4:$9977,マスター!$C76,FALSE)="","",HLOOKUP(AT$14,集計用!$4:$9977,マスター!$C76,FALSE))</f>
        <v/>
      </c>
      <c r="AU76" s="91"/>
      <c r="AV76" s="91"/>
      <c r="AW76" s="74" t="str">
        <f t="shared" si="2"/>
        <v/>
      </c>
      <c r="AX76" s="56" t="str">
        <f>IF(HLOOKUP(AX$14,集計用!$4:$9977,マスター!$C76,FALSE)="","",HLOOKUP(AX$14,集計用!$4:$9977,マスター!$C76,FALSE))</f>
        <v/>
      </c>
      <c r="AY76" s="56" t="str">
        <f>IF(HLOOKUP(AY$14,集計用!$4:$9977,マスター!$C76,FALSE)="","",HLOOKUP(AY$14,集計用!$4:$9977,マスター!$C76,FALSE))</f>
        <v/>
      </c>
      <c r="AZ76" s="83"/>
      <c r="BA76" s="83"/>
      <c r="BB76" s="83"/>
      <c r="BC76" s="83"/>
      <c r="BD76" s="83"/>
      <c r="BE76" s="83"/>
      <c r="BF76" s="83"/>
      <c r="BG76" s="83"/>
      <c r="BH76" s="91"/>
      <c r="BI76" s="91"/>
      <c r="BJ76" s="83"/>
      <c r="BK76" s="83"/>
      <c r="BL76" s="83"/>
      <c r="BM76" s="83"/>
      <c r="BN76" s="83"/>
      <c r="BO76" s="83"/>
      <c r="BP76" s="83"/>
      <c r="BQ76" s="83"/>
      <c r="BR76" s="56" t="str">
        <f>IF(HLOOKUP(BR$14,集計用!$4:$9977,マスター!$C76,FALSE)="","",HLOOKUP(BR$14,集計用!$4:$9977,マスター!$C76,FALSE))</f>
        <v/>
      </c>
      <c r="BS76" s="56" t="str">
        <f>IF(HLOOKUP(BS$14,集計用!$4:$9977,マスター!$C76,FALSE)="","",HLOOKUP(BS$14,集計用!$4:$9977,マスター!$C76,FALSE))</f>
        <v/>
      </c>
      <c r="BT76" s="56" t="str">
        <f>IF(HLOOKUP(BT$14,集計用!$4:$9977,マスター!$C76,FALSE)="","",HLOOKUP(BT$14,集計用!$4:$9977,マスター!$C76,FALSE))</f>
        <v/>
      </c>
      <c r="BU76" s="56" t="str">
        <f>IF(HLOOKUP(BU$14,集計用!$4:$9977,マスター!$C76,FALSE)="","",HLOOKUP(BU$14,集計用!$4:$9977,マスター!$C76,FALSE))</f>
        <v/>
      </c>
      <c r="BV76" s="56" t="str">
        <f>集計用!O59&amp;集計用!Q59&amp;集計用!S59</f>
        <v/>
      </c>
      <c r="BW76" s="56" t="str">
        <f>IF(HLOOKUP(BW$14,集計用!$4:$9977,マスター!$C76,FALSE)="","",HLOOKUP(BW$14,集計用!$4:$9977,マスター!$C76,FALSE))</f>
        <v/>
      </c>
      <c r="BX76" s="83"/>
      <c r="BY76" s="83"/>
      <c r="BZ76" s="83"/>
      <c r="CA76" s="83"/>
      <c r="CB76" s="83"/>
      <c r="CC76" s="83"/>
      <c r="CD76" s="83"/>
      <c r="CE76" s="83"/>
      <c r="CF76" s="83"/>
      <c r="CG76" s="83"/>
      <c r="CH76" s="83"/>
      <c r="CI76" s="83"/>
      <c r="CJ76" s="83"/>
      <c r="CK76" s="83"/>
      <c r="CL76" s="83"/>
      <c r="CM76" s="83"/>
      <c r="CN76" s="83"/>
      <c r="CO76" s="83"/>
      <c r="CP76" s="83"/>
      <c r="CQ76" s="83"/>
      <c r="CR76" s="83"/>
      <c r="CS76" s="83"/>
      <c r="CT76" s="83"/>
      <c r="CU76" s="83"/>
      <c r="CV76" s="82"/>
      <c r="CW76" s="82"/>
      <c r="CX76" s="82"/>
      <c r="CY76" s="82"/>
      <c r="CZ76" s="82"/>
      <c r="DA76" s="82"/>
      <c r="DB76" s="82"/>
      <c r="DC76" s="82"/>
      <c r="DD76" s="83"/>
      <c r="DE76" s="83"/>
      <c r="DF76" s="83"/>
      <c r="DG76" s="83"/>
      <c r="DH76" s="83"/>
      <c r="DI76" s="83"/>
    </row>
    <row r="77" spans="3:113" ht="13.5" customHeight="1">
      <c r="C77" s="117">
        <v>68</v>
      </c>
      <c r="D77" s="71"/>
      <c r="E77" s="82"/>
      <c r="F77" s="82"/>
      <c r="G77" s="82"/>
      <c r="H77" s="69" t="str">
        <f>IF(HLOOKUP(H$14,集計用!$4:$9977,マスター!$C77,FALSE)="","",HLOOKUP(H$14,集計用!$4:$9977,マスター!$C77,FALSE))</f>
        <v/>
      </c>
      <c r="I77" s="56" t="str">
        <f>IF(HLOOKUP(I$14,集計用!$4:$9977,マスター!$C77,FALSE)="","",HLOOKUP(I$14,集計用!$4:$9977,マスター!$C77,FALSE))</f>
        <v/>
      </c>
      <c r="J77" s="56" t="str">
        <f>IF(HLOOKUP(J$14,集計用!$4:$9977,マスター!$C77,FALSE)="","",HLOOKUP(J$14,集計用!$4:$9977,マスター!$C77,FALSE))</f>
        <v/>
      </c>
      <c r="K77" s="82"/>
      <c r="L77" s="82"/>
      <c r="M77" s="82"/>
      <c r="N77" s="82"/>
      <c r="O77" s="56" t="str">
        <f>IF(HLOOKUP(O$14,集計用!$4:$9977,マスター!$C77,FALSE)="","",HLOOKUP(O$14,集計用!$4:$9977,マスター!$C77,FALSE))</f>
        <v/>
      </c>
      <c r="P77" s="82"/>
      <c r="Q77" s="82"/>
      <c r="R77" s="69" t="str">
        <f>IF(HLOOKUP(R$14,集計用!$4:$9977,マスター!$C77,FALSE)="","",HLOOKUP(R$14,集計用!$4:$9977,マスター!$C77,FALSE))</f>
        <v/>
      </c>
      <c r="S77" s="69" t="str">
        <f>IF(HLOOKUP(S$14,集計用!$4:$9977,マスター!$C77,FALSE)="","",HLOOKUP(S$14,集計用!$4:$9977,マスター!$C77,FALSE))</f>
        <v/>
      </c>
      <c r="T77" s="56" t="str">
        <f>IF(HLOOKUP(T$14,集計用!$4:$9977,マスター!$C77,FALSE)="","",HLOOKUP(T$14,集計用!$4:$9977,マスター!$C77,FALSE))</f>
        <v/>
      </c>
      <c r="U77" s="56" t="str">
        <f>IF(HLOOKUP(U$14,集計用!$4:$9977,マスター!$C77,FALSE)="","",HLOOKUP(U$14,集計用!$4:$9977,マスター!$C77,FALSE))</f>
        <v/>
      </c>
      <c r="V77" s="82"/>
      <c r="W77" s="71"/>
      <c r="X77" s="82"/>
      <c r="Y77" s="82"/>
      <c r="Z77" s="56" t="str">
        <f>IF(HLOOKUP(Z$14,集計用!$4:$9977,マスター!$C77,FALSE)="","",HLOOKUP(Z$14,集計用!$4:$9977,マスター!$C77,FALSE))</f>
        <v/>
      </c>
      <c r="AA77" s="82"/>
      <c r="AB77" s="82"/>
      <c r="AC77" s="82"/>
      <c r="AD77" s="82"/>
      <c r="AE77" s="82"/>
      <c r="AF77" s="71"/>
      <c r="AG77" s="56" t="str">
        <f>IF(HLOOKUP(AG$14,集計用!$4:$9977,マスター!$C77,FALSE)="","",HLOOKUP(AG$14,集計用!$4:$9977,マスター!$C77,FALSE))</f>
        <v/>
      </c>
      <c r="AH77" s="56" t="str">
        <f>IF(HLOOKUP(AH$14,集計用!$4:$9977,マスター!$C77,FALSE)="","",HLOOKUP(AH$14,集計用!$4:$9977,マスター!$C77,FALSE))</f>
        <v/>
      </c>
      <c r="AI77" s="56" t="str">
        <f>IF(HLOOKUP(AI$14,集計用!$4:$9977,マスター!$C77,FALSE)="","",HLOOKUP(AI$14,集計用!$4:$9977,マスター!$C77,FALSE))</f>
        <v/>
      </c>
      <c r="AJ77" s="89" t="str">
        <f>マスター!$B$3</f>
        <v>物品</v>
      </c>
      <c r="AK77" s="56" t="str">
        <f>IF(HLOOKUP(AK$14,集計用!$4:$9977,マスター!$C77,FALSE)="","",HLOOKUP(AK$14,集計用!$4:$9977,マスター!$C77,FALSE))</f>
        <v/>
      </c>
      <c r="AL77" s="56" t="e">
        <f>IF(HLOOKUP(AL$14,集計用!$4:$9977,マスター!$C77,FALSE)="","",HLOOKUP(AL$14,集計用!$4:$9977,マスター!$C77,FALSE))</f>
        <v>#N/A</v>
      </c>
      <c r="AM77" s="82"/>
      <c r="AN77" s="56" t="str">
        <f>IFERROR(集計用!N60&amp;集計用!P60&amp;集計用!R60,"")</f>
        <v/>
      </c>
      <c r="AO77" s="56" t="str">
        <f>IF(HLOOKUP(AO$14,集計用!$4:$9977,マスター!$C77,FALSE)="","",HLOOKUP(AO$14,集計用!$4:$9977,マスター!$C77,FALSE))</f>
        <v/>
      </c>
      <c r="AP77" s="69" t="str">
        <f>集計用!AX72&amp;集計用!AY72&amp;集計用!AZ72&amp;集計用!BA72&amp;集計用!BB72&amp;集計用!BC72</f>
        <v/>
      </c>
      <c r="AQ77" s="56" t="str">
        <f>IF(HLOOKUP(AQ$14,集計用!$4:$9977,マスター!$C77,FALSE)="","",HLOOKUP(AQ$14,集計用!$4:$9977,マスター!$C77,FALSE))</f>
        <v/>
      </c>
      <c r="AR77" s="56" t="str">
        <f>IF(HLOOKUP(AR$14,集計用!$4:$9977,マスター!$C77,FALSE)="","",HLOOKUP(AR$14,集計用!$4:$9977,マスター!$C77,FALSE))</f>
        <v/>
      </c>
      <c r="AS77" s="56" t="str">
        <f>IF(HLOOKUP(AS$14,集計用!$4:$9977,マスター!$C77,FALSE)="","",HLOOKUP(AS$14,集計用!$4:$9977,マスター!$C77,FALSE))</f>
        <v/>
      </c>
      <c r="AT77" s="56" t="str">
        <f>IF(HLOOKUP(AT$14,集計用!$4:$9977,マスター!$C77,FALSE)="","",HLOOKUP(AT$14,集計用!$4:$9977,マスター!$C77,FALSE))</f>
        <v/>
      </c>
      <c r="AU77" s="91"/>
      <c r="AV77" s="91"/>
      <c r="AW77" s="74" t="str">
        <f t="shared" si="2"/>
        <v/>
      </c>
      <c r="AX77" s="56" t="str">
        <f>IF(HLOOKUP(AX$14,集計用!$4:$9977,マスター!$C77,FALSE)="","",HLOOKUP(AX$14,集計用!$4:$9977,マスター!$C77,FALSE))</f>
        <v/>
      </c>
      <c r="AY77" s="56" t="str">
        <f>IF(HLOOKUP(AY$14,集計用!$4:$9977,マスター!$C77,FALSE)="","",HLOOKUP(AY$14,集計用!$4:$9977,マスター!$C77,FALSE))</f>
        <v/>
      </c>
      <c r="AZ77" s="83"/>
      <c r="BA77" s="83"/>
      <c r="BB77" s="83"/>
      <c r="BC77" s="83"/>
      <c r="BD77" s="83"/>
      <c r="BE77" s="83"/>
      <c r="BF77" s="83"/>
      <c r="BG77" s="83"/>
      <c r="BH77" s="91"/>
      <c r="BI77" s="91"/>
      <c r="BJ77" s="83"/>
      <c r="BK77" s="83"/>
      <c r="BL77" s="83"/>
      <c r="BM77" s="83"/>
      <c r="BN77" s="83"/>
      <c r="BO77" s="83"/>
      <c r="BP77" s="83"/>
      <c r="BQ77" s="83"/>
      <c r="BR77" s="56" t="str">
        <f>IF(HLOOKUP(BR$14,集計用!$4:$9977,マスター!$C77,FALSE)="","",HLOOKUP(BR$14,集計用!$4:$9977,マスター!$C77,FALSE))</f>
        <v/>
      </c>
      <c r="BS77" s="56" t="str">
        <f>IF(HLOOKUP(BS$14,集計用!$4:$9977,マスター!$C77,FALSE)="","",HLOOKUP(BS$14,集計用!$4:$9977,マスター!$C77,FALSE))</f>
        <v/>
      </c>
      <c r="BT77" s="56" t="str">
        <f>IF(HLOOKUP(BT$14,集計用!$4:$9977,マスター!$C77,FALSE)="","",HLOOKUP(BT$14,集計用!$4:$9977,マスター!$C77,FALSE))</f>
        <v/>
      </c>
      <c r="BU77" s="56" t="str">
        <f>IF(HLOOKUP(BU$14,集計用!$4:$9977,マスター!$C77,FALSE)="","",HLOOKUP(BU$14,集計用!$4:$9977,マスター!$C77,FALSE))</f>
        <v/>
      </c>
      <c r="BV77" s="56" t="str">
        <f>集計用!O60&amp;集計用!Q60&amp;集計用!S60</f>
        <v/>
      </c>
      <c r="BW77" s="56" t="str">
        <f>IF(HLOOKUP(BW$14,集計用!$4:$9977,マスター!$C77,FALSE)="","",HLOOKUP(BW$14,集計用!$4:$9977,マスター!$C77,FALSE))</f>
        <v/>
      </c>
      <c r="BX77" s="83"/>
      <c r="BY77" s="83"/>
      <c r="BZ77" s="83"/>
      <c r="CA77" s="83"/>
      <c r="CB77" s="83"/>
      <c r="CC77" s="83"/>
      <c r="CD77" s="83"/>
      <c r="CE77" s="83"/>
      <c r="CF77" s="83"/>
      <c r="CG77" s="83"/>
      <c r="CH77" s="83"/>
      <c r="CI77" s="83"/>
      <c r="CJ77" s="83"/>
      <c r="CK77" s="83"/>
      <c r="CL77" s="83"/>
      <c r="CM77" s="83"/>
      <c r="CN77" s="83"/>
      <c r="CO77" s="83"/>
      <c r="CP77" s="83"/>
      <c r="CQ77" s="83"/>
      <c r="CR77" s="83"/>
      <c r="CS77" s="83"/>
      <c r="CT77" s="83"/>
      <c r="CU77" s="83"/>
      <c r="CV77" s="82"/>
      <c r="CW77" s="82"/>
      <c r="CX77" s="82"/>
      <c r="CY77" s="82"/>
      <c r="CZ77" s="82"/>
      <c r="DA77" s="82"/>
      <c r="DB77" s="82"/>
      <c r="DC77" s="82"/>
      <c r="DD77" s="83"/>
      <c r="DE77" s="83"/>
      <c r="DF77" s="83"/>
      <c r="DG77" s="83"/>
      <c r="DH77" s="83"/>
      <c r="DI77" s="83"/>
    </row>
    <row r="78" spans="3:113" ht="13.5" customHeight="1">
      <c r="C78" s="117">
        <v>69</v>
      </c>
      <c r="D78" s="71"/>
      <c r="E78" s="82"/>
      <c r="F78" s="82"/>
      <c r="G78" s="82"/>
      <c r="H78" s="69" t="str">
        <f>IF(HLOOKUP(H$14,集計用!$4:$9977,マスター!$C78,FALSE)="","",HLOOKUP(H$14,集計用!$4:$9977,マスター!$C78,FALSE))</f>
        <v/>
      </c>
      <c r="I78" s="56" t="str">
        <f>IF(HLOOKUP(I$14,集計用!$4:$9977,マスター!$C78,FALSE)="","",HLOOKUP(I$14,集計用!$4:$9977,マスター!$C78,FALSE))</f>
        <v/>
      </c>
      <c r="J78" s="56" t="str">
        <f>IF(HLOOKUP(J$14,集計用!$4:$9977,マスター!$C78,FALSE)="","",HLOOKUP(J$14,集計用!$4:$9977,マスター!$C78,FALSE))</f>
        <v/>
      </c>
      <c r="K78" s="82"/>
      <c r="L78" s="82"/>
      <c r="M78" s="82"/>
      <c r="N78" s="82"/>
      <c r="O78" s="56" t="str">
        <f>IF(HLOOKUP(O$14,集計用!$4:$9977,マスター!$C78,FALSE)="","",HLOOKUP(O$14,集計用!$4:$9977,マスター!$C78,FALSE))</f>
        <v/>
      </c>
      <c r="P78" s="82"/>
      <c r="Q78" s="82"/>
      <c r="R78" s="69" t="str">
        <f>IF(HLOOKUP(R$14,集計用!$4:$9977,マスター!$C78,FALSE)="","",HLOOKUP(R$14,集計用!$4:$9977,マスター!$C78,FALSE))</f>
        <v/>
      </c>
      <c r="S78" s="69" t="str">
        <f>IF(HLOOKUP(S$14,集計用!$4:$9977,マスター!$C78,FALSE)="","",HLOOKUP(S$14,集計用!$4:$9977,マスター!$C78,FALSE))</f>
        <v/>
      </c>
      <c r="T78" s="56" t="str">
        <f>IF(HLOOKUP(T$14,集計用!$4:$9977,マスター!$C78,FALSE)="","",HLOOKUP(T$14,集計用!$4:$9977,マスター!$C78,FALSE))</f>
        <v/>
      </c>
      <c r="U78" s="56" t="str">
        <f>IF(HLOOKUP(U$14,集計用!$4:$9977,マスター!$C78,FALSE)="","",HLOOKUP(U$14,集計用!$4:$9977,マスター!$C78,FALSE))</f>
        <v/>
      </c>
      <c r="V78" s="82"/>
      <c r="W78" s="71"/>
      <c r="X78" s="82"/>
      <c r="Y78" s="82"/>
      <c r="Z78" s="56" t="str">
        <f>IF(HLOOKUP(Z$14,集計用!$4:$9977,マスター!$C78,FALSE)="","",HLOOKUP(Z$14,集計用!$4:$9977,マスター!$C78,FALSE))</f>
        <v/>
      </c>
      <c r="AA78" s="82"/>
      <c r="AB78" s="82"/>
      <c r="AC78" s="82"/>
      <c r="AD78" s="82"/>
      <c r="AE78" s="82"/>
      <c r="AF78" s="71"/>
      <c r="AG78" s="56" t="str">
        <f>IF(HLOOKUP(AG$14,集計用!$4:$9977,マスター!$C78,FALSE)="","",HLOOKUP(AG$14,集計用!$4:$9977,マスター!$C78,FALSE))</f>
        <v/>
      </c>
      <c r="AH78" s="56" t="str">
        <f>IF(HLOOKUP(AH$14,集計用!$4:$9977,マスター!$C78,FALSE)="","",HLOOKUP(AH$14,集計用!$4:$9977,マスター!$C78,FALSE))</f>
        <v/>
      </c>
      <c r="AI78" s="56" t="str">
        <f>IF(HLOOKUP(AI$14,集計用!$4:$9977,マスター!$C78,FALSE)="","",HLOOKUP(AI$14,集計用!$4:$9977,マスター!$C78,FALSE))</f>
        <v/>
      </c>
      <c r="AJ78" s="89" t="str">
        <f>マスター!$B$3</f>
        <v>物品</v>
      </c>
      <c r="AK78" s="56" t="str">
        <f>IF(HLOOKUP(AK$14,集計用!$4:$9977,マスター!$C78,FALSE)="","",HLOOKUP(AK$14,集計用!$4:$9977,マスター!$C78,FALSE))</f>
        <v/>
      </c>
      <c r="AL78" s="56" t="e">
        <f>IF(HLOOKUP(AL$14,集計用!$4:$9977,マスター!$C78,FALSE)="","",HLOOKUP(AL$14,集計用!$4:$9977,マスター!$C78,FALSE))</f>
        <v>#N/A</v>
      </c>
      <c r="AM78" s="82"/>
      <c r="AN78" s="56" t="str">
        <f>IFERROR(集計用!N61&amp;集計用!P61&amp;集計用!R61,"")</f>
        <v/>
      </c>
      <c r="AO78" s="56" t="str">
        <f>IF(HLOOKUP(AO$14,集計用!$4:$9977,マスター!$C78,FALSE)="","",HLOOKUP(AO$14,集計用!$4:$9977,マスター!$C78,FALSE))</f>
        <v/>
      </c>
      <c r="AP78" s="69" t="str">
        <f>集計用!AX73&amp;集計用!AY73&amp;集計用!AZ73&amp;集計用!BA73&amp;集計用!BB73&amp;集計用!BC73</f>
        <v/>
      </c>
      <c r="AQ78" s="56" t="str">
        <f>IF(HLOOKUP(AQ$14,集計用!$4:$9977,マスター!$C78,FALSE)="","",HLOOKUP(AQ$14,集計用!$4:$9977,マスター!$C78,FALSE))</f>
        <v/>
      </c>
      <c r="AR78" s="56" t="str">
        <f>IF(HLOOKUP(AR$14,集計用!$4:$9977,マスター!$C78,FALSE)="","",HLOOKUP(AR$14,集計用!$4:$9977,マスター!$C78,FALSE))</f>
        <v/>
      </c>
      <c r="AS78" s="56" t="str">
        <f>IF(HLOOKUP(AS$14,集計用!$4:$9977,マスター!$C78,FALSE)="","",HLOOKUP(AS$14,集計用!$4:$9977,マスター!$C78,FALSE))</f>
        <v/>
      </c>
      <c r="AT78" s="56" t="str">
        <f>IF(HLOOKUP(AT$14,集計用!$4:$9977,マスター!$C78,FALSE)="","",HLOOKUP(AT$14,集計用!$4:$9977,マスター!$C78,FALSE))</f>
        <v/>
      </c>
      <c r="AU78" s="91"/>
      <c r="AV78" s="91"/>
      <c r="AW78" s="74" t="str">
        <f t="shared" si="2"/>
        <v/>
      </c>
      <c r="AX78" s="56" t="str">
        <f>IF(HLOOKUP(AX$14,集計用!$4:$9977,マスター!$C78,FALSE)="","",HLOOKUP(AX$14,集計用!$4:$9977,マスター!$C78,FALSE))</f>
        <v/>
      </c>
      <c r="AY78" s="56" t="str">
        <f>IF(HLOOKUP(AY$14,集計用!$4:$9977,マスター!$C78,FALSE)="","",HLOOKUP(AY$14,集計用!$4:$9977,マスター!$C78,FALSE))</f>
        <v/>
      </c>
      <c r="AZ78" s="83"/>
      <c r="BA78" s="83"/>
      <c r="BB78" s="83"/>
      <c r="BC78" s="83"/>
      <c r="BD78" s="83"/>
      <c r="BE78" s="83"/>
      <c r="BF78" s="83"/>
      <c r="BG78" s="83"/>
      <c r="BH78" s="91"/>
      <c r="BI78" s="91"/>
      <c r="BJ78" s="83"/>
      <c r="BK78" s="83"/>
      <c r="BL78" s="83"/>
      <c r="BM78" s="83"/>
      <c r="BN78" s="83"/>
      <c r="BO78" s="83"/>
      <c r="BP78" s="83"/>
      <c r="BQ78" s="83"/>
      <c r="BR78" s="56" t="str">
        <f>IF(HLOOKUP(BR$14,集計用!$4:$9977,マスター!$C78,FALSE)="","",HLOOKUP(BR$14,集計用!$4:$9977,マスター!$C78,FALSE))</f>
        <v/>
      </c>
      <c r="BS78" s="56" t="str">
        <f>IF(HLOOKUP(BS$14,集計用!$4:$9977,マスター!$C78,FALSE)="","",HLOOKUP(BS$14,集計用!$4:$9977,マスター!$C78,FALSE))</f>
        <v/>
      </c>
      <c r="BT78" s="56" t="str">
        <f>IF(HLOOKUP(BT$14,集計用!$4:$9977,マスター!$C78,FALSE)="","",HLOOKUP(BT$14,集計用!$4:$9977,マスター!$C78,FALSE))</f>
        <v/>
      </c>
      <c r="BU78" s="56" t="str">
        <f>IF(HLOOKUP(BU$14,集計用!$4:$9977,マスター!$C78,FALSE)="","",HLOOKUP(BU$14,集計用!$4:$9977,マスター!$C78,FALSE))</f>
        <v/>
      </c>
      <c r="BV78" s="56" t="str">
        <f>集計用!O61&amp;集計用!Q61&amp;集計用!S61</f>
        <v/>
      </c>
      <c r="BW78" s="56" t="str">
        <f>IF(HLOOKUP(BW$14,集計用!$4:$9977,マスター!$C78,FALSE)="","",HLOOKUP(BW$14,集計用!$4:$9977,マスター!$C78,FALSE))</f>
        <v/>
      </c>
      <c r="BX78" s="83"/>
      <c r="BY78" s="83"/>
      <c r="BZ78" s="83"/>
      <c r="CA78" s="83"/>
      <c r="CB78" s="83"/>
      <c r="CC78" s="83"/>
      <c r="CD78" s="83"/>
      <c r="CE78" s="83"/>
      <c r="CF78" s="83"/>
      <c r="CG78" s="83"/>
      <c r="CH78" s="83"/>
      <c r="CI78" s="83"/>
      <c r="CJ78" s="83"/>
      <c r="CK78" s="83"/>
      <c r="CL78" s="83"/>
      <c r="CM78" s="83"/>
      <c r="CN78" s="83"/>
      <c r="CO78" s="83"/>
      <c r="CP78" s="83"/>
      <c r="CQ78" s="83"/>
      <c r="CR78" s="83"/>
      <c r="CS78" s="83"/>
      <c r="CT78" s="83"/>
      <c r="CU78" s="83"/>
      <c r="CV78" s="82"/>
      <c r="CW78" s="82"/>
      <c r="CX78" s="82"/>
      <c r="CY78" s="82"/>
      <c r="CZ78" s="82"/>
      <c r="DA78" s="82"/>
      <c r="DB78" s="82"/>
      <c r="DC78" s="82"/>
      <c r="DD78" s="83"/>
      <c r="DE78" s="83"/>
      <c r="DF78" s="83"/>
      <c r="DG78" s="83"/>
      <c r="DH78" s="83"/>
      <c r="DI78" s="83"/>
    </row>
    <row r="79" spans="3:113" ht="13.5" customHeight="1">
      <c r="C79" s="117">
        <v>70</v>
      </c>
      <c r="D79" s="71"/>
      <c r="E79" s="82"/>
      <c r="F79" s="82"/>
      <c r="G79" s="82"/>
      <c r="H79" s="69" t="str">
        <f>IF(HLOOKUP(H$14,集計用!$4:$9977,マスター!$C79,FALSE)="","",HLOOKUP(H$14,集計用!$4:$9977,マスター!$C79,FALSE))</f>
        <v/>
      </c>
      <c r="I79" s="56" t="str">
        <f>IF(HLOOKUP(I$14,集計用!$4:$9977,マスター!$C79,FALSE)="","",HLOOKUP(I$14,集計用!$4:$9977,マスター!$C79,FALSE))</f>
        <v/>
      </c>
      <c r="J79" s="56" t="str">
        <f>IF(HLOOKUP(J$14,集計用!$4:$9977,マスター!$C79,FALSE)="","",HLOOKUP(J$14,集計用!$4:$9977,マスター!$C79,FALSE))</f>
        <v/>
      </c>
      <c r="K79" s="82"/>
      <c r="L79" s="82"/>
      <c r="M79" s="82"/>
      <c r="N79" s="82"/>
      <c r="O79" s="56" t="str">
        <f>IF(HLOOKUP(O$14,集計用!$4:$9977,マスター!$C79,FALSE)="","",HLOOKUP(O$14,集計用!$4:$9977,マスター!$C79,FALSE))</f>
        <v/>
      </c>
      <c r="P79" s="82"/>
      <c r="Q79" s="82"/>
      <c r="R79" s="69" t="str">
        <f>IF(HLOOKUP(R$14,集計用!$4:$9977,マスター!$C79,FALSE)="","",HLOOKUP(R$14,集計用!$4:$9977,マスター!$C79,FALSE))</f>
        <v/>
      </c>
      <c r="S79" s="69" t="str">
        <f>IF(HLOOKUP(S$14,集計用!$4:$9977,マスター!$C79,FALSE)="","",HLOOKUP(S$14,集計用!$4:$9977,マスター!$C79,FALSE))</f>
        <v/>
      </c>
      <c r="T79" s="56" t="str">
        <f>IF(HLOOKUP(T$14,集計用!$4:$9977,マスター!$C79,FALSE)="","",HLOOKUP(T$14,集計用!$4:$9977,マスター!$C79,FALSE))</f>
        <v/>
      </c>
      <c r="U79" s="56" t="str">
        <f>IF(HLOOKUP(U$14,集計用!$4:$9977,マスター!$C79,FALSE)="","",HLOOKUP(U$14,集計用!$4:$9977,マスター!$C79,FALSE))</f>
        <v/>
      </c>
      <c r="V79" s="82"/>
      <c r="W79" s="71"/>
      <c r="X79" s="82"/>
      <c r="Y79" s="82"/>
      <c r="Z79" s="56" t="str">
        <f>IF(HLOOKUP(Z$14,集計用!$4:$9977,マスター!$C79,FALSE)="","",HLOOKUP(Z$14,集計用!$4:$9977,マスター!$C79,FALSE))</f>
        <v/>
      </c>
      <c r="AA79" s="82"/>
      <c r="AB79" s="82"/>
      <c r="AC79" s="82"/>
      <c r="AD79" s="82"/>
      <c r="AE79" s="82"/>
      <c r="AF79" s="71"/>
      <c r="AG79" s="56" t="str">
        <f>IF(HLOOKUP(AG$14,集計用!$4:$9977,マスター!$C79,FALSE)="","",HLOOKUP(AG$14,集計用!$4:$9977,マスター!$C79,FALSE))</f>
        <v/>
      </c>
      <c r="AH79" s="56" t="str">
        <f>IF(HLOOKUP(AH$14,集計用!$4:$9977,マスター!$C79,FALSE)="","",HLOOKUP(AH$14,集計用!$4:$9977,マスター!$C79,FALSE))</f>
        <v/>
      </c>
      <c r="AI79" s="56" t="str">
        <f>IF(HLOOKUP(AI$14,集計用!$4:$9977,マスター!$C79,FALSE)="","",HLOOKUP(AI$14,集計用!$4:$9977,マスター!$C79,FALSE))</f>
        <v/>
      </c>
      <c r="AJ79" s="89" t="str">
        <f>マスター!$B$3</f>
        <v>物品</v>
      </c>
      <c r="AK79" s="56" t="str">
        <f>IF(HLOOKUP(AK$14,集計用!$4:$9977,マスター!$C79,FALSE)="","",HLOOKUP(AK$14,集計用!$4:$9977,マスター!$C79,FALSE))</f>
        <v/>
      </c>
      <c r="AL79" s="56" t="e">
        <f>IF(HLOOKUP(AL$14,集計用!$4:$9977,マスター!$C79,FALSE)="","",HLOOKUP(AL$14,集計用!$4:$9977,マスター!$C79,FALSE))</f>
        <v>#N/A</v>
      </c>
      <c r="AM79" s="82"/>
      <c r="AN79" s="56" t="str">
        <f>IFERROR(集計用!N62&amp;集計用!P62&amp;集計用!R62,"")</f>
        <v/>
      </c>
      <c r="AO79" s="56" t="str">
        <f>IF(HLOOKUP(AO$14,集計用!$4:$9977,マスター!$C79,FALSE)="","",HLOOKUP(AO$14,集計用!$4:$9977,マスター!$C79,FALSE))</f>
        <v/>
      </c>
      <c r="AP79" s="69" t="str">
        <f>集計用!AX74&amp;集計用!AY74&amp;集計用!AZ74&amp;集計用!BA74&amp;集計用!BB74&amp;集計用!BC74</f>
        <v/>
      </c>
      <c r="AQ79" s="56" t="str">
        <f>IF(HLOOKUP(AQ$14,集計用!$4:$9977,マスター!$C79,FALSE)="","",HLOOKUP(AQ$14,集計用!$4:$9977,マスター!$C79,FALSE))</f>
        <v/>
      </c>
      <c r="AR79" s="56" t="str">
        <f>IF(HLOOKUP(AR$14,集計用!$4:$9977,マスター!$C79,FALSE)="","",HLOOKUP(AR$14,集計用!$4:$9977,マスター!$C79,FALSE))</f>
        <v/>
      </c>
      <c r="AS79" s="56" t="str">
        <f>IF(HLOOKUP(AS$14,集計用!$4:$9977,マスター!$C79,FALSE)="","",HLOOKUP(AS$14,集計用!$4:$9977,マスター!$C79,FALSE))</f>
        <v/>
      </c>
      <c r="AT79" s="56" t="str">
        <f>IF(HLOOKUP(AT$14,集計用!$4:$9977,マスター!$C79,FALSE)="","",HLOOKUP(AT$14,集計用!$4:$9977,マスター!$C79,FALSE))</f>
        <v/>
      </c>
      <c r="AU79" s="91"/>
      <c r="AV79" s="91"/>
      <c r="AW79" s="74" t="str">
        <f t="shared" si="2"/>
        <v/>
      </c>
      <c r="AX79" s="56" t="str">
        <f>IF(HLOOKUP(AX$14,集計用!$4:$9977,マスター!$C79,FALSE)="","",HLOOKUP(AX$14,集計用!$4:$9977,マスター!$C79,FALSE))</f>
        <v/>
      </c>
      <c r="AY79" s="56" t="str">
        <f>IF(HLOOKUP(AY$14,集計用!$4:$9977,マスター!$C79,FALSE)="","",HLOOKUP(AY$14,集計用!$4:$9977,マスター!$C79,FALSE))</f>
        <v/>
      </c>
      <c r="AZ79" s="83"/>
      <c r="BA79" s="83"/>
      <c r="BB79" s="83"/>
      <c r="BC79" s="83"/>
      <c r="BD79" s="83"/>
      <c r="BE79" s="83"/>
      <c r="BF79" s="83"/>
      <c r="BG79" s="83"/>
      <c r="BH79" s="91"/>
      <c r="BI79" s="91"/>
      <c r="BJ79" s="83"/>
      <c r="BK79" s="83"/>
      <c r="BL79" s="83"/>
      <c r="BM79" s="83"/>
      <c r="BN79" s="83"/>
      <c r="BO79" s="83"/>
      <c r="BP79" s="83"/>
      <c r="BQ79" s="83"/>
      <c r="BR79" s="56" t="str">
        <f>IF(HLOOKUP(BR$14,集計用!$4:$9977,マスター!$C79,FALSE)="","",HLOOKUP(BR$14,集計用!$4:$9977,マスター!$C79,FALSE))</f>
        <v/>
      </c>
      <c r="BS79" s="56" t="str">
        <f>IF(HLOOKUP(BS$14,集計用!$4:$9977,マスター!$C79,FALSE)="","",HLOOKUP(BS$14,集計用!$4:$9977,マスター!$C79,FALSE))</f>
        <v/>
      </c>
      <c r="BT79" s="56" t="str">
        <f>IF(HLOOKUP(BT$14,集計用!$4:$9977,マスター!$C79,FALSE)="","",HLOOKUP(BT$14,集計用!$4:$9977,マスター!$C79,FALSE))</f>
        <v/>
      </c>
      <c r="BU79" s="56" t="str">
        <f>IF(HLOOKUP(BU$14,集計用!$4:$9977,マスター!$C79,FALSE)="","",HLOOKUP(BU$14,集計用!$4:$9977,マスター!$C79,FALSE))</f>
        <v/>
      </c>
      <c r="BV79" s="56" t="str">
        <f>集計用!O62&amp;集計用!Q62&amp;集計用!S62</f>
        <v/>
      </c>
      <c r="BW79" s="56" t="str">
        <f>IF(HLOOKUP(BW$14,集計用!$4:$9977,マスター!$C79,FALSE)="","",HLOOKUP(BW$14,集計用!$4:$9977,マスター!$C79,FALSE))</f>
        <v/>
      </c>
      <c r="BX79" s="83"/>
      <c r="BY79" s="83"/>
      <c r="BZ79" s="83"/>
      <c r="CA79" s="83"/>
      <c r="CB79" s="83"/>
      <c r="CC79" s="83"/>
      <c r="CD79" s="83"/>
      <c r="CE79" s="83"/>
      <c r="CF79" s="83"/>
      <c r="CG79" s="83"/>
      <c r="CH79" s="83"/>
      <c r="CI79" s="83"/>
      <c r="CJ79" s="83"/>
      <c r="CK79" s="83"/>
      <c r="CL79" s="83"/>
      <c r="CM79" s="83"/>
      <c r="CN79" s="83"/>
      <c r="CO79" s="83"/>
      <c r="CP79" s="83"/>
      <c r="CQ79" s="83"/>
      <c r="CR79" s="83"/>
      <c r="CS79" s="83"/>
      <c r="CT79" s="83"/>
      <c r="CU79" s="83"/>
      <c r="CV79" s="82"/>
      <c r="CW79" s="82"/>
      <c r="CX79" s="82"/>
      <c r="CY79" s="82"/>
      <c r="CZ79" s="82"/>
      <c r="DA79" s="82"/>
      <c r="DB79" s="82"/>
      <c r="DC79" s="82"/>
      <c r="DD79" s="83"/>
      <c r="DE79" s="83"/>
      <c r="DF79" s="83"/>
      <c r="DG79" s="83"/>
      <c r="DH79" s="83"/>
      <c r="DI79" s="83"/>
    </row>
    <row r="80" spans="3:113" ht="13.5" customHeight="1">
      <c r="C80" s="117">
        <v>71</v>
      </c>
      <c r="D80" s="71"/>
      <c r="E80" s="82"/>
      <c r="F80" s="82"/>
      <c r="G80" s="82"/>
      <c r="H80" s="69" t="str">
        <f>IF(HLOOKUP(H$14,集計用!$4:$9977,マスター!$C80,FALSE)="","",HLOOKUP(H$14,集計用!$4:$9977,マスター!$C80,FALSE))</f>
        <v/>
      </c>
      <c r="I80" s="56" t="str">
        <f>IF(HLOOKUP(I$14,集計用!$4:$9977,マスター!$C80,FALSE)="","",HLOOKUP(I$14,集計用!$4:$9977,マスター!$C80,FALSE))</f>
        <v/>
      </c>
      <c r="J80" s="56" t="str">
        <f>IF(HLOOKUP(J$14,集計用!$4:$9977,マスター!$C80,FALSE)="","",HLOOKUP(J$14,集計用!$4:$9977,マスター!$C80,FALSE))</f>
        <v/>
      </c>
      <c r="K80" s="82"/>
      <c r="L80" s="82"/>
      <c r="M80" s="82"/>
      <c r="N80" s="82"/>
      <c r="O80" s="56" t="str">
        <f>IF(HLOOKUP(O$14,集計用!$4:$9977,マスター!$C80,FALSE)="","",HLOOKUP(O$14,集計用!$4:$9977,マスター!$C80,FALSE))</f>
        <v/>
      </c>
      <c r="P80" s="82"/>
      <c r="Q80" s="82"/>
      <c r="R80" s="69" t="str">
        <f>IF(HLOOKUP(R$14,集計用!$4:$9977,マスター!$C80,FALSE)="","",HLOOKUP(R$14,集計用!$4:$9977,マスター!$C80,FALSE))</f>
        <v/>
      </c>
      <c r="S80" s="69" t="str">
        <f>IF(HLOOKUP(S$14,集計用!$4:$9977,マスター!$C80,FALSE)="","",HLOOKUP(S$14,集計用!$4:$9977,マスター!$C80,FALSE))</f>
        <v/>
      </c>
      <c r="T80" s="56" t="str">
        <f>IF(HLOOKUP(T$14,集計用!$4:$9977,マスター!$C80,FALSE)="","",HLOOKUP(T$14,集計用!$4:$9977,マスター!$C80,FALSE))</f>
        <v/>
      </c>
      <c r="U80" s="56" t="str">
        <f>IF(HLOOKUP(U$14,集計用!$4:$9977,マスター!$C80,FALSE)="","",HLOOKUP(U$14,集計用!$4:$9977,マスター!$C80,FALSE))</f>
        <v/>
      </c>
      <c r="V80" s="82"/>
      <c r="W80" s="71"/>
      <c r="X80" s="82"/>
      <c r="Y80" s="82"/>
      <c r="Z80" s="56" t="str">
        <f>IF(HLOOKUP(Z$14,集計用!$4:$9977,マスター!$C80,FALSE)="","",HLOOKUP(Z$14,集計用!$4:$9977,マスター!$C80,FALSE))</f>
        <v/>
      </c>
      <c r="AA80" s="82"/>
      <c r="AB80" s="82"/>
      <c r="AC80" s="82"/>
      <c r="AD80" s="82"/>
      <c r="AE80" s="82"/>
      <c r="AF80" s="71"/>
      <c r="AG80" s="56" t="str">
        <f>IF(HLOOKUP(AG$14,集計用!$4:$9977,マスター!$C80,FALSE)="","",HLOOKUP(AG$14,集計用!$4:$9977,マスター!$C80,FALSE))</f>
        <v/>
      </c>
      <c r="AH80" s="56" t="str">
        <f>IF(HLOOKUP(AH$14,集計用!$4:$9977,マスター!$C80,FALSE)="","",HLOOKUP(AH$14,集計用!$4:$9977,マスター!$C80,FALSE))</f>
        <v/>
      </c>
      <c r="AI80" s="56" t="str">
        <f>IF(HLOOKUP(AI$14,集計用!$4:$9977,マスター!$C80,FALSE)="","",HLOOKUP(AI$14,集計用!$4:$9977,マスター!$C80,FALSE))</f>
        <v/>
      </c>
      <c r="AJ80" s="89" t="str">
        <f>マスター!$B$3</f>
        <v>物品</v>
      </c>
      <c r="AK80" s="56" t="str">
        <f>IF(HLOOKUP(AK$14,集計用!$4:$9977,マスター!$C80,FALSE)="","",HLOOKUP(AK$14,集計用!$4:$9977,マスター!$C80,FALSE))</f>
        <v/>
      </c>
      <c r="AL80" s="56" t="e">
        <f>IF(HLOOKUP(AL$14,集計用!$4:$9977,マスター!$C80,FALSE)="","",HLOOKUP(AL$14,集計用!$4:$9977,マスター!$C80,FALSE))</f>
        <v>#N/A</v>
      </c>
      <c r="AM80" s="82"/>
      <c r="AN80" s="56" t="str">
        <f>IFERROR(集計用!N63&amp;集計用!P63&amp;集計用!R63,"")</f>
        <v/>
      </c>
      <c r="AO80" s="56" t="str">
        <f>IF(HLOOKUP(AO$14,集計用!$4:$9977,マスター!$C80,FALSE)="","",HLOOKUP(AO$14,集計用!$4:$9977,マスター!$C80,FALSE))</f>
        <v/>
      </c>
      <c r="AP80" s="69" t="str">
        <f>集計用!AX75&amp;集計用!AY75&amp;集計用!AZ75&amp;集計用!BA75&amp;集計用!BB75&amp;集計用!BC75</f>
        <v/>
      </c>
      <c r="AQ80" s="56" t="str">
        <f>IF(HLOOKUP(AQ$14,集計用!$4:$9977,マスター!$C80,FALSE)="","",HLOOKUP(AQ$14,集計用!$4:$9977,マスター!$C80,FALSE))</f>
        <v/>
      </c>
      <c r="AR80" s="56" t="str">
        <f>IF(HLOOKUP(AR$14,集計用!$4:$9977,マスター!$C80,FALSE)="","",HLOOKUP(AR$14,集計用!$4:$9977,マスター!$C80,FALSE))</f>
        <v/>
      </c>
      <c r="AS80" s="56" t="str">
        <f>IF(HLOOKUP(AS$14,集計用!$4:$9977,マスター!$C80,FALSE)="","",HLOOKUP(AS$14,集計用!$4:$9977,マスター!$C80,FALSE))</f>
        <v/>
      </c>
      <c r="AT80" s="56" t="str">
        <f>IF(HLOOKUP(AT$14,集計用!$4:$9977,マスター!$C80,FALSE)="","",HLOOKUP(AT$14,集計用!$4:$9977,マスター!$C80,FALSE))</f>
        <v/>
      </c>
      <c r="AU80" s="91"/>
      <c r="AV80" s="91"/>
      <c r="AW80" s="74" t="str">
        <f t="shared" si="2"/>
        <v/>
      </c>
      <c r="AX80" s="56" t="str">
        <f>IF(HLOOKUP(AX$14,集計用!$4:$9977,マスター!$C80,FALSE)="","",HLOOKUP(AX$14,集計用!$4:$9977,マスター!$C80,FALSE))</f>
        <v/>
      </c>
      <c r="AY80" s="56" t="str">
        <f>IF(HLOOKUP(AY$14,集計用!$4:$9977,マスター!$C80,FALSE)="","",HLOOKUP(AY$14,集計用!$4:$9977,マスター!$C80,FALSE))</f>
        <v/>
      </c>
      <c r="AZ80" s="83"/>
      <c r="BA80" s="83"/>
      <c r="BB80" s="83"/>
      <c r="BC80" s="83"/>
      <c r="BD80" s="83"/>
      <c r="BE80" s="83"/>
      <c r="BF80" s="83"/>
      <c r="BG80" s="83"/>
      <c r="BH80" s="91"/>
      <c r="BI80" s="91"/>
      <c r="BJ80" s="83"/>
      <c r="BK80" s="83"/>
      <c r="BL80" s="83"/>
      <c r="BM80" s="83"/>
      <c r="BN80" s="83"/>
      <c r="BO80" s="83"/>
      <c r="BP80" s="83"/>
      <c r="BQ80" s="83"/>
      <c r="BR80" s="56" t="str">
        <f>IF(HLOOKUP(BR$14,集計用!$4:$9977,マスター!$C80,FALSE)="","",HLOOKUP(BR$14,集計用!$4:$9977,マスター!$C80,FALSE))</f>
        <v/>
      </c>
      <c r="BS80" s="56" t="str">
        <f>IF(HLOOKUP(BS$14,集計用!$4:$9977,マスター!$C80,FALSE)="","",HLOOKUP(BS$14,集計用!$4:$9977,マスター!$C80,FALSE))</f>
        <v/>
      </c>
      <c r="BT80" s="56" t="str">
        <f>IF(HLOOKUP(BT$14,集計用!$4:$9977,マスター!$C80,FALSE)="","",HLOOKUP(BT$14,集計用!$4:$9977,マスター!$C80,FALSE))</f>
        <v/>
      </c>
      <c r="BU80" s="56" t="str">
        <f>IF(HLOOKUP(BU$14,集計用!$4:$9977,マスター!$C80,FALSE)="","",HLOOKUP(BU$14,集計用!$4:$9977,マスター!$C80,FALSE))</f>
        <v/>
      </c>
      <c r="BV80" s="56" t="str">
        <f>集計用!O63&amp;集計用!Q63&amp;集計用!S63</f>
        <v/>
      </c>
      <c r="BW80" s="56" t="str">
        <f>IF(HLOOKUP(BW$14,集計用!$4:$9977,マスター!$C80,FALSE)="","",HLOOKUP(BW$14,集計用!$4:$9977,マスター!$C80,FALSE))</f>
        <v/>
      </c>
      <c r="BX80" s="83"/>
      <c r="BY80" s="83"/>
      <c r="BZ80" s="83"/>
      <c r="CA80" s="83"/>
      <c r="CB80" s="83"/>
      <c r="CC80" s="83"/>
      <c r="CD80" s="83"/>
      <c r="CE80" s="83"/>
      <c r="CF80" s="83"/>
      <c r="CG80" s="83"/>
      <c r="CH80" s="83"/>
      <c r="CI80" s="83"/>
      <c r="CJ80" s="83"/>
      <c r="CK80" s="83"/>
      <c r="CL80" s="83"/>
      <c r="CM80" s="83"/>
      <c r="CN80" s="83"/>
      <c r="CO80" s="83"/>
      <c r="CP80" s="83"/>
      <c r="CQ80" s="83"/>
      <c r="CR80" s="83"/>
      <c r="CS80" s="83"/>
      <c r="CT80" s="83"/>
      <c r="CU80" s="83"/>
      <c r="CV80" s="82"/>
      <c r="CW80" s="82"/>
      <c r="CX80" s="82"/>
      <c r="CY80" s="82"/>
      <c r="CZ80" s="82"/>
      <c r="DA80" s="82"/>
      <c r="DB80" s="82"/>
      <c r="DC80" s="82"/>
      <c r="DD80" s="83"/>
      <c r="DE80" s="83"/>
      <c r="DF80" s="83"/>
      <c r="DG80" s="83"/>
      <c r="DH80" s="83"/>
      <c r="DI80" s="83"/>
    </row>
    <row r="81" spans="3:113" ht="13.5" customHeight="1">
      <c r="C81" s="117">
        <v>72</v>
      </c>
      <c r="D81" s="71"/>
      <c r="E81" s="82"/>
      <c r="F81" s="82"/>
      <c r="G81" s="82"/>
      <c r="H81" s="69" t="str">
        <f>IF(HLOOKUP(H$14,集計用!$4:$9977,マスター!$C81,FALSE)="","",HLOOKUP(H$14,集計用!$4:$9977,マスター!$C81,FALSE))</f>
        <v/>
      </c>
      <c r="I81" s="56" t="str">
        <f>IF(HLOOKUP(I$14,集計用!$4:$9977,マスター!$C81,FALSE)="","",HLOOKUP(I$14,集計用!$4:$9977,マスター!$C81,FALSE))</f>
        <v/>
      </c>
      <c r="J81" s="56" t="str">
        <f>IF(HLOOKUP(J$14,集計用!$4:$9977,マスター!$C81,FALSE)="","",HLOOKUP(J$14,集計用!$4:$9977,マスター!$C81,FALSE))</f>
        <v/>
      </c>
      <c r="K81" s="82"/>
      <c r="L81" s="82"/>
      <c r="M81" s="82"/>
      <c r="N81" s="82"/>
      <c r="O81" s="56" t="str">
        <f>IF(HLOOKUP(O$14,集計用!$4:$9977,マスター!$C81,FALSE)="","",HLOOKUP(O$14,集計用!$4:$9977,マスター!$C81,FALSE))</f>
        <v/>
      </c>
      <c r="P81" s="82"/>
      <c r="Q81" s="82"/>
      <c r="R81" s="69" t="str">
        <f>IF(HLOOKUP(R$14,集計用!$4:$9977,マスター!$C81,FALSE)="","",HLOOKUP(R$14,集計用!$4:$9977,マスター!$C81,FALSE))</f>
        <v/>
      </c>
      <c r="S81" s="69" t="str">
        <f>IF(HLOOKUP(S$14,集計用!$4:$9977,マスター!$C81,FALSE)="","",HLOOKUP(S$14,集計用!$4:$9977,マスター!$C81,FALSE))</f>
        <v/>
      </c>
      <c r="T81" s="56" t="str">
        <f>IF(HLOOKUP(T$14,集計用!$4:$9977,マスター!$C81,FALSE)="","",HLOOKUP(T$14,集計用!$4:$9977,マスター!$C81,FALSE))</f>
        <v/>
      </c>
      <c r="U81" s="56" t="str">
        <f>IF(HLOOKUP(U$14,集計用!$4:$9977,マスター!$C81,FALSE)="","",HLOOKUP(U$14,集計用!$4:$9977,マスター!$C81,FALSE))</f>
        <v/>
      </c>
      <c r="V81" s="82"/>
      <c r="W81" s="71"/>
      <c r="X81" s="82"/>
      <c r="Y81" s="82"/>
      <c r="Z81" s="56" t="str">
        <f>IF(HLOOKUP(Z$14,集計用!$4:$9977,マスター!$C81,FALSE)="","",HLOOKUP(Z$14,集計用!$4:$9977,マスター!$C81,FALSE))</f>
        <v/>
      </c>
      <c r="AA81" s="82"/>
      <c r="AB81" s="82"/>
      <c r="AC81" s="82"/>
      <c r="AD81" s="82"/>
      <c r="AE81" s="82"/>
      <c r="AF81" s="71"/>
      <c r="AG81" s="56" t="str">
        <f>IF(HLOOKUP(AG$14,集計用!$4:$9977,マスター!$C81,FALSE)="","",HLOOKUP(AG$14,集計用!$4:$9977,マスター!$C81,FALSE))</f>
        <v/>
      </c>
      <c r="AH81" s="56" t="str">
        <f>IF(HLOOKUP(AH$14,集計用!$4:$9977,マスター!$C81,FALSE)="","",HLOOKUP(AH$14,集計用!$4:$9977,マスター!$C81,FALSE))</f>
        <v/>
      </c>
      <c r="AI81" s="56" t="str">
        <f>IF(HLOOKUP(AI$14,集計用!$4:$9977,マスター!$C81,FALSE)="","",HLOOKUP(AI$14,集計用!$4:$9977,マスター!$C81,FALSE))</f>
        <v/>
      </c>
      <c r="AJ81" s="89" t="str">
        <f>マスター!$B$3</f>
        <v>物品</v>
      </c>
      <c r="AK81" s="56" t="str">
        <f>IF(HLOOKUP(AK$14,集計用!$4:$9977,マスター!$C81,FALSE)="","",HLOOKUP(AK$14,集計用!$4:$9977,マスター!$C81,FALSE))</f>
        <v/>
      </c>
      <c r="AL81" s="56" t="e">
        <f>IF(HLOOKUP(AL$14,集計用!$4:$9977,マスター!$C81,FALSE)="","",HLOOKUP(AL$14,集計用!$4:$9977,マスター!$C81,FALSE))</f>
        <v>#N/A</v>
      </c>
      <c r="AM81" s="82"/>
      <c r="AN81" s="56" t="str">
        <f>IFERROR(集計用!N64&amp;集計用!P64&amp;集計用!R64,"")</f>
        <v/>
      </c>
      <c r="AO81" s="56" t="str">
        <f>IF(HLOOKUP(AO$14,集計用!$4:$9977,マスター!$C81,FALSE)="","",HLOOKUP(AO$14,集計用!$4:$9977,マスター!$C81,FALSE))</f>
        <v/>
      </c>
      <c r="AP81" s="69" t="str">
        <f>集計用!AX76&amp;集計用!AY76&amp;集計用!AZ76&amp;集計用!BA76&amp;集計用!BB76&amp;集計用!BC76</f>
        <v/>
      </c>
      <c r="AQ81" s="56" t="str">
        <f>IF(HLOOKUP(AQ$14,集計用!$4:$9977,マスター!$C81,FALSE)="","",HLOOKUP(AQ$14,集計用!$4:$9977,マスター!$C81,FALSE))</f>
        <v/>
      </c>
      <c r="AR81" s="56" t="str">
        <f>IF(HLOOKUP(AR$14,集計用!$4:$9977,マスター!$C81,FALSE)="","",HLOOKUP(AR$14,集計用!$4:$9977,マスター!$C81,FALSE))</f>
        <v/>
      </c>
      <c r="AS81" s="56" t="str">
        <f>IF(HLOOKUP(AS$14,集計用!$4:$9977,マスター!$C81,FALSE)="","",HLOOKUP(AS$14,集計用!$4:$9977,マスター!$C81,FALSE))</f>
        <v/>
      </c>
      <c r="AT81" s="56" t="str">
        <f>IF(HLOOKUP(AT$14,集計用!$4:$9977,マスター!$C81,FALSE)="","",HLOOKUP(AT$14,集計用!$4:$9977,マスター!$C81,FALSE))</f>
        <v/>
      </c>
      <c r="AU81" s="91"/>
      <c r="AV81" s="91"/>
      <c r="AW81" s="74" t="str">
        <f t="shared" si="2"/>
        <v/>
      </c>
      <c r="AX81" s="56" t="str">
        <f>IF(HLOOKUP(AX$14,集計用!$4:$9977,マスター!$C81,FALSE)="","",HLOOKUP(AX$14,集計用!$4:$9977,マスター!$C81,FALSE))</f>
        <v/>
      </c>
      <c r="AY81" s="56" t="str">
        <f>IF(HLOOKUP(AY$14,集計用!$4:$9977,マスター!$C81,FALSE)="","",HLOOKUP(AY$14,集計用!$4:$9977,マスター!$C81,FALSE))</f>
        <v/>
      </c>
      <c r="AZ81" s="83"/>
      <c r="BA81" s="83"/>
      <c r="BB81" s="83"/>
      <c r="BC81" s="83"/>
      <c r="BD81" s="83"/>
      <c r="BE81" s="83"/>
      <c r="BF81" s="83"/>
      <c r="BG81" s="83"/>
      <c r="BH81" s="91"/>
      <c r="BI81" s="91"/>
      <c r="BJ81" s="83"/>
      <c r="BK81" s="83"/>
      <c r="BL81" s="83"/>
      <c r="BM81" s="83"/>
      <c r="BN81" s="83"/>
      <c r="BO81" s="83"/>
      <c r="BP81" s="83"/>
      <c r="BQ81" s="83"/>
      <c r="BR81" s="56" t="str">
        <f>IF(HLOOKUP(BR$14,集計用!$4:$9977,マスター!$C81,FALSE)="","",HLOOKUP(BR$14,集計用!$4:$9977,マスター!$C81,FALSE))</f>
        <v/>
      </c>
      <c r="BS81" s="56" t="str">
        <f>IF(HLOOKUP(BS$14,集計用!$4:$9977,マスター!$C81,FALSE)="","",HLOOKUP(BS$14,集計用!$4:$9977,マスター!$C81,FALSE))</f>
        <v/>
      </c>
      <c r="BT81" s="56" t="str">
        <f>IF(HLOOKUP(BT$14,集計用!$4:$9977,マスター!$C81,FALSE)="","",HLOOKUP(BT$14,集計用!$4:$9977,マスター!$C81,FALSE))</f>
        <v/>
      </c>
      <c r="BU81" s="56" t="str">
        <f>IF(HLOOKUP(BU$14,集計用!$4:$9977,マスター!$C81,FALSE)="","",HLOOKUP(BU$14,集計用!$4:$9977,マスター!$C81,FALSE))</f>
        <v/>
      </c>
      <c r="BV81" s="56" t="str">
        <f>集計用!O64&amp;集計用!Q64&amp;集計用!S64</f>
        <v/>
      </c>
      <c r="BW81" s="56" t="str">
        <f>IF(HLOOKUP(BW$14,集計用!$4:$9977,マスター!$C81,FALSE)="","",HLOOKUP(BW$14,集計用!$4:$9977,マスター!$C81,FALSE))</f>
        <v/>
      </c>
      <c r="BX81" s="83"/>
      <c r="BY81" s="83"/>
      <c r="BZ81" s="83"/>
      <c r="CA81" s="83"/>
      <c r="CB81" s="83"/>
      <c r="CC81" s="83"/>
      <c r="CD81" s="83"/>
      <c r="CE81" s="83"/>
      <c r="CF81" s="83"/>
      <c r="CG81" s="83"/>
      <c r="CH81" s="83"/>
      <c r="CI81" s="83"/>
      <c r="CJ81" s="83"/>
      <c r="CK81" s="83"/>
      <c r="CL81" s="83"/>
      <c r="CM81" s="83"/>
      <c r="CN81" s="83"/>
      <c r="CO81" s="83"/>
      <c r="CP81" s="83"/>
      <c r="CQ81" s="83"/>
      <c r="CR81" s="83"/>
      <c r="CS81" s="83"/>
      <c r="CT81" s="83"/>
      <c r="CU81" s="83"/>
      <c r="CV81" s="82"/>
      <c r="CW81" s="82"/>
      <c r="CX81" s="82"/>
      <c r="CY81" s="82"/>
      <c r="CZ81" s="82"/>
      <c r="DA81" s="82"/>
      <c r="DB81" s="82"/>
      <c r="DC81" s="82"/>
      <c r="DD81" s="83"/>
      <c r="DE81" s="83"/>
      <c r="DF81" s="83"/>
      <c r="DG81" s="83"/>
      <c r="DH81" s="83"/>
      <c r="DI81" s="83"/>
    </row>
    <row r="82" spans="3:113" ht="13.5" customHeight="1">
      <c r="C82" s="117">
        <v>73</v>
      </c>
      <c r="D82" s="71"/>
      <c r="E82" s="82"/>
      <c r="F82" s="82"/>
      <c r="G82" s="82"/>
      <c r="H82" s="69" t="str">
        <f>IF(HLOOKUP(H$14,集計用!$4:$9977,マスター!$C82,FALSE)="","",HLOOKUP(H$14,集計用!$4:$9977,マスター!$C82,FALSE))</f>
        <v/>
      </c>
      <c r="I82" s="56" t="str">
        <f>IF(HLOOKUP(I$14,集計用!$4:$9977,マスター!$C82,FALSE)="","",HLOOKUP(I$14,集計用!$4:$9977,マスター!$C82,FALSE))</f>
        <v/>
      </c>
      <c r="J82" s="56" t="str">
        <f>IF(HLOOKUP(J$14,集計用!$4:$9977,マスター!$C82,FALSE)="","",HLOOKUP(J$14,集計用!$4:$9977,マスター!$C82,FALSE))</f>
        <v/>
      </c>
      <c r="K82" s="82"/>
      <c r="L82" s="82"/>
      <c r="M82" s="82"/>
      <c r="N82" s="82"/>
      <c r="O82" s="56" t="str">
        <f>IF(HLOOKUP(O$14,集計用!$4:$9977,マスター!$C82,FALSE)="","",HLOOKUP(O$14,集計用!$4:$9977,マスター!$C82,FALSE))</f>
        <v/>
      </c>
      <c r="P82" s="82"/>
      <c r="Q82" s="82"/>
      <c r="R82" s="69" t="str">
        <f>IF(HLOOKUP(R$14,集計用!$4:$9977,マスター!$C82,FALSE)="","",HLOOKUP(R$14,集計用!$4:$9977,マスター!$C82,FALSE))</f>
        <v/>
      </c>
      <c r="S82" s="69" t="str">
        <f>IF(HLOOKUP(S$14,集計用!$4:$9977,マスター!$C82,FALSE)="","",HLOOKUP(S$14,集計用!$4:$9977,マスター!$C82,FALSE))</f>
        <v/>
      </c>
      <c r="T82" s="56" t="str">
        <f>IF(HLOOKUP(T$14,集計用!$4:$9977,マスター!$C82,FALSE)="","",HLOOKUP(T$14,集計用!$4:$9977,マスター!$C82,FALSE))</f>
        <v/>
      </c>
      <c r="U82" s="56" t="str">
        <f>IF(HLOOKUP(U$14,集計用!$4:$9977,マスター!$C82,FALSE)="","",HLOOKUP(U$14,集計用!$4:$9977,マスター!$C82,FALSE))</f>
        <v/>
      </c>
      <c r="V82" s="82"/>
      <c r="W82" s="71"/>
      <c r="X82" s="82"/>
      <c r="Y82" s="82"/>
      <c r="Z82" s="56" t="str">
        <f>IF(HLOOKUP(Z$14,集計用!$4:$9977,マスター!$C82,FALSE)="","",HLOOKUP(Z$14,集計用!$4:$9977,マスター!$C82,FALSE))</f>
        <v/>
      </c>
      <c r="AA82" s="82"/>
      <c r="AB82" s="82"/>
      <c r="AC82" s="82"/>
      <c r="AD82" s="82"/>
      <c r="AE82" s="82"/>
      <c r="AF82" s="71"/>
      <c r="AG82" s="56" t="str">
        <f>IF(HLOOKUP(AG$14,集計用!$4:$9977,マスター!$C82,FALSE)="","",HLOOKUP(AG$14,集計用!$4:$9977,マスター!$C82,FALSE))</f>
        <v/>
      </c>
      <c r="AH82" s="56" t="str">
        <f>IF(HLOOKUP(AH$14,集計用!$4:$9977,マスター!$C82,FALSE)="","",HLOOKUP(AH$14,集計用!$4:$9977,マスター!$C82,FALSE))</f>
        <v/>
      </c>
      <c r="AI82" s="56" t="str">
        <f>IF(HLOOKUP(AI$14,集計用!$4:$9977,マスター!$C82,FALSE)="","",HLOOKUP(AI$14,集計用!$4:$9977,マスター!$C82,FALSE))</f>
        <v/>
      </c>
      <c r="AJ82" s="89" t="str">
        <f>マスター!$B$3</f>
        <v>物品</v>
      </c>
      <c r="AK82" s="56" t="str">
        <f>IF(HLOOKUP(AK$14,集計用!$4:$9977,マスター!$C82,FALSE)="","",HLOOKUP(AK$14,集計用!$4:$9977,マスター!$C82,FALSE))</f>
        <v/>
      </c>
      <c r="AL82" s="56" t="e">
        <f>IF(HLOOKUP(AL$14,集計用!$4:$9977,マスター!$C82,FALSE)="","",HLOOKUP(AL$14,集計用!$4:$9977,マスター!$C82,FALSE))</f>
        <v>#N/A</v>
      </c>
      <c r="AM82" s="82"/>
      <c r="AN82" s="56" t="str">
        <f>IFERROR(集計用!N65&amp;集計用!P65&amp;集計用!R65,"")</f>
        <v/>
      </c>
      <c r="AO82" s="56" t="str">
        <f>IF(HLOOKUP(AO$14,集計用!$4:$9977,マスター!$C82,FALSE)="","",HLOOKUP(AO$14,集計用!$4:$9977,マスター!$C82,FALSE))</f>
        <v/>
      </c>
      <c r="AP82" s="69" t="str">
        <f>集計用!AX77&amp;集計用!AY77&amp;集計用!AZ77&amp;集計用!BA77&amp;集計用!BB77&amp;集計用!BC77</f>
        <v/>
      </c>
      <c r="AQ82" s="56" t="str">
        <f>IF(HLOOKUP(AQ$14,集計用!$4:$9977,マスター!$C82,FALSE)="","",HLOOKUP(AQ$14,集計用!$4:$9977,マスター!$C82,FALSE))</f>
        <v/>
      </c>
      <c r="AR82" s="56" t="str">
        <f>IF(HLOOKUP(AR$14,集計用!$4:$9977,マスター!$C82,FALSE)="","",HLOOKUP(AR$14,集計用!$4:$9977,マスター!$C82,FALSE))</f>
        <v/>
      </c>
      <c r="AS82" s="56" t="str">
        <f>IF(HLOOKUP(AS$14,集計用!$4:$9977,マスター!$C82,FALSE)="","",HLOOKUP(AS$14,集計用!$4:$9977,マスター!$C82,FALSE))</f>
        <v/>
      </c>
      <c r="AT82" s="56" t="str">
        <f>IF(HLOOKUP(AT$14,集計用!$4:$9977,マスター!$C82,FALSE)="","",HLOOKUP(AT$14,集計用!$4:$9977,マスター!$C82,FALSE))</f>
        <v/>
      </c>
      <c r="AU82" s="91"/>
      <c r="AV82" s="91"/>
      <c r="AW82" s="74" t="str">
        <f t="shared" si="2"/>
        <v/>
      </c>
      <c r="AX82" s="56" t="str">
        <f>IF(HLOOKUP(AX$14,集計用!$4:$9977,マスター!$C82,FALSE)="","",HLOOKUP(AX$14,集計用!$4:$9977,マスター!$C82,FALSE))</f>
        <v/>
      </c>
      <c r="AY82" s="56" t="str">
        <f>IF(HLOOKUP(AY$14,集計用!$4:$9977,マスター!$C82,FALSE)="","",HLOOKUP(AY$14,集計用!$4:$9977,マスター!$C82,FALSE))</f>
        <v/>
      </c>
      <c r="AZ82" s="83"/>
      <c r="BA82" s="83"/>
      <c r="BB82" s="83"/>
      <c r="BC82" s="83"/>
      <c r="BD82" s="83"/>
      <c r="BE82" s="83"/>
      <c r="BF82" s="83"/>
      <c r="BG82" s="83"/>
      <c r="BH82" s="91"/>
      <c r="BI82" s="91"/>
      <c r="BJ82" s="83"/>
      <c r="BK82" s="83"/>
      <c r="BL82" s="83"/>
      <c r="BM82" s="83"/>
      <c r="BN82" s="83"/>
      <c r="BO82" s="83"/>
      <c r="BP82" s="83"/>
      <c r="BQ82" s="83"/>
      <c r="BR82" s="56" t="str">
        <f>IF(HLOOKUP(BR$14,集計用!$4:$9977,マスター!$C82,FALSE)="","",HLOOKUP(BR$14,集計用!$4:$9977,マスター!$C82,FALSE))</f>
        <v/>
      </c>
      <c r="BS82" s="56" t="str">
        <f>IF(HLOOKUP(BS$14,集計用!$4:$9977,マスター!$C82,FALSE)="","",HLOOKUP(BS$14,集計用!$4:$9977,マスター!$C82,FALSE))</f>
        <v/>
      </c>
      <c r="BT82" s="56" t="str">
        <f>IF(HLOOKUP(BT$14,集計用!$4:$9977,マスター!$C82,FALSE)="","",HLOOKUP(BT$14,集計用!$4:$9977,マスター!$C82,FALSE))</f>
        <v/>
      </c>
      <c r="BU82" s="56" t="str">
        <f>IF(HLOOKUP(BU$14,集計用!$4:$9977,マスター!$C82,FALSE)="","",HLOOKUP(BU$14,集計用!$4:$9977,マスター!$C82,FALSE))</f>
        <v/>
      </c>
      <c r="BV82" s="56" t="str">
        <f>集計用!O65&amp;集計用!Q65&amp;集計用!S65</f>
        <v/>
      </c>
      <c r="BW82" s="56" t="str">
        <f>IF(HLOOKUP(BW$14,集計用!$4:$9977,マスター!$C82,FALSE)="","",HLOOKUP(BW$14,集計用!$4:$9977,マスター!$C82,FALSE))</f>
        <v/>
      </c>
      <c r="BX82" s="83"/>
      <c r="BY82" s="83"/>
      <c r="BZ82" s="83"/>
      <c r="CA82" s="83"/>
      <c r="CB82" s="83"/>
      <c r="CC82" s="83"/>
      <c r="CD82" s="83"/>
      <c r="CE82" s="83"/>
      <c r="CF82" s="83"/>
      <c r="CG82" s="83"/>
      <c r="CH82" s="83"/>
      <c r="CI82" s="83"/>
      <c r="CJ82" s="83"/>
      <c r="CK82" s="83"/>
      <c r="CL82" s="83"/>
      <c r="CM82" s="83"/>
      <c r="CN82" s="83"/>
      <c r="CO82" s="83"/>
      <c r="CP82" s="83"/>
      <c r="CQ82" s="83"/>
      <c r="CR82" s="83"/>
      <c r="CS82" s="83"/>
      <c r="CT82" s="83"/>
      <c r="CU82" s="83"/>
      <c r="CV82" s="82"/>
      <c r="CW82" s="82"/>
      <c r="CX82" s="82"/>
      <c r="CY82" s="82"/>
      <c r="CZ82" s="82"/>
      <c r="DA82" s="82"/>
      <c r="DB82" s="82"/>
      <c r="DC82" s="82"/>
      <c r="DD82" s="83"/>
      <c r="DE82" s="83"/>
      <c r="DF82" s="83"/>
      <c r="DG82" s="83"/>
      <c r="DH82" s="83"/>
      <c r="DI82" s="83"/>
    </row>
    <row r="83" spans="3:113" ht="13.5" customHeight="1">
      <c r="C83" s="117">
        <v>74</v>
      </c>
      <c r="D83" s="71"/>
      <c r="E83" s="82"/>
      <c r="F83" s="82"/>
      <c r="G83" s="82"/>
      <c r="H83" s="69" t="str">
        <f>IF(HLOOKUP(H$14,集計用!$4:$9977,マスター!$C83,FALSE)="","",HLOOKUP(H$14,集計用!$4:$9977,マスター!$C83,FALSE))</f>
        <v/>
      </c>
      <c r="I83" s="56" t="str">
        <f>IF(HLOOKUP(I$14,集計用!$4:$9977,マスター!$C83,FALSE)="","",HLOOKUP(I$14,集計用!$4:$9977,マスター!$C83,FALSE))</f>
        <v/>
      </c>
      <c r="J83" s="56" t="str">
        <f>IF(HLOOKUP(J$14,集計用!$4:$9977,マスター!$C83,FALSE)="","",HLOOKUP(J$14,集計用!$4:$9977,マスター!$C83,FALSE))</f>
        <v/>
      </c>
      <c r="K83" s="82"/>
      <c r="L83" s="82"/>
      <c r="M83" s="82"/>
      <c r="N83" s="82"/>
      <c r="O83" s="56" t="str">
        <f>IF(HLOOKUP(O$14,集計用!$4:$9977,マスター!$C83,FALSE)="","",HLOOKUP(O$14,集計用!$4:$9977,マスター!$C83,FALSE))</f>
        <v/>
      </c>
      <c r="P83" s="82"/>
      <c r="Q83" s="82"/>
      <c r="R83" s="69" t="str">
        <f>IF(HLOOKUP(R$14,集計用!$4:$9977,マスター!$C83,FALSE)="","",HLOOKUP(R$14,集計用!$4:$9977,マスター!$C83,FALSE))</f>
        <v/>
      </c>
      <c r="S83" s="69" t="str">
        <f>IF(HLOOKUP(S$14,集計用!$4:$9977,マスター!$C83,FALSE)="","",HLOOKUP(S$14,集計用!$4:$9977,マスター!$C83,FALSE))</f>
        <v/>
      </c>
      <c r="T83" s="56" t="str">
        <f>IF(HLOOKUP(T$14,集計用!$4:$9977,マスター!$C83,FALSE)="","",HLOOKUP(T$14,集計用!$4:$9977,マスター!$C83,FALSE))</f>
        <v/>
      </c>
      <c r="U83" s="56" t="str">
        <f>IF(HLOOKUP(U$14,集計用!$4:$9977,マスター!$C83,FALSE)="","",HLOOKUP(U$14,集計用!$4:$9977,マスター!$C83,FALSE))</f>
        <v/>
      </c>
      <c r="V83" s="82"/>
      <c r="W83" s="71"/>
      <c r="X83" s="82"/>
      <c r="Y83" s="82"/>
      <c r="Z83" s="56" t="str">
        <f>IF(HLOOKUP(Z$14,集計用!$4:$9977,マスター!$C83,FALSE)="","",HLOOKUP(Z$14,集計用!$4:$9977,マスター!$C83,FALSE))</f>
        <v/>
      </c>
      <c r="AA83" s="82"/>
      <c r="AB83" s="82"/>
      <c r="AC83" s="82"/>
      <c r="AD83" s="82"/>
      <c r="AE83" s="82"/>
      <c r="AF83" s="71"/>
      <c r="AG83" s="56" t="str">
        <f>IF(HLOOKUP(AG$14,集計用!$4:$9977,マスター!$C83,FALSE)="","",HLOOKUP(AG$14,集計用!$4:$9977,マスター!$C83,FALSE))</f>
        <v/>
      </c>
      <c r="AH83" s="56" t="str">
        <f>IF(HLOOKUP(AH$14,集計用!$4:$9977,マスター!$C83,FALSE)="","",HLOOKUP(AH$14,集計用!$4:$9977,マスター!$C83,FALSE))</f>
        <v/>
      </c>
      <c r="AI83" s="56" t="str">
        <f>IF(HLOOKUP(AI$14,集計用!$4:$9977,マスター!$C83,FALSE)="","",HLOOKUP(AI$14,集計用!$4:$9977,マスター!$C83,FALSE))</f>
        <v/>
      </c>
      <c r="AJ83" s="89" t="str">
        <f>マスター!$B$3</f>
        <v>物品</v>
      </c>
      <c r="AK83" s="56" t="str">
        <f>IF(HLOOKUP(AK$14,集計用!$4:$9977,マスター!$C83,FALSE)="","",HLOOKUP(AK$14,集計用!$4:$9977,マスター!$C83,FALSE))</f>
        <v/>
      </c>
      <c r="AL83" s="56" t="e">
        <f>IF(HLOOKUP(AL$14,集計用!$4:$9977,マスター!$C83,FALSE)="","",HLOOKUP(AL$14,集計用!$4:$9977,マスター!$C83,FALSE))</f>
        <v>#N/A</v>
      </c>
      <c r="AM83" s="82"/>
      <c r="AN83" s="56" t="str">
        <f>IFERROR(集計用!N66&amp;集計用!P66&amp;集計用!R66,"")</f>
        <v/>
      </c>
      <c r="AO83" s="56" t="str">
        <f>IF(HLOOKUP(AO$14,集計用!$4:$9977,マスター!$C83,FALSE)="","",HLOOKUP(AO$14,集計用!$4:$9977,マスター!$C83,FALSE))</f>
        <v/>
      </c>
      <c r="AP83" s="69" t="str">
        <f>集計用!AX78&amp;集計用!AY78&amp;集計用!AZ78&amp;集計用!BA78&amp;集計用!BB78&amp;集計用!BC78</f>
        <v/>
      </c>
      <c r="AQ83" s="56" t="str">
        <f>IF(HLOOKUP(AQ$14,集計用!$4:$9977,マスター!$C83,FALSE)="","",HLOOKUP(AQ$14,集計用!$4:$9977,マスター!$C83,FALSE))</f>
        <v/>
      </c>
      <c r="AR83" s="56" t="str">
        <f>IF(HLOOKUP(AR$14,集計用!$4:$9977,マスター!$C83,FALSE)="","",HLOOKUP(AR$14,集計用!$4:$9977,マスター!$C83,FALSE))</f>
        <v/>
      </c>
      <c r="AS83" s="56" t="str">
        <f>IF(HLOOKUP(AS$14,集計用!$4:$9977,マスター!$C83,FALSE)="","",HLOOKUP(AS$14,集計用!$4:$9977,マスター!$C83,FALSE))</f>
        <v/>
      </c>
      <c r="AT83" s="56" t="str">
        <f>IF(HLOOKUP(AT$14,集計用!$4:$9977,マスター!$C83,FALSE)="","",HLOOKUP(AT$14,集計用!$4:$9977,マスター!$C83,FALSE))</f>
        <v/>
      </c>
      <c r="AU83" s="91"/>
      <c r="AV83" s="91"/>
      <c r="AW83" s="74" t="str">
        <f t="shared" si="2"/>
        <v/>
      </c>
      <c r="AX83" s="56" t="str">
        <f>IF(HLOOKUP(AX$14,集計用!$4:$9977,マスター!$C83,FALSE)="","",HLOOKUP(AX$14,集計用!$4:$9977,マスター!$C83,FALSE))</f>
        <v/>
      </c>
      <c r="AY83" s="56" t="str">
        <f>IF(HLOOKUP(AY$14,集計用!$4:$9977,マスター!$C83,FALSE)="","",HLOOKUP(AY$14,集計用!$4:$9977,マスター!$C83,FALSE))</f>
        <v/>
      </c>
      <c r="AZ83" s="83"/>
      <c r="BA83" s="83"/>
      <c r="BB83" s="83"/>
      <c r="BC83" s="83"/>
      <c r="BD83" s="83"/>
      <c r="BE83" s="83"/>
      <c r="BF83" s="83"/>
      <c r="BG83" s="83"/>
      <c r="BH83" s="91"/>
      <c r="BI83" s="91"/>
      <c r="BJ83" s="83"/>
      <c r="BK83" s="83"/>
      <c r="BL83" s="83"/>
      <c r="BM83" s="83"/>
      <c r="BN83" s="83"/>
      <c r="BO83" s="83"/>
      <c r="BP83" s="83"/>
      <c r="BQ83" s="83"/>
      <c r="BR83" s="56" t="str">
        <f>IF(HLOOKUP(BR$14,集計用!$4:$9977,マスター!$C83,FALSE)="","",HLOOKUP(BR$14,集計用!$4:$9977,マスター!$C83,FALSE))</f>
        <v/>
      </c>
      <c r="BS83" s="56" t="str">
        <f>IF(HLOOKUP(BS$14,集計用!$4:$9977,マスター!$C83,FALSE)="","",HLOOKUP(BS$14,集計用!$4:$9977,マスター!$C83,FALSE))</f>
        <v/>
      </c>
      <c r="BT83" s="56" t="str">
        <f>IF(HLOOKUP(BT$14,集計用!$4:$9977,マスター!$C83,FALSE)="","",HLOOKUP(BT$14,集計用!$4:$9977,マスター!$C83,FALSE))</f>
        <v/>
      </c>
      <c r="BU83" s="56" t="str">
        <f>IF(HLOOKUP(BU$14,集計用!$4:$9977,マスター!$C83,FALSE)="","",HLOOKUP(BU$14,集計用!$4:$9977,マスター!$C83,FALSE))</f>
        <v/>
      </c>
      <c r="BV83" s="56" t="str">
        <f>集計用!O66&amp;集計用!Q66&amp;集計用!S66</f>
        <v/>
      </c>
      <c r="BW83" s="56" t="str">
        <f>IF(HLOOKUP(BW$14,集計用!$4:$9977,マスター!$C83,FALSE)="","",HLOOKUP(BW$14,集計用!$4:$9977,マスター!$C83,FALSE))</f>
        <v/>
      </c>
      <c r="BX83" s="83"/>
      <c r="BY83" s="83"/>
      <c r="BZ83" s="83"/>
      <c r="CA83" s="83"/>
      <c r="CB83" s="83"/>
      <c r="CC83" s="83"/>
      <c r="CD83" s="83"/>
      <c r="CE83" s="83"/>
      <c r="CF83" s="83"/>
      <c r="CG83" s="83"/>
      <c r="CH83" s="83"/>
      <c r="CI83" s="83"/>
      <c r="CJ83" s="83"/>
      <c r="CK83" s="83"/>
      <c r="CL83" s="83"/>
      <c r="CM83" s="83"/>
      <c r="CN83" s="83"/>
      <c r="CO83" s="83"/>
      <c r="CP83" s="83"/>
      <c r="CQ83" s="83"/>
      <c r="CR83" s="83"/>
      <c r="CS83" s="83"/>
      <c r="CT83" s="83"/>
      <c r="CU83" s="83"/>
      <c r="CV83" s="82"/>
      <c r="CW83" s="82"/>
      <c r="CX83" s="82"/>
      <c r="CY83" s="82"/>
      <c r="CZ83" s="82"/>
      <c r="DA83" s="82"/>
      <c r="DB83" s="82"/>
      <c r="DC83" s="82"/>
      <c r="DD83" s="83"/>
      <c r="DE83" s="83"/>
      <c r="DF83" s="83"/>
      <c r="DG83" s="83"/>
      <c r="DH83" s="83"/>
      <c r="DI83" s="83"/>
    </row>
    <row r="84" spans="3:113" ht="13.5" customHeight="1">
      <c r="C84" s="117">
        <v>75</v>
      </c>
      <c r="D84" s="71"/>
      <c r="E84" s="82"/>
      <c r="F84" s="82"/>
      <c r="G84" s="82"/>
      <c r="H84" s="69" t="str">
        <f>IF(HLOOKUP(H$14,集計用!$4:$9977,マスター!$C84,FALSE)="","",HLOOKUP(H$14,集計用!$4:$9977,マスター!$C84,FALSE))</f>
        <v/>
      </c>
      <c r="I84" s="56" t="str">
        <f>IF(HLOOKUP(I$14,集計用!$4:$9977,マスター!$C84,FALSE)="","",HLOOKUP(I$14,集計用!$4:$9977,マスター!$C84,FALSE))</f>
        <v/>
      </c>
      <c r="J84" s="56" t="str">
        <f>IF(HLOOKUP(J$14,集計用!$4:$9977,マスター!$C84,FALSE)="","",HLOOKUP(J$14,集計用!$4:$9977,マスター!$C84,FALSE))</f>
        <v/>
      </c>
      <c r="K84" s="82"/>
      <c r="L84" s="82"/>
      <c r="M84" s="82"/>
      <c r="N84" s="82"/>
      <c r="O84" s="56" t="str">
        <f>IF(HLOOKUP(O$14,集計用!$4:$9977,マスター!$C84,FALSE)="","",HLOOKUP(O$14,集計用!$4:$9977,マスター!$C84,FALSE))</f>
        <v/>
      </c>
      <c r="P84" s="82"/>
      <c r="Q84" s="82"/>
      <c r="R84" s="69" t="str">
        <f>IF(HLOOKUP(R$14,集計用!$4:$9977,マスター!$C84,FALSE)="","",HLOOKUP(R$14,集計用!$4:$9977,マスター!$C84,FALSE))</f>
        <v/>
      </c>
      <c r="S84" s="69" t="str">
        <f>IF(HLOOKUP(S$14,集計用!$4:$9977,マスター!$C84,FALSE)="","",HLOOKUP(S$14,集計用!$4:$9977,マスター!$C84,FALSE))</f>
        <v/>
      </c>
      <c r="T84" s="56" t="str">
        <f>IF(HLOOKUP(T$14,集計用!$4:$9977,マスター!$C84,FALSE)="","",HLOOKUP(T$14,集計用!$4:$9977,マスター!$C84,FALSE))</f>
        <v/>
      </c>
      <c r="U84" s="56" t="str">
        <f>IF(HLOOKUP(U$14,集計用!$4:$9977,マスター!$C84,FALSE)="","",HLOOKUP(U$14,集計用!$4:$9977,マスター!$C84,FALSE))</f>
        <v/>
      </c>
      <c r="V84" s="82"/>
      <c r="W84" s="71"/>
      <c r="X84" s="82"/>
      <c r="Y84" s="82"/>
      <c r="Z84" s="56" t="str">
        <f>IF(HLOOKUP(Z$14,集計用!$4:$9977,マスター!$C84,FALSE)="","",HLOOKUP(Z$14,集計用!$4:$9977,マスター!$C84,FALSE))</f>
        <v/>
      </c>
      <c r="AA84" s="82"/>
      <c r="AB84" s="82"/>
      <c r="AC84" s="82"/>
      <c r="AD84" s="82"/>
      <c r="AE84" s="82"/>
      <c r="AF84" s="71"/>
      <c r="AG84" s="56" t="str">
        <f>IF(HLOOKUP(AG$14,集計用!$4:$9977,マスター!$C84,FALSE)="","",HLOOKUP(AG$14,集計用!$4:$9977,マスター!$C84,FALSE))</f>
        <v/>
      </c>
      <c r="AH84" s="56" t="str">
        <f>IF(HLOOKUP(AH$14,集計用!$4:$9977,マスター!$C84,FALSE)="","",HLOOKUP(AH$14,集計用!$4:$9977,マスター!$C84,FALSE))</f>
        <v/>
      </c>
      <c r="AI84" s="56" t="str">
        <f>IF(HLOOKUP(AI$14,集計用!$4:$9977,マスター!$C84,FALSE)="","",HLOOKUP(AI$14,集計用!$4:$9977,マスター!$C84,FALSE))</f>
        <v/>
      </c>
      <c r="AJ84" s="89" t="str">
        <f>マスター!$B$3</f>
        <v>物品</v>
      </c>
      <c r="AK84" s="56" t="str">
        <f>IF(HLOOKUP(AK$14,集計用!$4:$9977,マスター!$C84,FALSE)="","",HLOOKUP(AK$14,集計用!$4:$9977,マスター!$C84,FALSE))</f>
        <v/>
      </c>
      <c r="AL84" s="56" t="e">
        <f>IF(HLOOKUP(AL$14,集計用!$4:$9977,マスター!$C84,FALSE)="","",HLOOKUP(AL$14,集計用!$4:$9977,マスター!$C84,FALSE))</f>
        <v>#N/A</v>
      </c>
      <c r="AM84" s="82"/>
      <c r="AN84" s="56" t="str">
        <f>IFERROR(集計用!N67&amp;集計用!P67&amp;集計用!R67,"")</f>
        <v/>
      </c>
      <c r="AO84" s="56" t="str">
        <f>IF(HLOOKUP(AO$14,集計用!$4:$9977,マスター!$C84,FALSE)="","",HLOOKUP(AO$14,集計用!$4:$9977,マスター!$C84,FALSE))</f>
        <v/>
      </c>
      <c r="AP84" s="69" t="str">
        <f>集計用!AX79&amp;集計用!AY79&amp;集計用!AZ79&amp;集計用!BA79&amp;集計用!BB79&amp;集計用!BC79</f>
        <v/>
      </c>
      <c r="AQ84" s="56" t="str">
        <f>IF(HLOOKUP(AQ$14,集計用!$4:$9977,マスター!$C84,FALSE)="","",HLOOKUP(AQ$14,集計用!$4:$9977,マスター!$C84,FALSE))</f>
        <v/>
      </c>
      <c r="AR84" s="56" t="str">
        <f>IF(HLOOKUP(AR$14,集計用!$4:$9977,マスター!$C84,FALSE)="","",HLOOKUP(AR$14,集計用!$4:$9977,マスター!$C84,FALSE))</f>
        <v/>
      </c>
      <c r="AS84" s="56" t="str">
        <f>IF(HLOOKUP(AS$14,集計用!$4:$9977,マスター!$C84,FALSE)="","",HLOOKUP(AS$14,集計用!$4:$9977,マスター!$C84,FALSE))</f>
        <v/>
      </c>
      <c r="AT84" s="56" t="str">
        <f>IF(HLOOKUP(AT$14,集計用!$4:$9977,マスター!$C84,FALSE)="","",HLOOKUP(AT$14,集計用!$4:$9977,マスター!$C84,FALSE))</f>
        <v/>
      </c>
      <c r="AU84" s="91"/>
      <c r="AV84" s="91"/>
      <c r="AW84" s="74" t="str">
        <f t="shared" si="2"/>
        <v/>
      </c>
      <c r="AX84" s="56" t="str">
        <f>IF(HLOOKUP(AX$14,集計用!$4:$9977,マスター!$C84,FALSE)="","",HLOOKUP(AX$14,集計用!$4:$9977,マスター!$C84,FALSE))</f>
        <v/>
      </c>
      <c r="AY84" s="56" t="str">
        <f>IF(HLOOKUP(AY$14,集計用!$4:$9977,マスター!$C84,FALSE)="","",HLOOKUP(AY$14,集計用!$4:$9977,マスター!$C84,FALSE))</f>
        <v/>
      </c>
      <c r="AZ84" s="83"/>
      <c r="BA84" s="83"/>
      <c r="BB84" s="83"/>
      <c r="BC84" s="83"/>
      <c r="BD84" s="83"/>
      <c r="BE84" s="83"/>
      <c r="BF84" s="83"/>
      <c r="BG84" s="83"/>
      <c r="BH84" s="91"/>
      <c r="BI84" s="91"/>
      <c r="BJ84" s="83"/>
      <c r="BK84" s="83"/>
      <c r="BL84" s="83"/>
      <c r="BM84" s="83"/>
      <c r="BN84" s="83"/>
      <c r="BO84" s="83"/>
      <c r="BP84" s="83"/>
      <c r="BQ84" s="83"/>
      <c r="BR84" s="56" t="str">
        <f>IF(HLOOKUP(BR$14,集計用!$4:$9977,マスター!$C84,FALSE)="","",HLOOKUP(BR$14,集計用!$4:$9977,マスター!$C84,FALSE))</f>
        <v/>
      </c>
      <c r="BS84" s="56" t="str">
        <f>IF(HLOOKUP(BS$14,集計用!$4:$9977,マスター!$C84,FALSE)="","",HLOOKUP(BS$14,集計用!$4:$9977,マスター!$C84,FALSE))</f>
        <v/>
      </c>
      <c r="BT84" s="56" t="str">
        <f>IF(HLOOKUP(BT$14,集計用!$4:$9977,マスター!$C84,FALSE)="","",HLOOKUP(BT$14,集計用!$4:$9977,マスター!$C84,FALSE))</f>
        <v/>
      </c>
      <c r="BU84" s="56" t="str">
        <f>IF(HLOOKUP(BU$14,集計用!$4:$9977,マスター!$C84,FALSE)="","",HLOOKUP(BU$14,集計用!$4:$9977,マスター!$C84,FALSE))</f>
        <v/>
      </c>
      <c r="BV84" s="56" t="str">
        <f>集計用!O67&amp;集計用!Q67&amp;集計用!S67</f>
        <v/>
      </c>
      <c r="BW84" s="56" t="str">
        <f>IF(HLOOKUP(BW$14,集計用!$4:$9977,マスター!$C84,FALSE)="","",HLOOKUP(BW$14,集計用!$4:$9977,マスター!$C84,FALSE))</f>
        <v/>
      </c>
      <c r="BX84" s="83"/>
      <c r="BY84" s="83"/>
      <c r="BZ84" s="83"/>
      <c r="CA84" s="83"/>
      <c r="CB84" s="83"/>
      <c r="CC84" s="83"/>
      <c r="CD84" s="83"/>
      <c r="CE84" s="83"/>
      <c r="CF84" s="83"/>
      <c r="CG84" s="83"/>
      <c r="CH84" s="83"/>
      <c r="CI84" s="83"/>
      <c r="CJ84" s="83"/>
      <c r="CK84" s="83"/>
      <c r="CL84" s="83"/>
      <c r="CM84" s="83"/>
      <c r="CN84" s="83"/>
      <c r="CO84" s="83"/>
      <c r="CP84" s="83"/>
      <c r="CQ84" s="83"/>
      <c r="CR84" s="83"/>
      <c r="CS84" s="83"/>
      <c r="CT84" s="83"/>
      <c r="CU84" s="83"/>
      <c r="CV84" s="82"/>
      <c r="CW84" s="82"/>
      <c r="CX84" s="82"/>
      <c r="CY84" s="82"/>
      <c r="CZ84" s="82"/>
      <c r="DA84" s="82"/>
      <c r="DB84" s="82"/>
      <c r="DC84" s="82"/>
      <c r="DD84" s="83"/>
      <c r="DE84" s="83"/>
      <c r="DF84" s="83"/>
      <c r="DG84" s="83"/>
      <c r="DH84" s="83"/>
      <c r="DI84" s="83"/>
    </row>
    <row r="85" spans="3:113" ht="13.5" customHeight="1">
      <c r="C85" s="117">
        <v>76</v>
      </c>
      <c r="D85" s="71"/>
      <c r="E85" s="82"/>
      <c r="F85" s="82"/>
      <c r="G85" s="82"/>
      <c r="H85" s="69" t="str">
        <f>IF(HLOOKUP(H$14,集計用!$4:$9977,マスター!$C85,FALSE)="","",HLOOKUP(H$14,集計用!$4:$9977,マスター!$C85,FALSE))</f>
        <v/>
      </c>
      <c r="I85" s="56" t="str">
        <f>IF(HLOOKUP(I$14,集計用!$4:$9977,マスター!$C85,FALSE)="","",HLOOKUP(I$14,集計用!$4:$9977,マスター!$C85,FALSE))</f>
        <v/>
      </c>
      <c r="J85" s="56" t="str">
        <f>IF(HLOOKUP(J$14,集計用!$4:$9977,マスター!$C85,FALSE)="","",HLOOKUP(J$14,集計用!$4:$9977,マスター!$C85,FALSE))</f>
        <v/>
      </c>
      <c r="K85" s="82"/>
      <c r="L85" s="82"/>
      <c r="M85" s="82"/>
      <c r="N85" s="82"/>
      <c r="O85" s="56" t="str">
        <f>IF(HLOOKUP(O$14,集計用!$4:$9977,マスター!$C85,FALSE)="","",HLOOKUP(O$14,集計用!$4:$9977,マスター!$C85,FALSE))</f>
        <v/>
      </c>
      <c r="P85" s="82"/>
      <c r="Q85" s="82"/>
      <c r="R85" s="69" t="str">
        <f>IF(HLOOKUP(R$14,集計用!$4:$9977,マスター!$C85,FALSE)="","",HLOOKUP(R$14,集計用!$4:$9977,マスター!$C85,FALSE))</f>
        <v/>
      </c>
      <c r="S85" s="69" t="str">
        <f>IF(HLOOKUP(S$14,集計用!$4:$9977,マスター!$C85,FALSE)="","",HLOOKUP(S$14,集計用!$4:$9977,マスター!$C85,FALSE))</f>
        <v/>
      </c>
      <c r="T85" s="56" t="str">
        <f>IF(HLOOKUP(T$14,集計用!$4:$9977,マスター!$C85,FALSE)="","",HLOOKUP(T$14,集計用!$4:$9977,マスター!$C85,FALSE))</f>
        <v/>
      </c>
      <c r="U85" s="56" t="str">
        <f>IF(HLOOKUP(U$14,集計用!$4:$9977,マスター!$C85,FALSE)="","",HLOOKUP(U$14,集計用!$4:$9977,マスター!$C85,FALSE))</f>
        <v/>
      </c>
      <c r="V85" s="82"/>
      <c r="W85" s="71"/>
      <c r="X85" s="82"/>
      <c r="Y85" s="82"/>
      <c r="Z85" s="56" t="str">
        <f>IF(HLOOKUP(Z$14,集計用!$4:$9977,マスター!$C85,FALSE)="","",HLOOKUP(Z$14,集計用!$4:$9977,マスター!$C85,FALSE))</f>
        <v/>
      </c>
      <c r="AA85" s="82"/>
      <c r="AB85" s="82"/>
      <c r="AC85" s="82"/>
      <c r="AD85" s="82"/>
      <c r="AE85" s="82"/>
      <c r="AF85" s="71"/>
      <c r="AG85" s="56" t="str">
        <f>IF(HLOOKUP(AG$14,集計用!$4:$9977,マスター!$C85,FALSE)="","",HLOOKUP(AG$14,集計用!$4:$9977,マスター!$C85,FALSE))</f>
        <v/>
      </c>
      <c r="AH85" s="56" t="str">
        <f>IF(HLOOKUP(AH$14,集計用!$4:$9977,マスター!$C85,FALSE)="","",HLOOKUP(AH$14,集計用!$4:$9977,マスター!$C85,FALSE))</f>
        <v/>
      </c>
      <c r="AI85" s="56" t="str">
        <f>IF(HLOOKUP(AI$14,集計用!$4:$9977,マスター!$C85,FALSE)="","",HLOOKUP(AI$14,集計用!$4:$9977,マスター!$C85,FALSE))</f>
        <v/>
      </c>
      <c r="AJ85" s="89" t="str">
        <f>マスター!$B$3</f>
        <v>物品</v>
      </c>
      <c r="AK85" s="56" t="str">
        <f>IF(HLOOKUP(AK$14,集計用!$4:$9977,マスター!$C85,FALSE)="","",HLOOKUP(AK$14,集計用!$4:$9977,マスター!$C85,FALSE))</f>
        <v/>
      </c>
      <c r="AL85" s="56" t="e">
        <f>IF(HLOOKUP(AL$14,集計用!$4:$9977,マスター!$C85,FALSE)="","",HLOOKUP(AL$14,集計用!$4:$9977,マスター!$C85,FALSE))</f>
        <v>#N/A</v>
      </c>
      <c r="AM85" s="82"/>
      <c r="AN85" s="56" t="str">
        <f>IFERROR(集計用!N68&amp;集計用!P68&amp;集計用!R68,"")</f>
        <v/>
      </c>
      <c r="AO85" s="56" t="str">
        <f>IF(HLOOKUP(AO$14,集計用!$4:$9977,マスター!$C85,FALSE)="","",HLOOKUP(AO$14,集計用!$4:$9977,マスター!$C85,FALSE))</f>
        <v/>
      </c>
      <c r="AP85" s="69" t="str">
        <f>集計用!AX80&amp;集計用!AY80&amp;集計用!AZ80&amp;集計用!BA80&amp;集計用!BB80&amp;集計用!BC80</f>
        <v/>
      </c>
      <c r="AQ85" s="56" t="str">
        <f>IF(HLOOKUP(AQ$14,集計用!$4:$9977,マスター!$C85,FALSE)="","",HLOOKUP(AQ$14,集計用!$4:$9977,マスター!$C85,FALSE))</f>
        <v/>
      </c>
      <c r="AR85" s="56" t="str">
        <f>IF(HLOOKUP(AR$14,集計用!$4:$9977,マスター!$C85,FALSE)="","",HLOOKUP(AR$14,集計用!$4:$9977,マスター!$C85,FALSE))</f>
        <v/>
      </c>
      <c r="AS85" s="56" t="str">
        <f>IF(HLOOKUP(AS$14,集計用!$4:$9977,マスター!$C85,FALSE)="","",HLOOKUP(AS$14,集計用!$4:$9977,マスター!$C85,FALSE))</f>
        <v/>
      </c>
      <c r="AT85" s="56" t="str">
        <f>IF(HLOOKUP(AT$14,集計用!$4:$9977,マスター!$C85,FALSE)="","",HLOOKUP(AT$14,集計用!$4:$9977,マスター!$C85,FALSE))</f>
        <v/>
      </c>
      <c r="AU85" s="91"/>
      <c r="AV85" s="91"/>
      <c r="AW85" s="74" t="str">
        <f t="shared" ref="AW85:AW120" si="3">IFERROR(IF(VALUE(MID($B$4,5,2))&gt;3,LEFT($B$4,4),LEFT($B$4,4)-1)-IF(U85="","",IF(VALUE(MID(U85,5,2))&gt;3,LEFT(U85,4),LEFT(U85,4)-1))+1,"")</f>
        <v/>
      </c>
      <c r="AX85" s="56" t="str">
        <f>IF(HLOOKUP(AX$14,集計用!$4:$9977,マスター!$C85,FALSE)="","",HLOOKUP(AX$14,集計用!$4:$9977,マスター!$C85,FALSE))</f>
        <v/>
      </c>
      <c r="AY85" s="56" t="str">
        <f>IF(HLOOKUP(AY$14,集計用!$4:$9977,マスター!$C85,FALSE)="","",HLOOKUP(AY$14,集計用!$4:$9977,マスター!$C85,FALSE))</f>
        <v/>
      </c>
      <c r="AZ85" s="83"/>
      <c r="BA85" s="83"/>
      <c r="BB85" s="83"/>
      <c r="BC85" s="83"/>
      <c r="BD85" s="83"/>
      <c r="BE85" s="83"/>
      <c r="BF85" s="83"/>
      <c r="BG85" s="83"/>
      <c r="BH85" s="91"/>
      <c r="BI85" s="91"/>
      <c r="BJ85" s="83"/>
      <c r="BK85" s="83"/>
      <c r="BL85" s="83"/>
      <c r="BM85" s="83"/>
      <c r="BN85" s="83"/>
      <c r="BO85" s="83"/>
      <c r="BP85" s="83"/>
      <c r="BQ85" s="83"/>
      <c r="BR85" s="56" t="str">
        <f>IF(HLOOKUP(BR$14,集計用!$4:$9977,マスター!$C85,FALSE)="","",HLOOKUP(BR$14,集計用!$4:$9977,マスター!$C85,FALSE))</f>
        <v/>
      </c>
      <c r="BS85" s="56" t="str">
        <f>IF(HLOOKUP(BS$14,集計用!$4:$9977,マスター!$C85,FALSE)="","",HLOOKUP(BS$14,集計用!$4:$9977,マスター!$C85,FALSE))</f>
        <v/>
      </c>
      <c r="BT85" s="56" t="str">
        <f>IF(HLOOKUP(BT$14,集計用!$4:$9977,マスター!$C85,FALSE)="","",HLOOKUP(BT$14,集計用!$4:$9977,マスター!$C85,FALSE))</f>
        <v/>
      </c>
      <c r="BU85" s="56" t="str">
        <f>IF(HLOOKUP(BU$14,集計用!$4:$9977,マスター!$C85,FALSE)="","",HLOOKUP(BU$14,集計用!$4:$9977,マスター!$C85,FALSE))</f>
        <v/>
      </c>
      <c r="BV85" s="56" t="str">
        <f>集計用!O68&amp;集計用!Q68&amp;集計用!S68</f>
        <v/>
      </c>
      <c r="BW85" s="56" t="str">
        <f>IF(HLOOKUP(BW$14,集計用!$4:$9977,マスター!$C85,FALSE)="","",HLOOKUP(BW$14,集計用!$4:$9977,マスター!$C85,FALSE))</f>
        <v/>
      </c>
      <c r="BX85" s="83"/>
      <c r="BY85" s="83"/>
      <c r="BZ85" s="83"/>
      <c r="CA85" s="83"/>
      <c r="CB85" s="83"/>
      <c r="CC85" s="83"/>
      <c r="CD85" s="83"/>
      <c r="CE85" s="83"/>
      <c r="CF85" s="83"/>
      <c r="CG85" s="83"/>
      <c r="CH85" s="83"/>
      <c r="CI85" s="83"/>
      <c r="CJ85" s="83"/>
      <c r="CK85" s="83"/>
      <c r="CL85" s="83"/>
      <c r="CM85" s="83"/>
      <c r="CN85" s="83"/>
      <c r="CO85" s="83"/>
      <c r="CP85" s="83"/>
      <c r="CQ85" s="83"/>
      <c r="CR85" s="83"/>
      <c r="CS85" s="83"/>
      <c r="CT85" s="83"/>
      <c r="CU85" s="83"/>
      <c r="CV85" s="82"/>
      <c r="CW85" s="82"/>
      <c r="CX85" s="82"/>
      <c r="CY85" s="82"/>
      <c r="CZ85" s="82"/>
      <c r="DA85" s="82"/>
      <c r="DB85" s="82"/>
      <c r="DC85" s="82"/>
      <c r="DD85" s="83"/>
      <c r="DE85" s="83"/>
      <c r="DF85" s="83"/>
      <c r="DG85" s="83"/>
      <c r="DH85" s="83"/>
      <c r="DI85" s="83"/>
    </row>
    <row r="86" spans="3:113" ht="13.5" customHeight="1">
      <c r="C86" s="117">
        <v>77</v>
      </c>
      <c r="D86" s="71"/>
      <c r="E86" s="82"/>
      <c r="F86" s="82"/>
      <c r="G86" s="82"/>
      <c r="H86" s="69" t="str">
        <f>IF(HLOOKUP(H$14,集計用!$4:$9977,マスター!$C86,FALSE)="","",HLOOKUP(H$14,集計用!$4:$9977,マスター!$C86,FALSE))</f>
        <v/>
      </c>
      <c r="I86" s="56" t="str">
        <f>IF(HLOOKUP(I$14,集計用!$4:$9977,マスター!$C86,FALSE)="","",HLOOKUP(I$14,集計用!$4:$9977,マスター!$C86,FALSE))</f>
        <v/>
      </c>
      <c r="J86" s="56" t="str">
        <f>IF(HLOOKUP(J$14,集計用!$4:$9977,マスター!$C86,FALSE)="","",HLOOKUP(J$14,集計用!$4:$9977,マスター!$C86,FALSE))</f>
        <v/>
      </c>
      <c r="K86" s="82"/>
      <c r="L86" s="82"/>
      <c r="M86" s="82"/>
      <c r="N86" s="82"/>
      <c r="O86" s="56" t="str">
        <f>IF(HLOOKUP(O$14,集計用!$4:$9977,マスター!$C86,FALSE)="","",HLOOKUP(O$14,集計用!$4:$9977,マスター!$C86,FALSE))</f>
        <v/>
      </c>
      <c r="P86" s="82"/>
      <c r="Q86" s="82"/>
      <c r="R86" s="69" t="str">
        <f>IF(HLOOKUP(R$14,集計用!$4:$9977,マスター!$C86,FALSE)="","",HLOOKUP(R$14,集計用!$4:$9977,マスター!$C86,FALSE))</f>
        <v/>
      </c>
      <c r="S86" s="69" t="str">
        <f>IF(HLOOKUP(S$14,集計用!$4:$9977,マスター!$C86,FALSE)="","",HLOOKUP(S$14,集計用!$4:$9977,マスター!$C86,FALSE))</f>
        <v/>
      </c>
      <c r="T86" s="56" t="str">
        <f>IF(HLOOKUP(T$14,集計用!$4:$9977,マスター!$C86,FALSE)="","",HLOOKUP(T$14,集計用!$4:$9977,マスター!$C86,FALSE))</f>
        <v/>
      </c>
      <c r="U86" s="56" t="str">
        <f>IF(HLOOKUP(U$14,集計用!$4:$9977,マスター!$C86,FALSE)="","",HLOOKUP(U$14,集計用!$4:$9977,マスター!$C86,FALSE))</f>
        <v/>
      </c>
      <c r="V86" s="82"/>
      <c r="W86" s="71"/>
      <c r="X86" s="82"/>
      <c r="Y86" s="82"/>
      <c r="Z86" s="56" t="str">
        <f>IF(HLOOKUP(Z$14,集計用!$4:$9977,マスター!$C86,FALSE)="","",HLOOKUP(Z$14,集計用!$4:$9977,マスター!$C86,FALSE))</f>
        <v/>
      </c>
      <c r="AA86" s="82"/>
      <c r="AB86" s="82"/>
      <c r="AC86" s="82"/>
      <c r="AD86" s="82"/>
      <c r="AE86" s="82"/>
      <c r="AF86" s="71"/>
      <c r="AG86" s="56" t="str">
        <f>IF(HLOOKUP(AG$14,集計用!$4:$9977,マスター!$C86,FALSE)="","",HLOOKUP(AG$14,集計用!$4:$9977,マスター!$C86,FALSE))</f>
        <v/>
      </c>
      <c r="AH86" s="56" t="str">
        <f>IF(HLOOKUP(AH$14,集計用!$4:$9977,マスター!$C86,FALSE)="","",HLOOKUP(AH$14,集計用!$4:$9977,マスター!$C86,FALSE))</f>
        <v/>
      </c>
      <c r="AI86" s="56" t="str">
        <f>IF(HLOOKUP(AI$14,集計用!$4:$9977,マスター!$C86,FALSE)="","",HLOOKUP(AI$14,集計用!$4:$9977,マスター!$C86,FALSE))</f>
        <v/>
      </c>
      <c r="AJ86" s="89" t="str">
        <f>マスター!$B$3</f>
        <v>物品</v>
      </c>
      <c r="AK86" s="56" t="str">
        <f>IF(HLOOKUP(AK$14,集計用!$4:$9977,マスター!$C86,FALSE)="","",HLOOKUP(AK$14,集計用!$4:$9977,マスター!$C86,FALSE))</f>
        <v/>
      </c>
      <c r="AL86" s="56" t="e">
        <f>IF(HLOOKUP(AL$14,集計用!$4:$9977,マスター!$C86,FALSE)="","",HLOOKUP(AL$14,集計用!$4:$9977,マスター!$C86,FALSE))</f>
        <v>#N/A</v>
      </c>
      <c r="AM86" s="82"/>
      <c r="AN86" s="56" t="str">
        <f>IFERROR(集計用!N69&amp;集計用!P69&amp;集計用!R69,"")</f>
        <v/>
      </c>
      <c r="AO86" s="56" t="str">
        <f>IF(HLOOKUP(AO$14,集計用!$4:$9977,マスター!$C86,FALSE)="","",HLOOKUP(AO$14,集計用!$4:$9977,マスター!$C86,FALSE))</f>
        <v/>
      </c>
      <c r="AP86" s="69" t="str">
        <f>集計用!AX81&amp;集計用!AY81&amp;集計用!AZ81&amp;集計用!BA81&amp;集計用!BB81&amp;集計用!BC81</f>
        <v/>
      </c>
      <c r="AQ86" s="56" t="str">
        <f>IF(HLOOKUP(AQ$14,集計用!$4:$9977,マスター!$C86,FALSE)="","",HLOOKUP(AQ$14,集計用!$4:$9977,マスター!$C86,FALSE))</f>
        <v/>
      </c>
      <c r="AR86" s="56" t="str">
        <f>IF(HLOOKUP(AR$14,集計用!$4:$9977,マスター!$C86,FALSE)="","",HLOOKUP(AR$14,集計用!$4:$9977,マスター!$C86,FALSE))</f>
        <v/>
      </c>
      <c r="AS86" s="56" t="str">
        <f>IF(HLOOKUP(AS$14,集計用!$4:$9977,マスター!$C86,FALSE)="","",HLOOKUP(AS$14,集計用!$4:$9977,マスター!$C86,FALSE))</f>
        <v/>
      </c>
      <c r="AT86" s="56" t="str">
        <f>IF(HLOOKUP(AT$14,集計用!$4:$9977,マスター!$C86,FALSE)="","",HLOOKUP(AT$14,集計用!$4:$9977,マスター!$C86,FALSE))</f>
        <v/>
      </c>
      <c r="AU86" s="91"/>
      <c r="AV86" s="91"/>
      <c r="AW86" s="74" t="str">
        <f t="shared" si="3"/>
        <v/>
      </c>
      <c r="AX86" s="56" t="str">
        <f>IF(HLOOKUP(AX$14,集計用!$4:$9977,マスター!$C86,FALSE)="","",HLOOKUP(AX$14,集計用!$4:$9977,マスター!$C86,FALSE))</f>
        <v/>
      </c>
      <c r="AY86" s="56" t="str">
        <f>IF(HLOOKUP(AY$14,集計用!$4:$9977,マスター!$C86,FALSE)="","",HLOOKUP(AY$14,集計用!$4:$9977,マスター!$C86,FALSE))</f>
        <v/>
      </c>
      <c r="AZ86" s="83"/>
      <c r="BA86" s="83"/>
      <c r="BB86" s="83"/>
      <c r="BC86" s="83"/>
      <c r="BD86" s="83"/>
      <c r="BE86" s="83"/>
      <c r="BF86" s="83"/>
      <c r="BG86" s="83"/>
      <c r="BH86" s="91"/>
      <c r="BI86" s="91"/>
      <c r="BJ86" s="83"/>
      <c r="BK86" s="83"/>
      <c r="BL86" s="83"/>
      <c r="BM86" s="83"/>
      <c r="BN86" s="83"/>
      <c r="BO86" s="83"/>
      <c r="BP86" s="83"/>
      <c r="BQ86" s="83"/>
      <c r="BR86" s="56" t="str">
        <f>IF(HLOOKUP(BR$14,集計用!$4:$9977,マスター!$C86,FALSE)="","",HLOOKUP(BR$14,集計用!$4:$9977,マスター!$C86,FALSE))</f>
        <v/>
      </c>
      <c r="BS86" s="56" t="str">
        <f>IF(HLOOKUP(BS$14,集計用!$4:$9977,マスター!$C86,FALSE)="","",HLOOKUP(BS$14,集計用!$4:$9977,マスター!$C86,FALSE))</f>
        <v/>
      </c>
      <c r="BT86" s="56" t="str">
        <f>IF(HLOOKUP(BT$14,集計用!$4:$9977,マスター!$C86,FALSE)="","",HLOOKUP(BT$14,集計用!$4:$9977,マスター!$C86,FALSE))</f>
        <v/>
      </c>
      <c r="BU86" s="56" t="str">
        <f>IF(HLOOKUP(BU$14,集計用!$4:$9977,マスター!$C86,FALSE)="","",HLOOKUP(BU$14,集計用!$4:$9977,マスター!$C86,FALSE))</f>
        <v/>
      </c>
      <c r="BV86" s="56" t="str">
        <f>集計用!O69&amp;集計用!Q69&amp;集計用!S69</f>
        <v/>
      </c>
      <c r="BW86" s="56" t="str">
        <f>IF(HLOOKUP(BW$14,集計用!$4:$9977,マスター!$C86,FALSE)="","",HLOOKUP(BW$14,集計用!$4:$9977,マスター!$C86,FALSE))</f>
        <v/>
      </c>
      <c r="BX86" s="83"/>
      <c r="BY86" s="83"/>
      <c r="BZ86" s="83"/>
      <c r="CA86" s="83"/>
      <c r="CB86" s="83"/>
      <c r="CC86" s="83"/>
      <c r="CD86" s="83"/>
      <c r="CE86" s="83"/>
      <c r="CF86" s="83"/>
      <c r="CG86" s="83"/>
      <c r="CH86" s="83"/>
      <c r="CI86" s="83"/>
      <c r="CJ86" s="83"/>
      <c r="CK86" s="83"/>
      <c r="CL86" s="83"/>
      <c r="CM86" s="83"/>
      <c r="CN86" s="83"/>
      <c r="CO86" s="83"/>
      <c r="CP86" s="83"/>
      <c r="CQ86" s="83"/>
      <c r="CR86" s="83"/>
      <c r="CS86" s="83"/>
      <c r="CT86" s="83"/>
      <c r="CU86" s="83"/>
      <c r="CV86" s="82"/>
      <c r="CW86" s="82"/>
      <c r="CX86" s="82"/>
      <c r="CY86" s="82"/>
      <c r="CZ86" s="82"/>
      <c r="DA86" s="82"/>
      <c r="DB86" s="82"/>
      <c r="DC86" s="82"/>
      <c r="DD86" s="83"/>
      <c r="DE86" s="83"/>
      <c r="DF86" s="83"/>
      <c r="DG86" s="83"/>
      <c r="DH86" s="83"/>
      <c r="DI86" s="83"/>
    </row>
    <row r="87" spans="3:113" ht="13.5" customHeight="1">
      <c r="C87" s="117">
        <v>78</v>
      </c>
      <c r="D87" s="71"/>
      <c r="E87" s="82"/>
      <c r="F87" s="82"/>
      <c r="G87" s="82"/>
      <c r="H87" s="69" t="str">
        <f>IF(HLOOKUP(H$14,集計用!$4:$9977,マスター!$C87,FALSE)="","",HLOOKUP(H$14,集計用!$4:$9977,マスター!$C87,FALSE))</f>
        <v/>
      </c>
      <c r="I87" s="56" t="str">
        <f>IF(HLOOKUP(I$14,集計用!$4:$9977,マスター!$C87,FALSE)="","",HLOOKUP(I$14,集計用!$4:$9977,マスター!$C87,FALSE))</f>
        <v/>
      </c>
      <c r="J87" s="56" t="str">
        <f>IF(HLOOKUP(J$14,集計用!$4:$9977,マスター!$C87,FALSE)="","",HLOOKUP(J$14,集計用!$4:$9977,マスター!$C87,FALSE))</f>
        <v/>
      </c>
      <c r="K87" s="82"/>
      <c r="L87" s="82"/>
      <c r="M87" s="82"/>
      <c r="N87" s="82"/>
      <c r="O87" s="56" t="str">
        <f>IF(HLOOKUP(O$14,集計用!$4:$9977,マスター!$C87,FALSE)="","",HLOOKUP(O$14,集計用!$4:$9977,マスター!$C87,FALSE))</f>
        <v/>
      </c>
      <c r="P87" s="82"/>
      <c r="Q87" s="82"/>
      <c r="R87" s="69" t="str">
        <f>IF(HLOOKUP(R$14,集計用!$4:$9977,マスター!$C87,FALSE)="","",HLOOKUP(R$14,集計用!$4:$9977,マスター!$C87,FALSE))</f>
        <v/>
      </c>
      <c r="S87" s="69" t="str">
        <f>IF(HLOOKUP(S$14,集計用!$4:$9977,マスター!$C87,FALSE)="","",HLOOKUP(S$14,集計用!$4:$9977,マスター!$C87,FALSE))</f>
        <v/>
      </c>
      <c r="T87" s="56" t="str">
        <f>IF(HLOOKUP(T$14,集計用!$4:$9977,マスター!$C87,FALSE)="","",HLOOKUP(T$14,集計用!$4:$9977,マスター!$C87,FALSE))</f>
        <v/>
      </c>
      <c r="U87" s="56" t="str">
        <f>IF(HLOOKUP(U$14,集計用!$4:$9977,マスター!$C87,FALSE)="","",HLOOKUP(U$14,集計用!$4:$9977,マスター!$C87,FALSE))</f>
        <v/>
      </c>
      <c r="V87" s="82"/>
      <c r="W87" s="71"/>
      <c r="X87" s="82"/>
      <c r="Y87" s="82"/>
      <c r="Z87" s="56" t="str">
        <f>IF(HLOOKUP(Z$14,集計用!$4:$9977,マスター!$C87,FALSE)="","",HLOOKUP(Z$14,集計用!$4:$9977,マスター!$C87,FALSE))</f>
        <v/>
      </c>
      <c r="AA87" s="82"/>
      <c r="AB87" s="82"/>
      <c r="AC87" s="82"/>
      <c r="AD87" s="82"/>
      <c r="AE87" s="82"/>
      <c r="AF87" s="71"/>
      <c r="AG87" s="56" t="str">
        <f>IF(HLOOKUP(AG$14,集計用!$4:$9977,マスター!$C87,FALSE)="","",HLOOKUP(AG$14,集計用!$4:$9977,マスター!$C87,FALSE))</f>
        <v/>
      </c>
      <c r="AH87" s="56" t="str">
        <f>IF(HLOOKUP(AH$14,集計用!$4:$9977,マスター!$C87,FALSE)="","",HLOOKUP(AH$14,集計用!$4:$9977,マスター!$C87,FALSE))</f>
        <v/>
      </c>
      <c r="AI87" s="56" t="str">
        <f>IF(HLOOKUP(AI$14,集計用!$4:$9977,マスター!$C87,FALSE)="","",HLOOKUP(AI$14,集計用!$4:$9977,マスター!$C87,FALSE))</f>
        <v/>
      </c>
      <c r="AJ87" s="89" t="str">
        <f>マスター!$B$3</f>
        <v>物品</v>
      </c>
      <c r="AK87" s="56" t="str">
        <f>IF(HLOOKUP(AK$14,集計用!$4:$9977,マスター!$C87,FALSE)="","",HLOOKUP(AK$14,集計用!$4:$9977,マスター!$C87,FALSE))</f>
        <v/>
      </c>
      <c r="AL87" s="56" t="e">
        <f>IF(HLOOKUP(AL$14,集計用!$4:$9977,マスター!$C87,FALSE)="","",HLOOKUP(AL$14,集計用!$4:$9977,マスター!$C87,FALSE))</f>
        <v>#N/A</v>
      </c>
      <c r="AM87" s="82"/>
      <c r="AN87" s="56" t="str">
        <f>IFERROR(集計用!N70&amp;集計用!P70&amp;集計用!R70,"")</f>
        <v/>
      </c>
      <c r="AO87" s="56" t="str">
        <f>IF(HLOOKUP(AO$14,集計用!$4:$9977,マスター!$C87,FALSE)="","",HLOOKUP(AO$14,集計用!$4:$9977,マスター!$C87,FALSE))</f>
        <v/>
      </c>
      <c r="AP87" s="69" t="str">
        <f>集計用!AX82&amp;集計用!AY82&amp;集計用!AZ82&amp;集計用!BA82&amp;集計用!BB82&amp;集計用!BC82</f>
        <v/>
      </c>
      <c r="AQ87" s="56" t="str">
        <f>IF(HLOOKUP(AQ$14,集計用!$4:$9977,マスター!$C87,FALSE)="","",HLOOKUP(AQ$14,集計用!$4:$9977,マスター!$C87,FALSE))</f>
        <v/>
      </c>
      <c r="AR87" s="56" t="str">
        <f>IF(HLOOKUP(AR$14,集計用!$4:$9977,マスター!$C87,FALSE)="","",HLOOKUP(AR$14,集計用!$4:$9977,マスター!$C87,FALSE))</f>
        <v/>
      </c>
      <c r="AS87" s="56" t="str">
        <f>IF(HLOOKUP(AS$14,集計用!$4:$9977,マスター!$C87,FALSE)="","",HLOOKUP(AS$14,集計用!$4:$9977,マスター!$C87,FALSE))</f>
        <v/>
      </c>
      <c r="AT87" s="56" t="str">
        <f>IF(HLOOKUP(AT$14,集計用!$4:$9977,マスター!$C87,FALSE)="","",HLOOKUP(AT$14,集計用!$4:$9977,マスター!$C87,FALSE))</f>
        <v/>
      </c>
      <c r="AU87" s="91"/>
      <c r="AV87" s="91"/>
      <c r="AW87" s="74" t="str">
        <f t="shared" si="3"/>
        <v/>
      </c>
      <c r="AX87" s="56" t="str">
        <f>IF(HLOOKUP(AX$14,集計用!$4:$9977,マスター!$C87,FALSE)="","",HLOOKUP(AX$14,集計用!$4:$9977,マスター!$C87,FALSE))</f>
        <v/>
      </c>
      <c r="AY87" s="56" t="str">
        <f>IF(HLOOKUP(AY$14,集計用!$4:$9977,マスター!$C87,FALSE)="","",HLOOKUP(AY$14,集計用!$4:$9977,マスター!$C87,FALSE))</f>
        <v/>
      </c>
      <c r="AZ87" s="83"/>
      <c r="BA87" s="83"/>
      <c r="BB87" s="83"/>
      <c r="BC87" s="83"/>
      <c r="BD87" s="83"/>
      <c r="BE87" s="83"/>
      <c r="BF87" s="83"/>
      <c r="BG87" s="83"/>
      <c r="BH87" s="91"/>
      <c r="BI87" s="91"/>
      <c r="BJ87" s="83"/>
      <c r="BK87" s="83"/>
      <c r="BL87" s="83"/>
      <c r="BM87" s="83"/>
      <c r="BN87" s="83"/>
      <c r="BO87" s="83"/>
      <c r="BP87" s="83"/>
      <c r="BQ87" s="83"/>
      <c r="BR87" s="56" t="str">
        <f>IF(HLOOKUP(BR$14,集計用!$4:$9977,マスター!$C87,FALSE)="","",HLOOKUP(BR$14,集計用!$4:$9977,マスター!$C87,FALSE))</f>
        <v/>
      </c>
      <c r="BS87" s="56" t="str">
        <f>IF(HLOOKUP(BS$14,集計用!$4:$9977,マスター!$C87,FALSE)="","",HLOOKUP(BS$14,集計用!$4:$9977,マスター!$C87,FALSE))</f>
        <v/>
      </c>
      <c r="BT87" s="56" t="str">
        <f>IF(HLOOKUP(BT$14,集計用!$4:$9977,マスター!$C87,FALSE)="","",HLOOKUP(BT$14,集計用!$4:$9977,マスター!$C87,FALSE))</f>
        <v/>
      </c>
      <c r="BU87" s="56" t="str">
        <f>IF(HLOOKUP(BU$14,集計用!$4:$9977,マスター!$C87,FALSE)="","",HLOOKUP(BU$14,集計用!$4:$9977,マスター!$C87,FALSE))</f>
        <v/>
      </c>
      <c r="BV87" s="56" t="str">
        <f>集計用!O70&amp;集計用!Q70&amp;集計用!S70</f>
        <v/>
      </c>
      <c r="BW87" s="56" t="str">
        <f>IF(HLOOKUP(BW$14,集計用!$4:$9977,マスター!$C87,FALSE)="","",HLOOKUP(BW$14,集計用!$4:$9977,マスター!$C87,FALSE))</f>
        <v/>
      </c>
      <c r="BX87" s="83"/>
      <c r="BY87" s="83"/>
      <c r="BZ87" s="83"/>
      <c r="CA87" s="83"/>
      <c r="CB87" s="83"/>
      <c r="CC87" s="83"/>
      <c r="CD87" s="83"/>
      <c r="CE87" s="83"/>
      <c r="CF87" s="83"/>
      <c r="CG87" s="83"/>
      <c r="CH87" s="83"/>
      <c r="CI87" s="83"/>
      <c r="CJ87" s="83"/>
      <c r="CK87" s="83"/>
      <c r="CL87" s="83"/>
      <c r="CM87" s="83"/>
      <c r="CN87" s="83"/>
      <c r="CO87" s="83"/>
      <c r="CP87" s="83"/>
      <c r="CQ87" s="83"/>
      <c r="CR87" s="83"/>
      <c r="CS87" s="83"/>
      <c r="CT87" s="83"/>
      <c r="CU87" s="83"/>
      <c r="CV87" s="82"/>
      <c r="CW87" s="82"/>
      <c r="CX87" s="82"/>
      <c r="CY87" s="82"/>
      <c r="CZ87" s="82"/>
      <c r="DA87" s="82"/>
      <c r="DB87" s="82"/>
      <c r="DC87" s="82"/>
      <c r="DD87" s="83"/>
      <c r="DE87" s="83"/>
      <c r="DF87" s="83"/>
      <c r="DG87" s="83"/>
      <c r="DH87" s="83"/>
      <c r="DI87" s="83"/>
    </row>
    <row r="88" spans="3:113" ht="13.5" customHeight="1">
      <c r="C88" s="117">
        <v>79</v>
      </c>
      <c r="D88" s="71"/>
      <c r="E88" s="82"/>
      <c r="F88" s="82"/>
      <c r="G88" s="82"/>
      <c r="H88" s="69" t="str">
        <f>IF(HLOOKUP(H$14,集計用!$4:$9977,マスター!$C88,FALSE)="","",HLOOKUP(H$14,集計用!$4:$9977,マスター!$C88,FALSE))</f>
        <v/>
      </c>
      <c r="I88" s="56" t="str">
        <f>IF(HLOOKUP(I$14,集計用!$4:$9977,マスター!$C88,FALSE)="","",HLOOKUP(I$14,集計用!$4:$9977,マスター!$C88,FALSE))</f>
        <v/>
      </c>
      <c r="J88" s="56" t="str">
        <f>IF(HLOOKUP(J$14,集計用!$4:$9977,マスター!$C88,FALSE)="","",HLOOKUP(J$14,集計用!$4:$9977,マスター!$C88,FALSE))</f>
        <v/>
      </c>
      <c r="K88" s="82"/>
      <c r="L88" s="82"/>
      <c r="M88" s="82"/>
      <c r="N88" s="82"/>
      <c r="O88" s="56" t="str">
        <f>IF(HLOOKUP(O$14,集計用!$4:$9977,マスター!$C88,FALSE)="","",HLOOKUP(O$14,集計用!$4:$9977,マスター!$C88,FALSE))</f>
        <v/>
      </c>
      <c r="P88" s="82"/>
      <c r="Q88" s="82"/>
      <c r="R88" s="69" t="str">
        <f>IF(HLOOKUP(R$14,集計用!$4:$9977,マスター!$C88,FALSE)="","",HLOOKUP(R$14,集計用!$4:$9977,マスター!$C88,FALSE))</f>
        <v/>
      </c>
      <c r="S88" s="69" t="str">
        <f>IF(HLOOKUP(S$14,集計用!$4:$9977,マスター!$C88,FALSE)="","",HLOOKUP(S$14,集計用!$4:$9977,マスター!$C88,FALSE))</f>
        <v/>
      </c>
      <c r="T88" s="56" t="str">
        <f>IF(HLOOKUP(T$14,集計用!$4:$9977,マスター!$C88,FALSE)="","",HLOOKUP(T$14,集計用!$4:$9977,マスター!$C88,FALSE))</f>
        <v/>
      </c>
      <c r="U88" s="56" t="str">
        <f>IF(HLOOKUP(U$14,集計用!$4:$9977,マスター!$C88,FALSE)="","",HLOOKUP(U$14,集計用!$4:$9977,マスター!$C88,FALSE))</f>
        <v/>
      </c>
      <c r="V88" s="82"/>
      <c r="W88" s="71"/>
      <c r="X88" s="82"/>
      <c r="Y88" s="82"/>
      <c r="Z88" s="56" t="str">
        <f>IF(HLOOKUP(Z$14,集計用!$4:$9977,マスター!$C88,FALSE)="","",HLOOKUP(Z$14,集計用!$4:$9977,マスター!$C88,FALSE))</f>
        <v/>
      </c>
      <c r="AA88" s="82"/>
      <c r="AB88" s="82"/>
      <c r="AC88" s="82"/>
      <c r="AD88" s="82"/>
      <c r="AE88" s="82"/>
      <c r="AF88" s="71"/>
      <c r="AG88" s="56" t="str">
        <f>IF(HLOOKUP(AG$14,集計用!$4:$9977,マスター!$C88,FALSE)="","",HLOOKUP(AG$14,集計用!$4:$9977,マスター!$C88,FALSE))</f>
        <v/>
      </c>
      <c r="AH88" s="56" t="str">
        <f>IF(HLOOKUP(AH$14,集計用!$4:$9977,マスター!$C88,FALSE)="","",HLOOKUP(AH$14,集計用!$4:$9977,マスター!$C88,FALSE))</f>
        <v/>
      </c>
      <c r="AI88" s="56" t="str">
        <f>IF(HLOOKUP(AI$14,集計用!$4:$9977,マスター!$C88,FALSE)="","",HLOOKUP(AI$14,集計用!$4:$9977,マスター!$C88,FALSE))</f>
        <v/>
      </c>
      <c r="AJ88" s="89" t="str">
        <f>マスター!$B$3</f>
        <v>物品</v>
      </c>
      <c r="AK88" s="56" t="str">
        <f>IF(HLOOKUP(AK$14,集計用!$4:$9977,マスター!$C88,FALSE)="","",HLOOKUP(AK$14,集計用!$4:$9977,マスター!$C88,FALSE))</f>
        <v/>
      </c>
      <c r="AL88" s="56" t="e">
        <f>IF(HLOOKUP(AL$14,集計用!$4:$9977,マスター!$C88,FALSE)="","",HLOOKUP(AL$14,集計用!$4:$9977,マスター!$C88,FALSE))</f>
        <v>#N/A</v>
      </c>
      <c r="AM88" s="82"/>
      <c r="AN88" s="56" t="str">
        <f>IFERROR(集計用!N71&amp;集計用!P71&amp;集計用!R71,"")</f>
        <v/>
      </c>
      <c r="AO88" s="56" t="str">
        <f>IF(HLOOKUP(AO$14,集計用!$4:$9977,マスター!$C88,FALSE)="","",HLOOKUP(AO$14,集計用!$4:$9977,マスター!$C88,FALSE))</f>
        <v/>
      </c>
      <c r="AP88" s="69" t="str">
        <f>集計用!AX83&amp;集計用!AY83&amp;集計用!AZ83&amp;集計用!BA83&amp;集計用!BB83&amp;集計用!BC83</f>
        <v/>
      </c>
      <c r="AQ88" s="56" t="str">
        <f>IF(HLOOKUP(AQ$14,集計用!$4:$9977,マスター!$C88,FALSE)="","",HLOOKUP(AQ$14,集計用!$4:$9977,マスター!$C88,FALSE))</f>
        <v/>
      </c>
      <c r="AR88" s="56" t="str">
        <f>IF(HLOOKUP(AR$14,集計用!$4:$9977,マスター!$C88,FALSE)="","",HLOOKUP(AR$14,集計用!$4:$9977,マスター!$C88,FALSE))</f>
        <v/>
      </c>
      <c r="AS88" s="56" t="str">
        <f>IF(HLOOKUP(AS$14,集計用!$4:$9977,マスター!$C88,FALSE)="","",HLOOKUP(AS$14,集計用!$4:$9977,マスター!$C88,FALSE))</f>
        <v/>
      </c>
      <c r="AT88" s="56" t="str">
        <f>IF(HLOOKUP(AT$14,集計用!$4:$9977,マスター!$C88,FALSE)="","",HLOOKUP(AT$14,集計用!$4:$9977,マスター!$C88,FALSE))</f>
        <v/>
      </c>
      <c r="AU88" s="91"/>
      <c r="AV88" s="91"/>
      <c r="AW88" s="74" t="str">
        <f t="shared" si="3"/>
        <v/>
      </c>
      <c r="AX88" s="56" t="str">
        <f>IF(HLOOKUP(AX$14,集計用!$4:$9977,マスター!$C88,FALSE)="","",HLOOKUP(AX$14,集計用!$4:$9977,マスター!$C88,FALSE))</f>
        <v/>
      </c>
      <c r="AY88" s="56" t="str">
        <f>IF(HLOOKUP(AY$14,集計用!$4:$9977,マスター!$C88,FALSE)="","",HLOOKUP(AY$14,集計用!$4:$9977,マスター!$C88,FALSE))</f>
        <v/>
      </c>
      <c r="AZ88" s="83"/>
      <c r="BA88" s="83"/>
      <c r="BB88" s="83"/>
      <c r="BC88" s="83"/>
      <c r="BD88" s="83"/>
      <c r="BE88" s="83"/>
      <c r="BF88" s="83"/>
      <c r="BG88" s="83"/>
      <c r="BH88" s="91"/>
      <c r="BI88" s="91"/>
      <c r="BJ88" s="83"/>
      <c r="BK88" s="83"/>
      <c r="BL88" s="83"/>
      <c r="BM88" s="83"/>
      <c r="BN88" s="83"/>
      <c r="BO88" s="83"/>
      <c r="BP88" s="83"/>
      <c r="BQ88" s="83"/>
      <c r="BR88" s="56" t="str">
        <f>IF(HLOOKUP(BR$14,集計用!$4:$9977,マスター!$C88,FALSE)="","",HLOOKUP(BR$14,集計用!$4:$9977,マスター!$C88,FALSE))</f>
        <v/>
      </c>
      <c r="BS88" s="56" t="str">
        <f>IF(HLOOKUP(BS$14,集計用!$4:$9977,マスター!$C88,FALSE)="","",HLOOKUP(BS$14,集計用!$4:$9977,マスター!$C88,FALSE))</f>
        <v/>
      </c>
      <c r="BT88" s="56" t="str">
        <f>IF(HLOOKUP(BT$14,集計用!$4:$9977,マスター!$C88,FALSE)="","",HLOOKUP(BT$14,集計用!$4:$9977,マスター!$C88,FALSE))</f>
        <v/>
      </c>
      <c r="BU88" s="56" t="str">
        <f>IF(HLOOKUP(BU$14,集計用!$4:$9977,マスター!$C88,FALSE)="","",HLOOKUP(BU$14,集計用!$4:$9977,マスター!$C88,FALSE))</f>
        <v/>
      </c>
      <c r="BV88" s="56" t="str">
        <f>集計用!O71&amp;集計用!Q71&amp;集計用!S71</f>
        <v/>
      </c>
      <c r="BW88" s="56" t="str">
        <f>IF(HLOOKUP(BW$14,集計用!$4:$9977,マスター!$C88,FALSE)="","",HLOOKUP(BW$14,集計用!$4:$9977,マスター!$C88,FALSE))</f>
        <v/>
      </c>
      <c r="BX88" s="83"/>
      <c r="BY88" s="83"/>
      <c r="BZ88" s="83"/>
      <c r="CA88" s="83"/>
      <c r="CB88" s="83"/>
      <c r="CC88" s="83"/>
      <c r="CD88" s="83"/>
      <c r="CE88" s="83"/>
      <c r="CF88" s="83"/>
      <c r="CG88" s="83"/>
      <c r="CH88" s="83"/>
      <c r="CI88" s="83"/>
      <c r="CJ88" s="83"/>
      <c r="CK88" s="83"/>
      <c r="CL88" s="83"/>
      <c r="CM88" s="83"/>
      <c r="CN88" s="83"/>
      <c r="CO88" s="83"/>
      <c r="CP88" s="83"/>
      <c r="CQ88" s="83"/>
      <c r="CR88" s="83"/>
      <c r="CS88" s="83"/>
      <c r="CT88" s="83"/>
      <c r="CU88" s="83"/>
      <c r="CV88" s="82"/>
      <c r="CW88" s="82"/>
      <c r="CX88" s="82"/>
      <c r="CY88" s="82"/>
      <c r="CZ88" s="82"/>
      <c r="DA88" s="82"/>
      <c r="DB88" s="82"/>
      <c r="DC88" s="82"/>
      <c r="DD88" s="83"/>
      <c r="DE88" s="83"/>
      <c r="DF88" s="83"/>
      <c r="DG88" s="83"/>
      <c r="DH88" s="83"/>
      <c r="DI88" s="83"/>
    </row>
    <row r="89" spans="3:113" ht="13.5" customHeight="1">
      <c r="C89" s="117">
        <v>80</v>
      </c>
      <c r="D89" s="71"/>
      <c r="E89" s="82"/>
      <c r="F89" s="82"/>
      <c r="G89" s="82"/>
      <c r="H89" s="69" t="str">
        <f>IF(HLOOKUP(H$14,集計用!$4:$9977,マスター!$C89,FALSE)="","",HLOOKUP(H$14,集計用!$4:$9977,マスター!$C89,FALSE))</f>
        <v/>
      </c>
      <c r="I89" s="56" t="str">
        <f>IF(HLOOKUP(I$14,集計用!$4:$9977,マスター!$C89,FALSE)="","",HLOOKUP(I$14,集計用!$4:$9977,マスター!$C89,FALSE))</f>
        <v/>
      </c>
      <c r="J89" s="56" t="str">
        <f>IF(HLOOKUP(J$14,集計用!$4:$9977,マスター!$C89,FALSE)="","",HLOOKUP(J$14,集計用!$4:$9977,マスター!$C89,FALSE))</f>
        <v/>
      </c>
      <c r="K89" s="82"/>
      <c r="L89" s="82"/>
      <c r="M89" s="82"/>
      <c r="N89" s="82"/>
      <c r="O89" s="56" t="str">
        <f>IF(HLOOKUP(O$14,集計用!$4:$9977,マスター!$C89,FALSE)="","",HLOOKUP(O$14,集計用!$4:$9977,マスター!$C89,FALSE))</f>
        <v/>
      </c>
      <c r="P89" s="82"/>
      <c r="Q89" s="82"/>
      <c r="R89" s="69" t="str">
        <f>IF(HLOOKUP(R$14,集計用!$4:$9977,マスター!$C89,FALSE)="","",HLOOKUP(R$14,集計用!$4:$9977,マスター!$C89,FALSE))</f>
        <v/>
      </c>
      <c r="S89" s="69" t="str">
        <f>IF(HLOOKUP(S$14,集計用!$4:$9977,マスター!$C89,FALSE)="","",HLOOKUP(S$14,集計用!$4:$9977,マスター!$C89,FALSE))</f>
        <v/>
      </c>
      <c r="T89" s="56" t="str">
        <f>IF(HLOOKUP(T$14,集計用!$4:$9977,マスター!$C89,FALSE)="","",HLOOKUP(T$14,集計用!$4:$9977,マスター!$C89,FALSE))</f>
        <v/>
      </c>
      <c r="U89" s="56" t="str">
        <f>IF(HLOOKUP(U$14,集計用!$4:$9977,マスター!$C89,FALSE)="","",HLOOKUP(U$14,集計用!$4:$9977,マスター!$C89,FALSE))</f>
        <v/>
      </c>
      <c r="V89" s="82"/>
      <c r="W89" s="71"/>
      <c r="X89" s="82"/>
      <c r="Y89" s="82"/>
      <c r="Z89" s="56" t="str">
        <f>IF(HLOOKUP(Z$14,集計用!$4:$9977,マスター!$C89,FALSE)="","",HLOOKUP(Z$14,集計用!$4:$9977,マスター!$C89,FALSE))</f>
        <v/>
      </c>
      <c r="AA89" s="82"/>
      <c r="AB89" s="82"/>
      <c r="AC89" s="82"/>
      <c r="AD89" s="82"/>
      <c r="AE89" s="82"/>
      <c r="AF89" s="71"/>
      <c r="AG89" s="56" t="str">
        <f>IF(HLOOKUP(AG$14,集計用!$4:$9977,マスター!$C89,FALSE)="","",HLOOKUP(AG$14,集計用!$4:$9977,マスター!$C89,FALSE))</f>
        <v/>
      </c>
      <c r="AH89" s="56" t="str">
        <f>IF(HLOOKUP(AH$14,集計用!$4:$9977,マスター!$C89,FALSE)="","",HLOOKUP(AH$14,集計用!$4:$9977,マスター!$C89,FALSE))</f>
        <v/>
      </c>
      <c r="AI89" s="56" t="str">
        <f>IF(HLOOKUP(AI$14,集計用!$4:$9977,マスター!$C89,FALSE)="","",HLOOKUP(AI$14,集計用!$4:$9977,マスター!$C89,FALSE))</f>
        <v/>
      </c>
      <c r="AJ89" s="89" t="str">
        <f>マスター!$B$3</f>
        <v>物品</v>
      </c>
      <c r="AK89" s="56" t="str">
        <f>IF(HLOOKUP(AK$14,集計用!$4:$9977,マスター!$C89,FALSE)="","",HLOOKUP(AK$14,集計用!$4:$9977,マスター!$C89,FALSE))</f>
        <v/>
      </c>
      <c r="AL89" s="56" t="e">
        <f>IF(HLOOKUP(AL$14,集計用!$4:$9977,マスター!$C89,FALSE)="","",HLOOKUP(AL$14,集計用!$4:$9977,マスター!$C89,FALSE))</f>
        <v>#N/A</v>
      </c>
      <c r="AM89" s="82"/>
      <c r="AN89" s="56" t="str">
        <f>IFERROR(集計用!N72&amp;集計用!P72&amp;集計用!R72,"")</f>
        <v/>
      </c>
      <c r="AO89" s="56" t="str">
        <f>IF(HLOOKUP(AO$14,集計用!$4:$9977,マスター!$C89,FALSE)="","",HLOOKUP(AO$14,集計用!$4:$9977,マスター!$C89,FALSE))</f>
        <v/>
      </c>
      <c r="AP89" s="69" t="str">
        <f>集計用!AX84&amp;集計用!AY84&amp;集計用!AZ84&amp;集計用!BA84&amp;集計用!BB84&amp;集計用!BC84</f>
        <v/>
      </c>
      <c r="AQ89" s="56" t="str">
        <f>IF(HLOOKUP(AQ$14,集計用!$4:$9977,マスター!$C89,FALSE)="","",HLOOKUP(AQ$14,集計用!$4:$9977,マスター!$C89,FALSE))</f>
        <v/>
      </c>
      <c r="AR89" s="56" t="str">
        <f>IF(HLOOKUP(AR$14,集計用!$4:$9977,マスター!$C89,FALSE)="","",HLOOKUP(AR$14,集計用!$4:$9977,マスター!$C89,FALSE))</f>
        <v/>
      </c>
      <c r="AS89" s="56" t="str">
        <f>IF(HLOOKUP(AS$14,集計用!$4:$9977,マスター!$C89,FALSE)="","",HLOOKUP(AS$14,集計用!$4:$9977,マスター!$C89,FALSE))</f>
        <v/>
      </c>
      <c r="AT89" s="56" t="str">
        <f>IF(HLOOKUP(AT$14,集計用!$4:$9977,マスター!$C89,FALSE)="","",HLOOKUP(AT$14,集計用!$4:$9977,マスター!$C89,FALSE))</f>
        <v/>
      </c>
      <c r="AU89" s="91"/>
      <c r="AV89" s="91"/>
      <c r="AW89" s="74" t="str">
        <f t="shared" si="3"/>
        <v/>
      </c>
      <c r="AX89" s="56" t="str">
        <f>IF(HLOOKUP(AX$14,集計用!$4:$9977,マスター!$C89,FALSE)="","",HLOOKUP(AX$14,集計用!$4:$9977,マスター!$C89,FALSE))</f>
        <v/>
      </c>
      <c r="AY89" s="56" t="str">
        <f>IF(HLOOKUP(AY$14,集計用!$4:$9977,マスター!$C89,FALSE)="","",HLOOKUP(AY$14,集計用!$4:$9977,マスター!$C89,FALSE))</f>
        <v/>
      </c>
      <c r="AZ89" s="83"/>
      <c r="BA89" s="83"/>
      <c r="BB89" s="83"/>
      <c r="BC89" s="83"/>
      <c r="BD89" s="83"/>
      <c r="BE89" s="83"/>
      <c r="BF89" s="83"/>
      <c r="BG89" s="83"/>
      <c r="BH89" s="91"/>
      <c r="BI89" s="91"/>
      <c r="BJ89" s="83"/>
      <c r="BK89" s="83"/>
      <c r="BL89" s="83"/>
      <c r="BM89" s="83"/>
      <c r="BN89" s="83"/>
      <c r="BO89" s="83"/>
      <c r="BP89" s="83"/>
      <c r="BQ89" s="83"/>
      <c r="BR89" s="56" t="str">
        <f>IF(HLOOKUP(BR$14,集計用!$4:$9977,マスター!$C89,FALSE)="","",HLOOKUP(BR$14,集計用!$4:$9977,マスター!$C89,FALSE))</f>
        <v/>
      </c>
      <c r="BS89" s="56" t="str">
        <f>IF(HLOOKUP(BS$14,集計用!$4:$9977,マスター!$C89,FALSE)="","",HLOOKUP(BS$14,集計用!$4:$9977,マスター!$C89,FALSE))</f>
        <v/>
      </c>
      <c r="BT89" s="56" t="str">
        <f>IF(HLOOKUP(BT$14,集計用!$4:$9977,マスター!$C89,FALSE)="","",HLOOKUP(BT$14,集計用!$4:$9977,マスター!$C89,FALSE))</f>
        <v/>
      </c>
      <c r="BU89" s="56" t="str">
        <f>IF(HLOOKUP(BU$14,集計用!$4:$9977,マスター!$C89,FALSE)="","",HLOOKUP(BU$14,集計用!$4:$9977,マスター!$C89,FALSE))</f>
        <v/>
      </c>
      <c r="BV89" s="56" t="str">
        <f>集計用!O72&amp;集計用!Q72&amp;集計用!S72</f>
        <v/>
      </c>
      <c r="BW89" s="56" t="str">
        <f>IF(HLOOKUP(BW$14,集計用!$4:$9977,マスター!$C89,FALSE)="","",HLOOKUP(BW$14,集計用!$4:$9977,マスター!$C89,FALSE))</f>
        <v/>
      </c>
      <c r="BX89" s="83"/>
      <c r="BY89" s="83"/>
      <c r="BZ89" s="83"/>
      <c r="CA89" s="83"/>
      <c r="CB89" s="83"/>
      <c r="CC89" s="83"/>
      <c r="CD89" s="83"/>
      <c r="CE89" s="83"/>
      <c r="CF89" s="83"/>
      <c r="CG89" s="83"/>
      <c r="CH89" s="83"/>
      <c r="CI89" s="83"/>
      <c r="CJ89" s="83"/>
      <c r="CK89" s="83"/>
      <c r="CL89" s="83"/>
      <c r="CM89" s="83"/>
      <c r="CN89" s="83"/>
      <c r="CO89" s="83"/>
      <c r="CP89" s="83"/>
      <c r="CQ89" s="83"/>
      <c r="CR89" s="83"/>
      <c r="CS89" s="83"/>
      <c r="CT89" s="83"/>
      <c r="CU89" s="83"/>
      <c r="CV89" s="82"/>
      <c r="CW89" s="82"/>
      <c r="CX89" s="82"/>
      <c r="CY89" s="82"/>
      <c r="CZ89" s="82"/>
      <c r="DA89" s="82"/>
      <c r="DB89" s="82"/>
      <c r="DC89" s="82"/>
      <c r="DD89" s="83"/>
      <c r="DE89" s="83"/>
      <c r="DF89" s="83"/>
      <c r="DG89" s="83"/>
      <c r="DH89" s="83"/>
      <c r="DI89" s="83"/>
    </row>
    <row r="90" spans="3:113" ht="13.5" customHeight="1">
      <c r="C90" s="117">
        <v>81</v>
      </c>
      <c r="D90" s="71"/>
      <c r="E90" s="82"/>
      <c r="F90" s="82"/>
      <c r="G90" s="82"/>
      <c r="H90" s="69" t="str">
        <f>IF(HLOOKUP(H$14,集計用!$4:$9977,マスター!$C90,FALSE)="","",HLOOKUP(H$14,集計用!$4:$9977,マスター!$C90,FALSE))</f>
        <v/>
      </c>
      <c r="I90" s="56" t="str">
        <f>IF(HLOOKUP(I$14,集計用!$4:$9977,マスター!$C90,FALSE)="","",HLOOKUP(I$14,集計用!$4:$9977,マスター!$C90,FALSE))</f>
        <v/>
      </c>
      <c r="J90" s="56" t="str">
        <f>IF(HLOOKUP(J$14,集計用!$4:$9977,マスター!$C90,FALSE)="","",HLOOKUP(J$14,集計用!$4:$9977,マスター!$C90,FALSE))</f>
        <v/>
      </c>
      <c r="K90" s="82"/>
      <c r="L90" s="82"/>
      <c r="M90" s="82"/>
      <c r="N90" s="82"/>
      <c r="O90" s="56" t="str">
        <f>IF(HLOOKUP(O$14,集計用!$4:$9977,マスター!$C90,FALSE)="","",HLOOKUP(O$14,集計用!$4:$9977,マスター!$C90,FALSE))</f>
        <v/>
      </c>
      <c r="P90" s="82"/>
      <c r="Q90" s="82"/>
      <c r="R90" s="69" t="str">
        <f>IF(HLOOKUP(R$14,集計用!$4:$9977,マスター!$C90,FALSE)="","",HLOOKUP(R$14,集計用!$4:$9977,マスター!$C90,FALSE))</f>
        <v/>
      </c>
      <c r="S90" s="69" t="str">
        <f>IF(HLOOKUP(S$14,集計用!$4:$9977,マスター!$C90,FALSE)="","",HLOOKUP(S$14,集計用!$4:$9977,マスター!$C90,FALSE))</f>
        <v/>
      </c>
      <c r="T90" s="56" t="str">
        <f>IF(HLOOKUP(T$14,集計用!$4:$9977,マスター!$C90,FALSE)="","",HLOOKUP(T$14,集計用!$4:$9977,マスター!$C90,FALSE))</f>
        <v/>
      </c>
      <c r="U90" s="56" t="str">
        <f>IF(HLOOKUP(U$14,集計用!$4:$9977,マスター!$C90,FALSE)="","",HLOOKUP(U$14,集計用!$4:$9977,マスター!$C90,FALSE))</f>
        <v/>
      </c>
      <c r="V90" s="82"/>
      <c r="W90" s="71"/>
      <c r="X90" s="82"/>
      <c r="Y90" s="82"/>
      <c r="Z90" s="56" t="str">
        <f>IF(HLOOKUP(Z$14,集計用!$4:$9977,マスター!$C90,FALSE)="","",HLOOKUP(Z$14,集計用!$4:$9977,マスター!$C90,FALSE))</f>
        <v/>
      </c>
      <c r="AA90" s="82"/>
      <c r="AB90" s="82"/>
      <c r="AC90" s="82"/>
      <c r="AD90" s="82"/>
      <c r="AE90" s="82"/>
      <c r="AF90" s="71"/>
      <c r="AG90" s="56" t="str">
        <f>IF(HLOOKUP(AG$14,集計用!$4:$9977,マスター!$C90,FALSE)="","",HLOOKUP(AG$14,集計用!$4:$9977,マスター!$C90,FALSE))</f>
        <v/>
      </c>
      <c r="AH90" s="56" t="str">
        <f>IF(HLOOKUP(AH$14,集計用!$4:$9977,マスター!$C90,FALSE)="","",HLOOKUP(AH$14,集計用!$4:$9977,マスター!$C90,FALSE))</f>
        <v/>
      </c>
      <c r="AI90" s="56" t="str">
        <f>IF(HLOOKUP(AI$14,集計用!$4:$9977,マスター!$C90,FALSE)="","",HLOOKUP(AI$14,集計用!$4:$9977,マスター!$C90,FALSE))</f>
        <v/>
      </c>
      <c r="AJ90" s="89" t="str">
        <f>マスター!$B$3</f>
        <v>物品</v>
      </c>
      <c r="AK90" s="56" t="str">
        <f>IF(HLOOKUP(AK$14,集計用!$4:$9977,マスター!$C90,FALSE)="","",HLOOKUP(AK$14,集計用!$4:$9977,マスター!$C90,FALSE))</f>
        <v/>
      </c>
      <c r="AL90" s="56" t="e">
        <f>IF(HLOOKUP(AL$14,集計用!$4:$9977,マスター!$C90,FALSE)="","",HLOOKUP(AL$14,集計用!$4:$9977,マスター!$C90,FALSE))</f>
        <v>#N/A</v>
      </c>
      <c r="AM90" s="82"/>
      <c r="AN90" s="56" t="str">
        <f>IFERROR(集計用!N73&amp;集計用!P73&amp;集計用!R73,"")</f>
        <v/>
      </c>
      <c r="AO90" s="56" t="str">
        <f>IF(HLOOKUP(AO$14,集計用!$4:$9977,マスター!$C90,FALSE)="","",HLOOKUP(AO$14,集計用!$4:$9977,マスター!$C90,FALSE))</f>
        <v/>
      </c>
      <c r="AP90" s="69" t="str">
        <f>集計用!AX85&amp;集計用!AY85&amp;集計用!AZ85&amp;集計用!BA85&amp;集計用!BB85&amp;集計用!BC85</f>
        <v/>
      </c>
      <c r="AQ90" s="56" t="str">
        <f>IF(HLOOKUP(AQ$14,集計用!$4:$9977,マスター!$C90,FALSE)="","",HLOOKUP(AQ$14,集計用!$4:$9977,マスター!$C90,FALSE))</f>
        <v/>
      </c>
      <c r="AR90" s="56" t="str">
        <f>IF(HLOOKUP(AR$14,集計用!$4:$9977,マスター!$C90,FALSE)="","",HLOOKUP(AR$14,集計用!$4:$9977,マスター!$C90,FALSE))</f>
        <v/>
      </c>
      <c r="AS90" s="56" t="str">
        <f>IF(HLOOKUP(AS$14,集計用!$4:$9977,マスター!$C90,FALSE)="","",HLOOKUP(AS$14,集計用!$4:$9977,マスター!$C90,FALSE))</f>
        <v/>
      </c>
      <c r="AT90" s="56" t="str">
        <f>IF(HLOOKUP(AT$14,集計用!$4:$9977,マスター!$C90,FALSE)="","",HLOOKUP(AT$14,集計用!$4:$9977,マスター!$C90,FALSE))</f>
        <v/>
      </c>
      <c r="AU90" s="91"/>
      <c r="AV90" s="91"/>
      <c r="AW90" s="74" t="str">
        <f t="shared" si="3"/>
        <v/>
      </c>
      <c r="AX90" s="56" t="str">
        <f>IF(HLOOKUP(AX$14,集計用!$4:$9977,マスター!$C90,FALSE)="","",HLOOKUP(AX$14,集計用!$4:$9977,マスター!$C90,FALSE))</f>
        <v/>
      </c>
      <c r="AY90" s="56" t="str">
        <f>IF(HLOOKUP(AY$14,集計用!$4:$9977,マスター!$C90,FALSE)="","",HLOOKUP(AY$14,集計用!$4:$9977,マスター!$C90,FALSE))</f>
        <v/>
      </c>
      <c r="AZ90" s="83"/>
      <c r="BA90" s="83"/>
      <c r="BB90" s="83"/>
      <c r="BC90" s="83"/>
      <c r="BD90" s="83"/>
      <c r="BE90" s="83"/>
      <c r="BF90" s="83"/>
      <c r="BG90" s="83"/>
      <c r="BH90" s="91"/>
      <c r="BI90" s="91"/>
      <c r="BJ90" s="83"/>
      <c r="BK90" s="83"/>
      <c r="BL90" s="83"/>
      <c r="BM90" s="83"/>
      <c r="BN90" s="83"/>
      <c r="BO90" s="83"/>
      <c r="BP90" s="83"/>
      <c r="BQ90" s="83"/>
      <c r="BR90" s="56" t="str">
        <f>IF(HLOOKUP(BR$14,集計用!$4:$9977,マスター!$C90,FALSE)="","",HLOOKUP(BR$14,集計用!$4:$9977,マスター!$C90,FALSE))</f>
        <v/>
      </c>
      <c r="BS90" s="56" t="str">
        <f>IF(HLOOKUP(BS$14,集計用!$4:$9977,マスター!$C90,FALSE)="","",HLOOKUP(BS$14,集計用!$4:$9977,マスター!$C90,FALSE))</f>
        <v/>
      </c>
      <c r="BT90" s="56" t="str">
        <f>IF(HLOOKUP(BT$14,集計用!$4:$9977,マスター!$C90,FALSE)="","",HLOOKUP(BT$14,集計用!$4:$9977,マスター!$C90,FALSE))</f>
        <v/>
      </c>
      <c r="BU90" s="56" t="str">
        <f>IF(HLOOKUP(BU$14,集計用!$4:$9977,マスター!$C90,FALSE)="","",HLOOKUP(BU$14,集計用!$4:$9977,マスター!$C90,FALSE))</f>
        <v/>
      </c>
      <c r="BV90" s="56" t="str">
        <f>集計用!O73&amp;集計用!Q73&amp;集計用!S73</f>
        <v/>
      </c>
      <c r="BW90" s="56" t="str">
        <f>IF(HLOOKUP(BW$14,集計用!$4:$9977,マスター!$C90,FALSE)="","",HLOOKUP(BW$14,集計用!$4:$9977,マスター!$C90,FALSE))</f>
        <v/>
      </c>
      <c r="BX90" s="83"/>
      <c r="BY90" s="83"/>
      <c r="BZ90" s="83"/>
      <c r="CA90" s="83"/>
      <c r="CB90" s="83"/>
      <c r="CC90" s="83"/>
      <c r="CD90" s="83"/>
      <c r="CE90" s="83"/>
      <c r="CF90" s="83"/>
      <c r="CG90" s="83"/>
      <c r="CH90" s="83"/>
      <c r="CI90" s="83"/>
      <c r="CJ90" s="83"/>
      <c r="CK90" s="83"/>
      <c r="CL90" s="83"/>
      <c r="CM90" s="83"/>
      <c r="CN90" s="83"/>
      <c r="CO90" s="83"/>
      <c r="CP90" s="83"/>
      <c r="CQ90" s="83"/>
      <c r="CR90" s="83"/>
      <c r="CS90" s="83"/>
      <c r="CT90" s="83"/>
      <c r="CU90" s="83"/>
      <c r="CV90" s="82"/>
      <c r="CW90" s="82"/>
      <c r="CX90" s="82"/>
      <c r="CY90" s="82"/>
      <c r="CZ90" s="82"/>
      <c r="DA90" s="82"/>
      <c r="DB90" s="82"/>
      <c r="DC90" s="82"/>
      <c r="DD90" s="83"/>
      <c r="DE90" s="83"/>
      <c r="DF90" s="83"/>
      <c r="DG90" s="83"/>
      <c r="DH90" s="83"/>
      <c r="DI90" s="83"/>
    </row>
    <row r="91" spans="3:113" ht="13.5" customHeight="1">
      <c r="C91" s="117">
        <v>82</v>
      </c>
      <c r="D91" s="71"/>
      <c r="E91" s="82"/>
      <c r="F91" s="82"/>
      <c r="G91" s="82"/>
      <c r="H91" s="69" t="str">
        <f>IF(HLOOKUP(H$14,集計用!$4:$9977,マスター!$C91,FALSE)="","",HLOOKUP(H$14,集計用!$4:$9977,マスター!$C91,FALSE))</f>
        <v/>
      </c>
      <c r="I91" s="56" t="str">
        <f>IF(HLOOKUP(I$14,集計用!$4:$9977,マスター!$C91,FALSE)="","",HLOOKUP(I$14,集計用!$4:$9977,マスター!$C91,FALSE))</f>
        <v/>
      </c>
      <c r="J91" s="56" t="str">
        <f>IF(HLOOKUP(J$14,集計用!$4:$9977,マスター!$C91,FALSE)="","",HLOOKUP(J$14,集計用!$4:$9977,マスター!$C91,FALSE))</f>
        <v/>
      </c>
      <c r="K91" s="82"/>
      <c r="L91" s="82"/>
      <c r="M91" s="82"/>
      <c r="N91" s="82"/>
      <c r="O91" s="56" t="str">
        <f>IF(HLOOKUP(O$14,集計用!$4:$9977,マスター!$C91,FALSE)="","",HLOOKUP(O$14,集計用!$4:$9977,マスター!$C91,FALSE))</f>
        <v/>
      </c>
      <c r="P91" s="82"/>
      <c r="Q91" s="82"/>
      <c r="R91" s="69" t="str">
        <f>IF(HLOOKUP(R$14,集計用!$4:$9977,マスター!$C91,FALSE)="","",HLOOKUP(R$14,集計用!$4:$9977,マスター!$C91,FALSE))</f>
        <v/>
      </c>
      <c r="S91" s="69" t="str">
        <f>IF(HLOOKUP(S$14,集計用!$4:$9977,マスター!$C91,FALSE)="","",HLOOKUP(S$14,集計用!$4:$9977,マスター!$C91,FALSE))</f>
        <v/>
      </c>
      <c r="T91" s="56" t="str">
        <f>IF(HLOOKUP(T$14,集計用!$4:$9977,マスター!$C91,FALSE)="","",HLOOKUP(T$14,集計用!$4:$9977,マスター!$C91,FALSE))</f>
        <v/>
      </c>
      <c r="U91" s="56" t="str">
        <f>IF(HLOOKUP(U$14,集計用!$4:$9977,マスター!$C91,FALSE)="","",HLOOKUP(U$14,集計用!$4:$9977,マスター!$C91,FALSE))</f>
        <v/>
      </c>
      <c r="V91" s="82"/>
      <c r="W91" s="71"/>
      <c r="X91" s="82"/>
      <c r="Y91" s="82"/>
      <c r="Z91" s="56" t="str">
        <f>IF(HLOOKUP(Z$14,集計用!$4:$9977,マスター!$C91,FALSE)="","",HLOOKUP(Z$14,集計用!$4:$9977,マスター!$C91,FALSE))</f>
        <v/>
      </c>
      <c r="AA91" s="82"/>
      <c r="AB91" s="82"/>
      <c r="AC91" s="82"/>
      <c r="AD91" s="82"/>
      <c r="AE91" s="82"/>
      <c r="AF91" s="71"/>
      <c r="AG91" s="56" t="str">
        <f>IF(HLOOKUP(AG$14,集計用!$4:$9977,マスター!$C91,FALSE)="","",HLOOKUP(AG$14,集計用!$4:$9977,マスター!$C91,FALSE))</f>
        <v/>
      </c>
      <c r="AH91" s="56" t="str">
        <f>IF(HLOOKUP(AH$14,集計用!$4:$9977,マスター!$C91,FALSE)="","",HLOOKUP(AH$14,集計用!$4:$9977,マスター!$C91,FALSE))</f>
        <v/>
      </c>
      <c r="AI91" s="56" t="str">
        <f>IF(HLOOKUP(AI$14,集計用!$4:$9977,マスター!$C91,FALSE)="","",HLOOKUP(AI$14,集計用!$4:$9977,マスター!$C91,FALSE))</f>
        <v/>
      </c>
      <c r="AJ91" s="89" t="str">
        <f>マスター!$B$3</f>
        <v>物品</v>
      </c>
      <c r="AK91" s="56" t="str">
        <f>IF(HLOOKUP(AK$14,集計用!$4:$9977,マスター!$C91,FALSE)="","",HLOOKUP(AK$14,集計用!$4:$9977,マスター!$C91,FALSE))</f>
        <v/>
      </c>
      <c r="AL91" s="56" t="e">
        <f>IF(HLOOKUP(AL$14,集計用!$4:$9977,マスター!$C91,FALSE)="","",HLOOKUP(AL$14,集計用!$4:$9977,マスター!$C91,FALSE))</f>
        <v>#N/A</v>
      </c>
      <c r="AM91" s="82"/>
      <c r="AN91" s="56" t="str">
        <f>IFERROR(集計用!N74&amp;集計用!P74&amp;集計用!R74,"")</f>
        <v/>
      </c>
      <c r="AO91" s="56" t="str">
        <f>IF(HLOOKUP(AO$14,集計用!$4:$9977,マスター!$C91,FALSE)="","",HLOOKUP(AO$14,集計用!$4:$9977,マスター!$C91,FALSE))</f>
        <v/>
      </c>
      <c r="AP91" s="69" t="str">
        <f>集計用!AX86&amp;集計用!AY86&amp;集計用!AZ86&amp;集計用!BA86&amp;集計用!BB86&amp;集計用!BC86</f>
        <v/>
      </c>
      <c r="AQ91" s="56" t="str">
        <f>IF(HLOOKUP(AQ$14,集計用!$4:$9977,マスター!$C91,FALSE)="","",HLOOKUP(AQ$14,集計用!$4:$9977,マスター!$C91,FALSE))</f>
        <v/>
      </c>
      <c r="AR91" s="56" t="str">
        <f>IF(HLOOKUP(AR$14,集計用!$4:$9977,マスター!$C91,FALSE)="","",HLOOKUP(AR$14,集計用!$4:$9977,マスター!$C91,FALSE))</f>
        <v/>
      </c>
      <c r="AS91" s="56" t="str">
        <f>IF(HLOOKUP(AS$14,集計用!$4:$9977,マスター!$C91,FALSE)="","",HLOOKUP(AS$14,集計用!$4:$9977,マスター!$C91,FALSE))</f>
        <v/>
      </c>
      <c r="AT91" s="56" t="str">
        <f>IF(HLOOKUP(AT$14,集計用!$4:$9977,マスター!$C91,FALSE)="","",HLOOKUP(AT$14,集計用!$4:$9977,マスター!$C91,FALSE))</f>
        <v/>
      </c>
      <c r="AU91" s="91"/>
      <c r="AV91" s="91"/>
      <c r="AW91" s="74" t="str">
        <f t="shared" si="3"/>
        <v/>
      </c>
      <c r="AX91" s="56" t="str">
        <f>IF(HLOOKUP(AX$14,集計用!$4:$9977,マスター!$C91,FALSE)="","",HLOOKUP(AX$14,集計用!$4:$9977,マスター!$C91,FALSE))</f>
        <v/>
      </c>
      <c r="AY91" s="56" t="str">
        <f>IF(HLOOKUP(AY$14,集計用!$4:$9977,マスター!$C91,FALSE)="","",HLOOKUP(AY$14,集計用!$4:$9977,マスター!$C91,FALSE))</f>
        <v/>
      </c>
      <c r="AZ91" s="83"/>
      <c r="BA91" s="83"/>
      <c r="BB91" s="83"/>
      <c r="BC91" s="83"/>
      <c r="BD91" s="83"/>
      <c r="BE91" s="83"/>
      <c r="BF91" s="83"/>
      <c r="BG91" s="83"/>
      <c r="BH91" s="91"/>
      <c r="BI91" s="91"/>
      <c r="BJ91" s="83"/>
      <c r="BK91" s="83"/>
      <c r="BL91" s="83"/>
      <c r="BM91" s="83"/>
      <c r="BN91" s="83"/>
      <c r="BO91" s="83"/>
      <c r="BP91" s="83"/>
      <c r="BQ91" s="83"/>
      <c r="BR91" s="56" t="str">
        <f>IF(HLOOKUP(BR$14,集計用!$4:$9977,マスター!$C91,FALSE)="","",HLOOKUP(BR$14,集計用!$4:$9977,マスター!$C91,FALSE))</f>
        <v/>
      </c>
      <c r="BS91" s="56" t="str">
        <f>IF(HLOOKUP(BS$14,集計用!$4:$9977,マスター!$C91,FALSE)="","",HLOOKUP(BS$14,集計用!$4:$9977,マスター!$C91,FALSE))</f>
        <v/>
      </c>
      <c r="BT91" s="56" t="str">
        <f>IF(HLOOKUP(BT$14,集計用!$4:$9977,マスター!$C91,FALSE)="","",HLOOKUP(BT$14,集計用!$4:$9977,マスター!$C91,FALSE))</f>
        <v/>
      </c>
      <c r="BU91" s="56" t="str">
        <f>IF(HLOOKUP(BU$14,集計用!$4:$9977,マスター!$C91,FALSE)="","",HLOOKUP(BU$14,集計用!$4:$9977,マスター!$C91,FALSE))</f>
        <v/>
      </c>
      <c r="BV91" s="56" t="str">
        <f>集計用!O74&amp;集計用!Q74&amp;集計用!S74</f>
        <v/>
      </c>
      <c r="BW91" s="56" t="str">
        <f>IF(HLOOKUP(BW$14,集計用!$4:$9977,マスター!$C91,FALSE)="","",HLOOKUP(BW$14,集計用!$4:$9977,マスター!$C91,FALSE))</f>
        <v/>
      </c>
      <c r="BX91" s="83"/>
      <c r="BY91" s="83"/>
      <c r="BZ91" s="83"/>
      <c r="CA91" s="83"/>
      <c r="CB91" s="83"/>
      <c r="CC91" s="83"/>
      <c r="CD91" s="83"/>
      <c r="CE91" s="83"/>
      <c r="CF91" s="83"/>
      <c r="CG91" s="83"/>
      <c r="CH91" s="83"/>
      <c r="CI91" s="83"/>
      <c r="CJ91" s="83"/>
      <c r="CK91" s="83"/>
      <c r="CL91" s="83"/>
      <c r="CM91" s="83"/>
      <c r="CN91" s="83"/>
      <c r="CO91" s="83"/>
      <c r="CP91" s="83"/>
      <c r="CQ91" s="83"/>
      <c r="CR91" s="83"/>
      <c r="CS91" s="83"/>
      <c r="CT91" s="83"/>
      <c r="CU91" s="83"/>
      <c r="CV91" s="82"/>
      <c r="CW91" s="82"/>
      <c r="CX91" s="82"/>
      <c r="CY91" s="82"/>
      <c r="CZ91" s="82"/>
      <c r="DA91" s="82"/>
      <c r="DB91" s="82"/>
      <c r="DC91" s="82"/>
      <c r="DD91" s="83"/>
      <c r="DE91" s="83"/>
      <c r="DF91" s="83"/>
      <c r="DG91" s="83"/>
      <c r="DH91" s="83"/>
      <c r="DI91" s="83"/>
    </row>
    <row r="92" spans="3:113" ht="13.5" customHeight="1">
      <c r="C92" s="117">
        <v>83</v>
      </c>
      <c r="D92" s="71"/>
      <c r="E92" s="82"/>
      <c r="F92" s="82"/>
      <c r="G92" s="82"/>
      <c r="H92" s="69" t="str">
        <f>IF(HLOOKUP(H$14,集計用!$4:$9977,マスター!$C92,FALSE)="","",HLOOKUP(H$14,集計用!$4:$9977,マスター!$C92,FALSE))</f>
        <v/>
      </c>
      <c r="I92" s="56" t="str">
        <f>IF(HLOOKUP(I$14,集計用!$4:$9977,マスター!$C92,FALSE)="","",HLOOKUP(I$14,集計用!$4:$9977,マスター!$C92,FALSE))</f>
        <v/>
      </c>
      <c r="J92" s="56" t="str">
        <f>IF(HLOOKUP(J$14,集計用!$4:$9977,マスター!$C92,FALSE)="","",HLOOKUP(J$14,集計用!$4:$9977,マスター!$C92,FALSE))</f>
        <v/>
      </c>
      <c r="K92" s="82"/>
      <c r="L92" s="82"/>
      <c r="M92" s="82"/>
      <c r="N92" s="82"/>
      <c r="O92" s="56" t="str">
        <f>IF(HLOOKUP(O$14,集計用!$4:$9977,マスター!$C92,FALSE)="","",HLOOKUP(O$14,集計用!$4:$9977,マスター!$C92,FALSE))</f>
        <v/>
      </c>
      <c r="P92" s="82"/>
      <c r="Q92" s="82"/>
      <c r="R92" s="69" t="str">
        <f>IF(HLOOKUP(R$14,集計用!$4:$9977,マスター!$C92,FALSE)="","",HLOOKUP(R$14,集計用!$4:$9977,マスター!$C92,FALSE))</f>
        <v/>
      </c>
      <c r="S92" s="69" t="str">
        <f>IF(HLOOKUP(S$14,集計用!$4:$9977,マスター!$C92,FALSE)="","",HLOOKUP(S$14,集計用!$4:$9977,マスター!$C92,FALSE))</f>
        <v/>
      </c>
      <c r="T92" s="56" t="str">
        <f>IF(HLOOKUP(T$14,集計用!$4:$9977,マスター!$C92,FALSE)="","",HLOOKUP(T$14,集計用!$4:$9977,マスター!$C92,FALSE))</f>
        <v/>
      </c>
      <c r="U92" s="56" t="str">
        <f>IF(HLOOKUP(U$14,集計用!$4:$9977,マスター!$C92,FALSE)="","",HLOOKUP(U$14,集計用!$4:$9977,マスター!$C92,FALSE))</f>
        <v/>
      </c>
      <c r="V92" s="82"/>
      <c r="W92" s="71"/>
      <c r="X92" s="82"/>
      <c r="Y92" s="82"/>
      <c r="Z92" s="56" t="str">
        <f>IF(HLOOKUP(Z$14,集計用!$4:$9977,マスター!$C92,FALSE)="","",HLOOKUP(Z$14,集計用!$4:$9977,マスター!$C92,FALSE))</f>
        <v/>
      </c>
      <c r="AA92" s="82"/>
      <c r="AB92" s="82"/>
      <c r="AC92" s="82"/>
      <c r="AD92" s="82"/>
      <c r="AE92" s="82"/>
      <c r="AF92" s="71"/>
      <c r="AG92" s="56" t="str">
        <f>IF(HLOOKUP(AG$14,集計用!$4:$9977,マスター!$C92,FALSE)="","",HLOOKUP(AG$14,集計用!$4:$9977,マスター!$C92,FALSE))</f>
        <v/>
      </c>
      <c r="AH92" s="56" t="str">
        <f>IF(HLOOKUP(AH$14,集計用!$4:$9977,マスター!$C92,FALSE)="","",HLOOKUP(AH$14,集計用!$4:$9977,マスター!$C92,FALSE))</f>
        <v/>
      </c>
      <c r="AI92" s="56" t="str">
        <f>IF(HLOOKUP(AI$14,集計用!$4:$9977,マスター!$C92,FALSE)="","",HLOOKUP(AI$14,集計用!$4:$9977,マスター!$C92,FALSE))</f>
        <v/>
      </c>
      <c r="AJ92" s="89" t="str">
        <f>マスター!$B$3</f>
        <v>物品</v>
      </c>
      <c r="AK92" s="56" t="str">
        <f>IF(HLOOKUP(AK$14,集計用!$4:$9977,マスター!$C92,FALSE)="","",HLOOKUP(AK$14,集計用!$4:$9977,マスター!$C92,FALSE))</f>
        <v/>
      </c>
      <c r="AL92" s="56" t="e">
        <f>IF(HLOOKUP(AL$14,集計用!$4:$9977,マスター!$C92,FALSE)="","",HLOOKUP(AL$14,集計用!$4:$9977,マスター!$C92,FALSE))</f>
        <v>#N/A</v>
      </c>
      <c r="AM92" s="82"/>
      <c r="AN92" s="56" t="str">
        <f>IFERROR(集計用!N75&amp;集計用!P75&amp;集計用!R75,"")</f>
        <v/>
      </c>
      <c r="AO92" s="56" t="str">
        <f>IF(HLOOKUP(AO$14,集計用!$4:$9977,マスター!$C92,FALSE)="","",HLOOKUP(AO$14,集計用!$4:$9977,マスター!$C92,FALSE))</f>
        <v/>
      </c>
      <c r="AP92" s="69" t="str">
        <f>集計用!AX87&amp;集計用!AY87&amp;集計用!AZ87&amp;集計用!BA87&amp;集計用!BB87&amp;集計用!BC87</f>
        <v/>
      </c>
      <c r="AQ92" s="56" t="str">
        <f>IF(HLOOKUP(AQ$14,集計用!$4:$9977,マスター!$C92,FALSE)="","",HLOOKUP(AQ$14,集計用!$4:$9977,マスター!$C92,FALSE))</f>
        <v/>
      </c>
      <c r="AR92" s="56" t="str">
        <f>IF(HLOOKUP(AR$14,集計用!$4:$9977,マスター!$C92,FALSE)="","",HLOOKUP(AR$14,集計用!$4:$9977,マスター!$C92,FALSE))</f>
        <v/>
      </c>
      <c r="AS92" s="56" t="str">
        <f>IF(HLOOKUP(AS$14,集計用!$4:$9977,マスター!$C92,FALSE)="","",HLOOKUP(AS$14,集計用!$4:$9977,マスター!$C92,FALSE))</f>
        <v/>
      </c>
      <c r="AT92" s="56" t="str">
        <f>IF(HLOOKUP(AT$14,集計用!$4:$9977,マスター!$C92,FALSE)="","",HLOOKUP(AT$14,集計用!$4:$9977,マスター!$C92,FALSE))</f>
        <v/>
      </c>
      <c r="AU92" s="91"/>
      <c r="AV92" s="91"/>
      <c r="AW92" s="74" t="str">
        <f t="shared" si="3"/>
        <v/>
      </c>
      <c r="AX92" s="56" t="str">
        <f>IF(HLOOKUP(AX$14,集計用!$4:$9977,マスター!$C92,FALSE)="","",HLOOKUP(AX$14,集計用!$4:$9977,マスター!$C92,FALSE))</f>
        <v/>
      </c>
      <c r="AY92" s="56" t="str">
        <f>IF(HLOOKUP(AY$14,集計用!$4:$9977,マスター!$C92,FALSE)="","",HLOOKUP(AY$14,集計用!$4:$9977,マスター!$C92,FALSE))</f>
        <v/>
      </c>
      <c r="AZ92" s="83"/>
      <c r="BA92" s="83"/>
      <c r="BB92" s="83"/>
      <c r="BC92" s="83"/>
      <c r="BD92" s="83"/>
      <c r="BE92" s="83"/>
      <c r="BF92" s="83"/>
      <c r="BG92" s="83"/>
      <c r="BH92" s="91"/>
      <c r="BI92" s="91"/>
      <c r="BJ92" s="83"/>
      <c r="BK92" s="83"/>
      <c r="BL92" s="83"/>
      <c r="BM92" s="83"/>
      <c r="BN92" s="83"/>
      <c r="BO92" s="83"/>
      <c r="BP92" s="83"/>
      <c r="BQ92" s="83"/>
      <c r="BR92" s="56" t="str">
        <f>IF(HLOOKUP(BR$14,集計用!$4:$9977,マスター!$C92,FALSE)="","",HLOOKUP(BR$14,集計用!$4:$9977,マスター!$C92,FALSE))</f>
        <v/>
      </c>
      <c r="BS92" s="56" t="str">
        <f>IF(HLOOKUP(BS$14,集計用!$4:$9977,マスター!$C92,FALSE)="","",HLOOKUP(BS$14,集計用!$4:$9977,マスター!$C92,FALSE))</f>
        <v/>
      </c>
      <c r="BT92" s="56" t="str">
        <f>IF(HLOOKUP(BT$14,集計用!$4:$9977,マスター!$C92,FALSE)="","",HLOOKUP(BT$14,集計用!$4:$9977,マスター!$C92,FALSE))</f>
        <v/>
      </c>
      <c r="BU92" s="56" t="str">
        <f>IF(HLOOKUP(BU$14,集計用!$4:$9977,マスター!$C92,FALSE)="","",HLOOKUP(BU$14,集計用!$4:$9977,マスター!$C92,FALSE))</f>
        <v/>
      </c>
      <c r="BV92" s="56" t="str">
        <f>集計用!O75&amp;集計用!Q75&amp;集計用!S75</f>
        <v/>
      </c>
      <c r="BW92" s="56" t="str">
        <f>IF(HLOOKUP(BW$14,集計用!$4:$9977,マスター!$C92,FALSE)="","",HLOOKUP(BW$14,集計用!$4:$9977,マスター!$C92,FALSE))</f>
        <v/>
      </c>
      <c r="BX92" s="83"/>
      <c r="BY92" s="83"/>
      <c r="BZ92" s="83"/>
      <c r="CA92" s="83"/>
      <c r="CB92" s="83"/>
      <c r="CC92" s="83"/>
      <c r="CD92" s="83"/>
      <c r="CE92" s="83"/>
      <c r="CF92" s="83"/>
      <c r="CG92" s="83"/>
      <c r="CH92" s="83"/>
      <c r="CI92" s="83"/>
      <c r="CJ92" s="83"/>
      <c r="CK92" s="83"/>
      <c r="CL92" s="83"/>
      <c r="CM92" s="83"/>
      <c r="CN92" s="83"/>
      <c r="CO92" s="83"/>
      <c r="CP92" s="83"/>
      <c r="CQ92" s="83"/>
      <c r="CR92" s="83"/>
      <c r="CS92" s="83"/>
      <c r="CT92" s="83"/>
      <c r="CU92" s="83"/>
      <c r="CV92" s="82"/>
      <c r="CW92" s="82"/>
      <c r="CX92" s="82"/>
      <c r="CY92" s="82"/>
      <c r="CZ92" s="82"/>
      <c r="DA92" s="82"/>
      <c r="DB92" s="82"/>
      <c r="DC92" s="82"/>
      <c r="DD92" s="83"/>
      <c r="DE92" s="83"/>
      <c r="DF92" s="83"/>
      <c r="DG92" s="83"/>
      <c r="DH92" s="83"/>
      <c r="DI92" s="83"/>
    </row>
    <row r="93" spans="3:113" ht="13.5" customHeight="1">
      <c r="C93" s="117">
        <v>84</v>
      </c>
      <c r="D93" s="71"/>
      <c r="E93" s="82"/>
      <c r="F93" s="82"/>
      <c r="G93" s="82"/>
      <c r="H93" s="69" t="str">
        <f>IF(HLOOKUP(H$14,集計用!$4:$9977,マスター!$C93,FALSE)="","",HLOOKUP(H$14,集計用!$4:$9977,マスター!$C93,FALSE))</f>
        <v/>
      </c>
      <c r="I93" s="56" t="str">
        <f>IF(HLOOKUP(I$14,集計用!$4:$9977,マスター!$C93,FALSE)="","",HLOOKUP(I$14,集計用!$4:$9977,マスター!$C93,FALSE))</f>
        <v/>
      </c>
      <c r="J93" s="56" t="str">
        <f>IF(HLOOKUP(J$14,集計用!$4:$9977,マスター!$C93,FALSE)="","",HLOOKUP(J$14,集計用!$4:$9977,マスター!$C93,FALSE))</f>
        <v/>
      </c>
      <c r="K93" s="82"/>
      <c r="L93" s="82"/>
      <c r="M93" s="82"/>
      <c r="N93" s="82"/>
      <c r="O93" s="56" t="str">
        <f>IF(HLOOKUP(O$14,集計用!$4:$9977,マスター!$C93,FALSE)="","",HLOOKUP(O$14,集計用!$4:$9977,マスター!$C93,FALSE))</f>
        <v/>
      </c>
      <c r="P93" s="82"/>
      <c r="Q93" s="82"/>
      <c r="R93" s="69" t="str">
        <f>IF(HLOOKUP(R$14,集計用!$4:$9977,マスター!$C93,FALSE)="","",HLOOKUP(R$14,集計用!$4:$9977,マスター!$C93,FALSE))</f>
        <v/>
      </c>
      <c r="S93" s="69" t="str">
        <f>IF(HLOOKUP(S$14,集計用!$4:$9977,マスター!$C93,FALSE)="","",HLOOKUP(S$14,集計用!$4:$9977,マスター!$C93,FALSE))</f>
        <v/>
      </c>
      <c r="T93" s="56" t="str">
        <f>IF(HLOOKUP(T$14,集計用!$4:$9977,マスター!$C93,FALSE)="","",HLOOKUP(T$14,集計用!$4:$9977,マスター!$C93,FALSE))</f>
        <v/>
      </c>
      <c r="U93" s="56" t="str">
        <f>IF(HLOOKUP(U$14,集計用!$4:$9977,マスター!$C93,FALSE)="","",HLOOKUP(U$14,集計用!$4:$9977,マスター!$C93,FALSE))</f>
        <v/>
      </c>
      <c r="V93" s="82"/>
      <c r="W93" s="71"/>
      <c r="X93" s="82"/>
      <c r="Y93" s="82"/>
      <c r="Z93" s="56" t="str">
        <f>IF(HLOOKUP(Z$14,集計用!$4:$9977,マスター!$C93,FALSE)="","",HLOOKUP(Z$14,集計用!$4:$9977,マスター!$C93,FALSE))</f>
        <v/>
      </c>
      <c r="AA93" s="82"/>
      <c r="AB93" s="82"/>
      <c r="AC93" s="82"/>
      <c r="AD93" s="82"/>
      <c r="AE93" s="82"/>
      <c r="AF93" s="71"/>
      <c r="AG93" s="56" t="str">
        <f>IF(HLOOKUP(AG$14,集計用!$4:$9977,マスター!$C93,FALSE)="","",HLOOKUP(AG$14,集計用!$4:$9977,マスター!$C93,FALSE))</f>
        <v/>
      </c>
      <c r="AH93" s="56" t="str">
        <f>IF(HLOOKUP(AH$14,集計用!$4:$9977,マスター!$C93,FALSE)="","",HLOOKUP(AH$14,集計用!$4:$9977,マスター!$C93,FALSE))</f>
        <v/>
      </c>
      <c r="AI93" s="56" t="str">
        <f>IF(HLOOKUP(AI$14,集計用!$4:$9977,マスター!$C93,FALSE)="","",HLOOKUP(AI$14,集計用!$4:$9977,マスター!$C93,FALSE))</f>
        <v/>
      </c>
      <c r="AJ93" s="89" t="str">
        <f>マスター!$B$3</f>
        <v>物品</v>
      </c>
      <c r="AK93" s="56" t="str">
        <f>IF(HLOOKUP(AK$14,集計用!$4:$9977,マスター!$C93,FALSE)="","",HLOOKUP(AK$14,集計用!$4:$9977,マスター!$C93,FALSE))</f>
        <v/>
      </c>
      <c r="AL93" s="56" t="e">
        <f>IF(HLOOKUP(AL$14,集計用!$4:$9977,マスター!$C93,FALSE)="","",HLOOKUP(AL$14,集計用!$4:$9977,マスター!$C93,FALSE))</f>
        <v>#N/A</v>
      </c>
      <c r="AM93" s="82"/>
      <c r="AN93" s="56" t="str">
        <f>IFERROR(集計用!N76&amp;集計用!P76&amp;集計用!R76,"")</f>
        <v/>
      </c>
      <c r="AO93" s="56" t="str">
        <f>IF(HLOOKUP(AO$14,集計用!$4:$9977,マスター!$C93,FALSE)="","",HLOOKUP(AO$14,集計用!$4:$9977,マスター!$C93,FALSE))</f>
        <v/>
      </c>
      <c r="AP93" s="69" t="str">
        <f>集計用!AX88&amp;集計用!AY88&amp;集計用!AZ88&amp;集計用!BA88&amp;集計用!BB88&amp;集計用!BC88</f>
        <v/>
      </c>
      <c r="AQ93" s="56" t="str">
        <f>IF(HLOOKUP(AQ$14,集計用!$4:$9977,マスター!$C93,FALSE)="","",HLOOKUP(AQ$14,集計用!$4:$9977,マスター!$C93,FALSE))</f>
        <v/>
      </c>
      <c r="AR93" s="56" t="str">
        <f>IF(HLOOKUP(AR$14,集計用!$4:$9977,マスター!$C93,FALSE)="","",HLOOKUP(AR$14,集計用!$4:$9977,マスター!$C93,FALSE))</f>
        <v/>
      </c>
      <c r="AS93" s="56" t="str">
        <f>IF(HLOOKUP(AS$14,集計用!$4:$9977,マスター!$C93,FALSE)="","",HLOOKUP(AS$14,集計用!$4:$9977,マスター!$C93,FALSE))</f>
        <v/>
      </c>
      <c r="AT93" s="56" t="str">
        <f>IF(HLOOKUP(AT$14,集計用!$4:$9977,マスター!$C93,FALSE)="","",HLOOKUP(AT$14,集計用!$4:$9977,マスター!$C93,FALSE))</f>
        <v/>
      </c>
      <c r="AU93" s="91"/>
      <c r="AV93" s="91"/>
      <c r="AW93" s="74" t="str">
        <f t="shared" si="3"/>
        <v/>
      </c>
      <c r="AX93" s="56" t="str">
        <f>IF(HLOOKUP(AX$14,集計用!$4:$9977,マスター!$C93,FALSE)="","",HLOOKUP(AX$14,集計用!$4:$9977,マスター!$C93,FALSE))</f>
        <v/>
      </c>
      <c r="AY93" s="56" t="str">
        <f>IF(HLOOKUP(AY$14,集計用!$4:$9977,マスター!$C93,FALSE)="","",HLOOKUP(AY$14,集計用!$4:$9977,マスター!$C93,FALSE))</f>
        <v/>
      </c>
      <c r="AZ93" s="83"/>
      <c r="BA93" s="83"/>
      <c r="BB93" s="83"/>
      <c r="BC93" s="83"/>
      <c r="BD93" s="83"/>
      <c r="BE93" s="83"/>
      <c r="BF93" s="83"/>
      <c r="BG93" s="83"/>
      <c r="BH93" s="91"/>
      <c r="BI93" s="91"/>
      <c r="BJ93" s="83"/>
      <c r="BK93" s="83"/>
      <c r="BL93" s="83"/>
      <c r="BM93" s="83"/>
      <c r="BN93" s="83"/>
      <c r="BO93" s="83"/>
      <c r="BP93" s="83"/>
      <c r="BQ93" s="83"/>
      <c r="BR93" s="56" t="str">
        <f>IF(HLOOKUP(BR$14,集計用!$4:$9977,マスター!$C93,FALSE)="","",HLOOKUP(BR$14,集計用!$4:$9977,マスター!$C93,FALSE))</f>
        <v/>
      </c>
      <c r="BS93" s="56" t="str">
        <f>IF(HLOOKUP(BS$14,集計用!$4:$9977,マスター!$C93,FALSE)="","",HLOOKUP(BS$14,集計用!$4:$9977,マスター!$C93,FALSE))</f>
        <v/>
      </c>
      <c r="BT93" s="56" t="str">
        <f>IF(HLOOKUP(BT$14,集計用!$4:$9977,マスター!$C93,FALSE)="","",HLOOKUP(BT$14,集計用!$4:$9977,マスター!$C93,FALSE))</f>
        <v/>
      </c>
      <c r="BU93" s="56" t="str">
        <f>IF(HLOOKUP(BU$14,集計用!$4:$9977,マスター!$C93,FALSE)="","",HLOOKUP(BU$14,集計用!$4:$9977,マスター!$C93,FALSE))</f>
        <v/>
      </c>
      <c r="BV93" s="56" t="str">
        <f>集計用!O76&amp;集計用!Q76&amp;集計用!S76</f>
        <v/>
      </c>
      <c r="BW93" s="56" t="str">
        <f>IF(HLOOKUP(BW$14,集計用!$4:$9977,マスター!$C93,FALSE)="","",HLOOKUP(BW$14,集計用!$4:$9977,マスター!$C93,FALSE))</f>
        <v/>
      </c>
      <c r="BX93" s="83"/>
      <c r="BY93" s="83"/>
      <c r="BZ93" s="83"/>
      <c r="CA93" s="83"/>
      <c r="CB93" s="83"/>
      <c r="CC93" s="83"/>
      <c r="CD93" s="83"/>
      <c r="CE93" s="83"/>
      <c r="CF93" s="83"/>
      <c r="CG93" s="83"/>
      <c r="CH93" s="83"/>
      <c r="CI93" s="83"/>
      <c r="CJ93" s="83"/>
      <c r="CK93" s="83"/>
      <c r="CL93" s="83"/>
      <c r="CM93" s="83"/>
      <c r="CN93" s="83"/>
      <c r="CO93" s="83"/>
      <c r="CP93" s="83"/>
      <c r="CQ93" s="83"/>
      <c r="CR93" s="83"/>
      <c r="CS93" s="83"/>
      <c r="CT93" s="83"/>
      <c r="CU93" s="83"/>
      <c r="CV93" s="82"/>
      <c r="CW93" s="82"/>
      <c r="CX93" s="82"/>
      <c r="CY93" s="82"/>
      <c r="CZ93" s="82"/>
      <c r="DA93" s="82"/>
      <c r="DB93" s="82"/>
      <c r="DC93" s="82"/>
      <c r="DD93" s="83"/>
      <c r="DE93" s="83"/>
      <c r="DF93" s="83"/>
      <c r="DG93" s="83"/>
      <c r="DH93" s="83"/>
      <c r="DI93" s="83"/>
    </row>
    <row r="94" spans="3:113" ht="13.5" customHeight="1">
      <c r="C94" s="117">
        <v>85</v>
      </c>
      <c r="D94" s="71"/>
      <c r="E94" s="82"/>
      <c r="F94" s="82"/>
      <c r="G94" s="82"/>
      <c r="H94" s="69" t="str">
        <f>IF(HLOOKUP(H$14,集計用!$4:$9977,マスター!$C94,FALSE)="","",HLOOKUP(H$14,集計用!$4:$9977,マスター!$C94,FALSE))</f>
        <v/>
      </c>
      <c r="I94" s="56" t="str">
        <f>IF(HLOOKUP(I$14,集計用!$4:$9977,マスター!$C94,FALSE)="","",HLOOKUP(I$14,集計用!$4:$9977,マスター!$C94,FALSE))</f>
        <v/>
      </c>
      <c r="J94" s="56" t="str">
        <f>IF(HLOOKUP(J$14,集計用!$4:$9977,マスター!$C94,FALSE)="","",HLOOKUP(J$14,集計用!$4:$9977,マスター!$C94,FALSE))</f>
        <v/>
      </c>
      <c r="K94" s="82"/>
      <c r="L94" s="82"/>
      <c r="M94" s="82"/>
      <c r="N94" s="82"/>
      <c r="O94" s="56" t="str">
        <f>IF(HLOOKUP(O$14,集計用!$4:$9977,マスター!$C94,FALSE)="","",HLOOKUP(O$14,集計用!$4:$9977,マスター!$C94,FALSE))</f>
        <v/>
      </c>
      <c r="P94" s="82"/>
      <c r="Q94" s="82"/>
      <c r="R94" s="69" t="str">
        <f>IF(HLOOKUP(R$14,集計用!$4:$9977,マスター!$C94,FALSE)="","",HLOOKUP(R$14,集計用!$4:$9977,マスター!$C94,FALSE))</f>
        <v/>
      </c>
      <c r="S94" s="69" t="str">
        <f>IF(HLOOKUP(S$14,集計用!$4:$9977,マスター!$C94,FALSE)="","",HLOOKUP(S$14,集計用!$4:$9977,マスター!$C94,FALSE))</f>
        <v/>
      </c>
      <c r="T94" s="56" t="str">
        <f>IF(HLOOKUP(T$14,集計用!$4:$9977,マスター!$C94,FALSE)="","",HLOOKUP(T$14,集計用!$4:$9977,マスター!$C94,FALSE))</f>
        <v/>
      </c>
      <c r="U94" s="56" t="str">
        <f>IF(HLOOKUP(U$14,集計用!$4:$9977,マスター!$C94,FALSE)="","",HLOOKUP(U$14,集計用!$4:$9977,マスター!$C94,FALSE))</f>
        <v/>
      </c>
      <c r="V94" s="82"/>
      <c r="W94" s="71"/>
      <c r="X94" s="82"/>
      <c r="Y94" s="82"/>
      <c r="Z94" s="56" t="str">
        <f>IF(HLOOKUP(Z$14,集計用!$4:$9977,マスター!$C94,FALSE)="","",HLOOKUP(Z$14,集計用!$4:$9977,マスター!$C94,FALSE))</f>
        <v/>
      </c>
      <c r="AA94" s="82"/>
      <c r="AB94" s="82"/>
      <c r="AC94" s="82"/>
      <c r="AD94" s="82"/>
      <c r="AE94" s="82"/>
      <c r="AF94" s="71"/>
      <c r="AG94" s="56" t="str">
        <f>IF(HLOOKUP(AG$14,集計用!$4:$9977,マスター!$C94,FALSE)="","",HLOOKUP(AG$14,集計用!$4:$9977,マスター!$C94,FALSE))</f>
        <v/>
      </c>
      <c r="AH94" s="56" t="str">
        <f>IF(HLOOKUP(AH$14,集計用!$4:$9977,マスター!$C94,FALSE)="","",HLOOKUP(AH$14,集計用!$4:$9977,マスター!$C94,FALSE))</f>
        <v/>
      </c>
      <c r="AI94" s="56" t="str">
        <f>IF(HLOOKUP(AI$14,集計用!$4:$9977,マスター!$C94,FALSE)="","",HLOOKUP(AI$14,集計用!$4:$9977,マスター!$C94,FALSE))</f>
        <v/>
      </c>
      <c r="AJ94" s="89" t="str">
        <f>マスター!$B$3</f>
        <v>物品</v>
      </c>
      <c r="AK94" s="56" t="str">
        <f>IF(HLOOKUP(AK$14,集計用!$4:$9977,マスター!$C94,FALSE)="","",HLOOKUP(AK$14,集計用!$4:$9977,マスター!$C94,FALSE))</f>
        <v/>
      </c>
      <c r="AL94" s="56" t="e">
        <f>IF(HLOOKUP(AL$14,集計用!$4:$9977,マスター!$C94,FALSE)="","",HLOOKUP(AL$14,集計用!$4:$9977,マスター!$C94,FALSE))</f>
        <v>#N/A</v>
      </c>
      <c r="AM94" s="82"/>
      <c r="AN94" s="56" t="str">
        <f>IFERROR(集計用!N77&amp;集計用!P77&amp;集計用!R77,"")</f>
        <v/>
      </c>
      <c r="AO94" s="56" t="str">
        <f>IF(HLOOKUP(AO$14,集計用!$4:$9977,マスター!$C94,FALSE)="","",HLOOKUP(AO$14,集計用!$4:$9977,マスター!$C94,FALSE))</f>
        <v/>
      </c>
      <c r="AP94" s="69" t="str">
        <f>集計用!AX89&amp;集計用!AY89&amp;集計用!AZ89&amp;集計用!BA89&amp;集計用!BB89&amp;集計用!BC89</f>
        <v/>
      </c>
      <c r="AQ94" s="56" t="str">
        <f>IF(HLOOKUP(AQ$14,集計用!$4:$9977,マスター!$C94,FALSE)="","",HLOOKUP(AQ$14,集計用!$4:$9977,マスター!$C94,FALSE))</f>
        <v/>
      </c>
      <c r="AR94" s="56" t="str">
        <f>IF(HLOOKUP(AR$14,集計用!$4:$9977,マスター!$C94,FALSE)="","",HLOOKUP(AR$14,集計用!$4:$9977,マスター!$C94,FALSE))</f>
        <v/>
      </c>
      <c r="AS94" s="56" t="str">
        <f>IF(HLOOKUP(AS$14,集計用!$4:$9977,マスター!$C94,FALSE)="","",HLOOKUP(AS$14,集計用!$4:$9977,マスター!$C94,FALSE))</f>
        <v/>
      </c>
      <c r="AT94" s="56" t="str">
        <f>IF(HLOOKUP(AT$14,集計用!$4:$9977,マスター!$C94,FALSE)="","",HLOOKUP(AT$14,集計用!$4:$9977,マスター!$C94,FALSE))</f>
        <v/>
      </c>
      <c r="AU94" s="91"/>
      <c r="AV94" s="91"/>
      <c r="AW94" s="74" t="str">
        <f t="shared" si="3"/>
        <v/>
      </c>
      <c r="AX94" s="56" t="str">
        <f>IF(HLOOKUP(AX$14,集計用!$4:$9977,マスター!$C94,FALSE)="","",HLOOKUP(AX$14,集計用!$4:$9977,マスター!$C94,FALSE))</f>
        <v/>
      </c>
      <c r="AY94" s="56" t="str">
        <f>IF(HLOOKUP(AY$14,集計用!$4:$9977,マスター!$C94,FALSE)="","",HLOOKUP(AY$14,集計用!$4:$9977,マスター!$C94,FALSE))</f>
        <v/>
      </c>
      <c r="AZ94" s="83"/>
      <c r="BA94" s="83"/>
      <c r="BB94" s="83"/>
      <c r="BC94" s="83"/>
      <c r="BD94" s="83"/>
      <c r="BE94" s="83"/>
      <c r="BF94" s="83"/>
      <c r="BG94" s="83"/>
      <c r="BH94" s="91"/>
      <c r="BI94" s="91"/>
      <c r="BJ94" s="83"/>
      <c r="BK94" s="83"/>
      <c r="BL94" s="83"/>
      <c r="BM94" s="83"/>
      <c r="BN94" s="83"/>
      <c r="BO94" s="83"/>
      <c r="BP94" s="83"/>
      <c r="BQ94" s="83"/>
      <c r="BR94" s="56" t="str">
        <f>IF(HLOOKUP(BR$14,集計用!$4:$9977,マスター!$C94,FALSE)="","",HLOOKUP(BR$14,集計用!$4:$9977,マスター!$C94,FALSE))</f>
        <v/>
      </c>
      <c r="BS94" s="56" t="str">
        <f>IF(HLOOKUP(BS$14,集計用!$4:$9977,マスター!$C94,FALSE)="","",HLOOKUP(BS$14,集計用!$4:$9977,マスター!$C94,FALSE))</f>
        <v/>
      </c>
      <c r="BT94" s="56" t="str">
        <f>IF(HLOOKUP(BT$14,集計用!$4:$9977,マスター!$C94,FALSE)="","",HLOOKUP(BT$14,集計用!$4:$9977,マスター!$C94,FALSE))</f>
        <v/>
      </c>
      <c r="BU94" s="56" t="str">
        <f>IF(HLOOKUP(BU$14,集計用!$4:$9977,マスター!$C94,FALSE)="","",HLOOKUP(BU$14,集計用!$4:$9977,マスター!$C94,FALSE))</f>
        <v/>
      </c>
      <c r="BV94" s="56" t="str">
        <f>集計用!O77&amp;集計用!Q77&amp;集計用!S77</f>
        <v/>
      </c>
      <c r="BW94" s="56" t="str">
        <f>IF(HLOOKUP(BW$14,集計用!$4:$9977,マスター!$C94,FALSE)="","",HLOOKUP(BW$14,集計用!$4:$9977,マスター!$C94,FALSE))</f>
        <v/>
      </c>
      <c r="BX94" s="83"/>
      <c r="BY94" s="83"/>
      <c r="BZ94" s="83"/>
      <c r="CA94" s="83"/>
      <c r="CB94" s="83"/>
      <c r="CC94" s="83"/>
      <c r="CD94" s="83"/>
      <c r="CE94" s="83"/>
      <c r="CF94" s="83"/>
      <c r="CG94" s="83"/>
      <c r="CH94" s="83"/>
      <c r="CI94" s="83"/>
      <c r="CJ94" s="83"/>
      <c r="CK94" s="83"/>
      <c r="CL94" s="83"/>
      <c r="CM94" s="83"/>
      <c r="CN94" s="83"/>
      <c r="CO94" s="83"/>
      <c r="CP94" s="83"/>
      <c r="CQ94" s="83"/>
      <c r="CR94" s="83"/>
      <c r="CS94" s="83"/>
      <c r="CT94" s="83"/>
      <c r="CU94" s="83"/>
      <c r="CV94" s="82"/>
      <c r="CW94" s="82"/>
      <c r="CX94" s="82"/>
      <c r="CY94" s="82"/>
      <c r="CZ94" s="82"/>
      <c r="DA94" s="82"/>
      <c r="DB94" s="82"/>
      <c r="DC94" s="82"/>
      <c r="DD94" s="83"/>
      <c r="DE94" s="83"/>
      <c r="DF94" s="83"/>
      <c r="DG94" s="83"/>
      <c r="DH94" s="83"/>
      <c r="DI94" s="83"/>
    </row>
    <row r="95" spans="3:113" ht="13.5" customHeight="1">
      <c r="C95" s="117">
        <v>86</v>
      </c>
      <c r="D95" s="71"/>
      <c r="E95" s="82"/>
      <c r="F95" s="82"/>
      <c r="G95" s="82"/>
      <c r="H95" s="69" t="str">
        <f>IF(HLOOKUP(H$14,集計用!$4:$9977,マスター!$C95,FALSE)="","",HLOOKUP(H$14,集計用!$4:$9977,マスター!$C95,FALSE))</f>
        <v/>
      </c>
      <c r="I95" s="56" t="str">
        <f>IF(HLOOKUP(I$14,集計用!$4:$9977,マスター!$C95,FALSE)="","",HLOOKUP(I$14,集計用!$4:$9977,マスター!$C95,FALSE))</f>
        <v/>
      </c>
      <c r="J95" s="56" t="str">
        <f>IF(HLOOKUP(J$14,集計用!$4:$9977,マスター!$C95,FALSE)="","",HLOOKUP(J$14,集計用!$4:$9977,マスター!$C95,FALSE))</f>
        <v/>
      </c>
      <c r="K95" s="82"/>
      <c r="L95" s="82"/>
      <c r="M95" s="82"/>
      <c r="N95" s="82"/>
      <c r="O95" s="56" t="str">
        <f>IF(HLOOKUP(O$14,集計用!$4:$9977,マスター!$C95,FALSE)="","",HLOOKUP(O$14,集計用!$4:$9977,マスター!$C95,FALSE))</f>
        <v/>
      </c>
      <c r="P95" s="82"/>
      <c r="Q95" s="82"/>
      <c r="R95" s="69" t="str">
        <f>IF(HLOOKUP(R$14,集計用!$4:$9977,マスター!$C95,FALSE)="","",HLOOKUP(R$14,集計用!$4:$9977,マスター!$C95,FALSE))</f>
        <v/>
      </c>
      <c r="S95" s="69" t="str">
        <f>IF(HLOOKUP(S$14,集計用!$4:$9977,マスター!$C95,FALSE)="","",HLOOKUP(S$14,集計用!$4:$9977,マスター!$C95,FALSE))</f>
        <v/>
      </c>
      <c r="T95" s="56" t="str">
        <f>IF(HLOOKUP(T$14,集計用!$4:$9977,マスター!$C95,FALSE)="","",HLOOKUP(T$14,集計用!$4:$9977,マスター!$C95,FALSE))</f>
        <v/>
      </c>
      <c r="U95" s="56" t="str">
        <f>IF(HLOOKUP(U$14,集計用!$4:$9977,マスター!$C95,FALSE)="","",HLOOKUP(U$14,集計用!$4:$9977,マスター!$C95,FALSE))</f>
        <v/>
      </c>
      <c r="V95" s="82"/>
      <c r="W95" s="71"/>
      <c r="X95" s="82"/>
      <c r="Y95" s="82"/>
      <c r="Z95" s="56" t="str">
        <f>IF(HLOOKUP(Z$14,集計用!$4:$9977,マスター!$C95,FALSE)="","",HLOOKUP(Z$14,集計用!$4:$9977,マスター!$C95,FALSE))</f>
        <v/>
      </c>
      <c r="AA95" s="82"/>
      <c r="AB95" s="82"/>
      <c r="AC95" s="82"/>
      <c r="AD95" s="82"/>
      <c r="AE95" s="82"/>
      <c r="AF95" s="71"/>
      <c r="AG95" s="56" t="str">
        <f>IF(HLOOKUP(AG$14,集計用!$4:$9977,マスター!$C95,FALSE)="","",HLOOKUP(AG$14,集計用!$4:$9977,マスター!$C95,FALSE))</f>
        <v/>
      </c>
      <c r="AH95" s="56" t="str">
        <f>IF(HLOOKUP(AH$14,集計用!$4:$9977,マスター!$C95,FALSE)="","",HLOOKUP(AH$14,集計用!$4:$9977,マスター!$C95,FALSE))</f>
        <v/>
      </c>
      <c r="AI95" s="56" t="str">
        <f>IF(HLOOKUP(AI$14,集計用!$4:$9977,マスター!$C95,FALSE)="","",HLOOKUP(AI$14,集計用!$4:$9977,マスター!$C95,FALSE))</f>
        <v/>
      </c>
      <c r="AJ95" s="89" t="str">
        <f>マスター!$B$3</f>
        <v>物品</v>
      </c>
      <c r="AK95" s="56" t="str">
        <f>IF(HLOOKUP(AK$14,集計用!$4:$9977,マスター!$C95,FALSE)="","",HLOOKUP(AK$14,集計用!$4:$9977,マスター!$C95,FALSE))</f>
        <v/>
      </c>
      <c r="AL95" s="56" t="e">
        <f>IF(HLOOKUP(AL$14,集計用!$4:$9977,マスター!$C95,FALSE)="","",HLOOKUP(AL$14,集計用!$4:$9977,マスター!$C95,FALSE))</f>
        <v>#N/A</v>
      </c>
      <c r="AM95" s="82"/>
      <c r="AN95" s="56" t="str">
        <f>IFERROR(集計用!N78&amp;集計用!P78&amp;集計用!R78,"")</f>
        <v/>
      </c>
      <c r="AO95" s="56" t="str">
        <f>IF(HLOOKUP(AO$14,集計用!$4:$9977,マスター!$C95,FALSE)="","",HLOOKUP(AO$14,集計用!$4:$9977,マスター!$C95,FALSE))</f>
        <v/>
      </c>
      <c r="AP95" s="69" t="str">
        <f>集計用!AX90&amp;集計用!AY90&amp;集計用!AZ90&amp;集計用!BA90&amp;集計用!BB90&amp;集計用!BC90</f>
        <v/>
      </c>
      <c r="AQ95" s="56" t="str">
        <f>IF(HLOOKUP(AQ$14,集計用!$4:$9977,マスター!$C95,FALSE)="","",HLOOKUP(AQ$14,集計用!$4:$9977,マスター!$C95,FALSE))</f>
        <v/>
      </c>
      <c r="AR95" s="56" t="str">
        <f>IF(HLOOKUP(AR$14,集計用!$4:$9977,マスター!$C95,FALSE)="","",HLOOKUP(AR$14,集計用!$4:$9977,マスター!$C95,FALSE))</f>
        <v/>
      </c>
      <c r="AS95" s="56" t="str">
        <f>IF(HLOOKUP(AS$14,集計用!$4:$9977,マスター!$C95,FALSE)="","",HLOOKUP(AS$14,集計用!$4:$9977,マスター!$C95,FALSE))</f>
        <v/>
      </c>
      <c r="AT95" s="56" t="str">
        <f>IF(HLOOKUP(AT$14,集計用!$4:$9977,マスター!$C95,FALSE)="","",HLOOKUP(AT$14,集計用!$4:$9977,マスター!$C95,FALSE))</f>
        <v/>
      </c>
      <c r="AU95" s="91"/>
      <c r="AV95" s="91"/>
      <c r="AW95" s="74" t="str">
        <f t="shared" si="3"/>
        <v/>
      </c>
      <c r="AX95" s="56" t="str">
        <f>IF(HLOOKUP(AX$14,集計用!$4:$9977,マスター!$C95,FALSE)="","",HLOOKUP(AX$14,集計用!$4:$9977,マスター!$C95,FALSE))</f>
        <v/>
      </c>
      <c r="AY95" s="56" t="str">
        <f>IF(HLOOKUP(AY$14,集計用!$4:$9977,マスター!$C95,FALSE)="","",HLOOKUP(AY$14,集計用!$4:$9977,マスター!$C95,FALSE))</f>
        <v/>
      </c>
      <c r="AZ95" s="83"/>
      <c r="BA95" s="83"/>
      <c r="BB95" s="83"/>
      <c r="BC95" s="83"/>
      <c r="BD95" s="83"/>
      <c r="BE95" s="83"/>
      <c r="BF95" s="83"/>
      <c r="BG95" s="83"/>
      <c r="BH95" s="91"/>
      <c r="BI95" s="91"/>
      <c r="BJ95" s="83"/>
      <c r="BK95" s="83"/>
      <c r="BL95" s="83"/>
      <c r="BM95" s="83"/>
      <c r="BN95" s="83"/>
      <c r="BO95" s="83"/>
      <c r="BP95" s="83"/>
      <c r="BQ95" s="83"/>
      <c r="BR95" s="56" t="str">
        <f>IF(HLOOKUP(BR$14,集計用!$4:$9977,マスター!$C95,FALSE)="","",HLOOKUP(BR$14,集計用!$4:$9977,マスター!$C95,FALSE))</f>
        <v/>
      </c>
      <c r="BS95" s="56" t="str">
        <f>IF(HLOOKUP(BS$14,集計用!$4:$9977,マスター!$C95,FALSE)="","",HLOOKUP(BS$14,集計用!$4:$9977,マスター!$C95,FALSE))</f>
        <v/>
      </c>
      <c r="BT95" s="56" t="str">
        <f>IF(HLOOKUP(BT$14,集計用!$4:$9977,マスター!$C95,FALSE)="","",HLOOKUP(BT$14,集計用!$4:$9977,マスター!$C95,FALSE))</f>
        <v/>
      </c>
      <c r="BU95" s="56" t="str">
        <f>IF(HLOOKUP(BU$14,集計用!$4:$9977,マスター!$C95,FALSE)="","",HLOOKUP(BU$14,集計用!$4:$9977,マスター!$C95,FALSE))</f>
        <v/>
      </c>
      <c r="BV95" s="56" t="str">
        <f>集計用!O78&amp;集計用!Q78&amp;集計用!S78</f>
        <v/>
      </c>
      <c r="BW95" s="56" t="str">
        <f>IF(HLOOKUP(BW$14,集計用!$4:$9977,マスター!$C95,FALSE)="","",HLOOKUP(BW$14,集計用!$4:$9977,マスター!$C95,FALSE))</f>
        <v/>
      </c>
      <c r="BX95" s="83"/>
      <c r="BY95" s="83"/>
      <c r="BZ95" s="83"/>
      <c r="CA95" s="83"/>
      <c r="CB95" s="83"/>
      <c r="CC95" s="83"/>
      <c r="CD95" s="83"/>
      <c r="CE95" s="83"/>
      <c r="CF95" s="83"/>
      <c r="CG95" s="83"/>
      <c r="CH95" s="83"/>
      <c r="CI95" s="83"/>
      <c r="CJ95" s="83"/>
      <c r="CK95" s="83"/>
      <c r="CL95" s="83"/>
      <c r="CM95" s="83"/>
      <c r="CN95" s="83"/>
      <c r="CO95" s="83"/>
      <c r="CP95" s="83"/>
      <c r="CQ95" s="83"/>
      <c r="CR95" s="83"/>
      <c r="CS95" s="83"/>
      <c r="CT95" s="83"/>
      <c r="CU95" s="83"/>
      <c r="CV95" s="82"/>
      <c r="CW95" s="82"/>
      <c r="CX95" s="82"/>
      <c r="CY95" s="82"/>
      <c r="CZ95" s="82"/>
      <c r="DA95" s="82"/>
      <c r="DB95" s="82"/>
      <c r="DC95" s="82"/>
      <c r="DD95" s="83"/>
      <c r="DE95" s="83"/>
      <c r="DF95" s="83"/>
      <c r="DG95" s="83"/>
      <c r="DH95" s="83"/>
      <c r="DI95" s="83"/>
    </row>
    <row r="96" spans="3:113" ht="13.5" customHeight="1">
      <c r="C96" s="117">
        <v>87</v>
      </c>
      <c r="D96" s="71"/>
      <c r="E96" s="82"/>
      <c r="F96" s="82"/>
      <c r="G96" s="82"/>
      <c r="H96" s="69" t="str">
        <f>IF(HLOOKUP(H$14,集計用!$4:$9977,マスター!$C96,FALSE)="","",HLOOKUP(H$14,集計用!$4:$9977,マスター!$C96,FALSE))</f>
        <v/>
      </c>
      <c r="I96" s="56" t="str">
        <f>IF(HLOOKUP(I$14,集計用!$4:$9977,マスター!$C96,FALSE)="","",HLOOKUP(I$14,集計用!$4:$9977,マスター!$C96,FALSE))</f>
        <v/>
      </c>
      <c r="J96" s="56" t="str">
        <f>IF(HLOOKUP(J$14,集計用!$4:$9977,マスター!$C96,FALSE)="","",HLOOKUP(J$14,集計用!$4:$9977,マスター!$C96,FALSE))</f>
        <v/>
      </c>
      <c r="K96" s="82"/>
      <c r="L96" s="82"/>
      <c r="M96" s="82"/>
      <c r="N96" s="82"/>
      <c r="O96" s="56" t="str">
        <f>IF(HLOOKUP(O$14,集計用!$4:$9977,マスター!$C96,FALSE)="","",HLOOKUP(O$14,集計用!$4:$9977,マスター!$C96,FALSE))</f>
        <v/>
      </c>
      <c r="P96" s="82"/>
      <c r="Q96" s="82"/>
      <c r="R96" s="69" t="str">
        <f>IF(HLOOKUP(R$14,集計用!$4:$9977,マスター!$C96,FALSE)="","",HLOOKUP(R$14,集計用!$4:$9977,マスター!$C96,FALSE))</f>
        <v/>
      </c>
      <c r="S96" s="69" t="str">
        <f>IF(HLOOKUP(S$14,集計用!$4:$9977,マスター!$C96,FALSE)="","",HLOOKUP(S$14,集計用!$4:$9977,マスター!$C96,FALSE))</f>
        <v/>
      </c>
      <c r="T96" s="56" t="str">
        <f>IF(HLOOKUP(T$14,集計用!$4:$9977,マスター!$C96,FALSE)="","",HLOOKUP(T$14,集計用!$4:$9977,マスター!$C96,FALSE))</f>
        <v/>
      </c>
      <c r="U96" s="56" t="str">
        <f>IF(HLOOKUP(U$14,集計用!$4:$9977,マスター!$C96,FALSE)="","",HLOOKUP(U$14,集計用!$4:$9977,マスター!$C96,FALSE))</f>
        <v/>
      </c>
      <c r="V96" s="82"/>
      <c r="W96" s="71"/>
      <c r="X96" s="82"/>
      <c r="Y96" s="82"/>
      <c r="Z96" s="56" t="str">
        <f>IF(HLOOKUP(Z$14,集計用!$4:$9977,マスター!$C96,FALSE)="","",HLOOKUP(Z$14,集計用!$4:$9977,マスター!$C96,FALSE))</f>
        <v/>
      </c>
      <c r="AA96" s="82"/>
      <c r="AB96" s="82"/>
      <c r="AC96" s="82"/>
      <c r="AD96" s="82"/>
      <c r="AE96" s="82"/>
      <c r="AF96" s="71"/>
      <c r="AG96" s="56" t="str">
        <f>IF(HLOOKUP(AG$14,集計用!$4:$9977,マスター!$C96,FALSE)="","",HLOOKUP(AG$14,集計用!$4:$9977,マスター!$C96,FALSE))</f>
        <v/>
      </c>
      <c r="AH96" s="56" t="str">
        <f>IF(HLOOKUP(AH$14,集計用!$4:$9977,マスター!$C96,FALSE)="","",HLOOKUP(AH$14,集計用!$4:$9977,マスター!$C96,FALSE))</f>
        <v/>
      </c>
      <c r="AI96" s="56" t="str">
        <f>IF(HLOOKUP(AI$14,集計用!$4:$9977,マスター!$C96,FALSE)="","",HLOOKUP(AI$14,集計用!$4:$9977,マスター!$C96,FALSE))</f>
        <v/>
      </c>
      <c r="AJ96" s="89" t="str">
        <f>マスター!$B$3</f>
        <v>物品</v>
      </c>
      <c r="AK96" s="56" t="str">
        <f>IF(HLOOKUP(AK$14,集計用!$4:$9977,マスター!$C96,FALSE)="","",HLOOKUP(AK$14,集計用!$4:$9977,マスター!$C96,FALSE))</f>
        <v/>
      </c>
      <c r="AL96" s="56" t="e">
        <f>IF(HLOOKUP(AL$14,集計用!$4:$9977,マスター!$C96,FALSE)="","",HLOOKUP(AL$14,集計用!$4:$9977,マスター!$C96,FALSE))</f>
        <v>#N/A</v>
      </c>
      <c r="AM96" s="82"/>
      <c r="AN96" s="56" t="str">
        <f>IFERROR(集計用!N79&amp;集計用!P79&amp;集計用!R79,"")</f>
        <v/>
      </c>
      <c r="AO96" s="56" t="str">
        <f>IF(HLOOKUP(AO$14,集計用!$4:$9977,マスター!$C96,FALSE)="","",HLOOKUP(AO$14,集計用!$4:$9977,マスター!$C96,FALSE))</f>
        <v/>
      </c>
      <c r="AP96" s="69" t="str">
        <f>集計用!AX91&amp;集計用!AY91&amp;集計用!AZ91&amp;集計用!BA91&amp;集計用!BB91&amp;集計用!BC91</f>
        <v/>
      </c>
      <c r="AQ96" s="56" t="str">
        <f>IF(HLOOKUP(AQ$14,集計用!$4:$9977,マスター!$C96,FALSE)="","",HLOOKUP(AQ$14,集計用!$4:$9977,マスター!$C96,FALSE))</f>
        <v/>
      </c>
      <c r="AR96" s="56" t="str">
        <f>IF(HLOOKUP(AR$14,集計用!$4:$9977,マスター!$C96,FALSE)="","",HLOOKUP(AR$14,集計用!$4:$9977,マスター!$C96,FALSE))</f>
        <v/>
      </c>
      <c r="AS96" s="56" t="str">
        <f>IF(HLOOKUP(AS$14,集計用!$4:$9977,マスター!$C96,FALSE)="","",HLOOKUP(AS$14,集計用!$4:$9977,マスター!$C96,FALSE))</f>
        <v/>
      </c>
      <c r="AT96" s="56" t="str">
        <f>IF(HLOOKUP(AT$14,集計用!$4:$9977,マスター!$C96,FALSE)="","",HLOOKUP(AT$14,集計用!$4:$9977,マスター!$C96,FALSE))</f>
        <v/>
      </c>
      <c r="AU96" s="91"/>
      <c r="AV96" s="91"/>
      <c r="AW96" s="74" t="str">
        <f t="shared" si="3"/>
        <v/>
      </c>
      <c r="AX96" s="56" t="str">
        <f>IF(HLOOKUP(AX$14,集計用!$4:$9977,マスター!$C96,FALSE)="","",HLOOKUP(AX$14,集計用!$4:$9977,マスター!$C96,FALSE))</f>
        <v/>
      </c>
      <c r="AY96" s="56" t="str">
        <f>IF(HLOOKUP(AY$14,集計用!$4:$9977,マスター!$C96,FALSE)="","",HLOOKUP(AY$14,集計用!$4:$9977,マスター!$C96,FALSE))</f>
        <v/>
      </c>
      <c r="AZ96" s="83"/>
      <c r="BA96" s="83"/>
      <c r="BB96" s="83"/>
      <c r="BC96" s="83"/>
      <c r="BD96" s="83"/>
      <c r="BE96" s="83"/>
      <c r="BF96" s="83"/>
      <c r="BG96" s="83"/>
      <c r="BH96" s="91"/>
      <c r="BI96" s="91"/>
      <c r="BJ96" s="83"/>
      <c r="BK96" s="83"/>
      <c r="BL96" s="83"/>
      <c r="BM96" s="83"/>
      <c r="BN96" s="83"/>
      <c r="BO96" s="83"/>
      <c r="BP96" s="83"/>
      <c r="BQ96" s="83"/>
      <c r="BR96" s="56" t="str">
        <f>IF(HLOOKUP(BR$14,集計用!$4:$9977,マスター!$C96,FALSE)="","",HLOOKUP(BR$14,集計用!$4:$9977,マスター!$C96,FALSE))</f>
        <v/>
      </c>
      <c r="BS96" s="56" t="str">
        <f>IF(HLOOKUP(BS$14,集計用!$4:$9977,マスター!$C96,FALSE)="","",HLOOKUP(BS$14,集計用!$4:$9977,マスター!$C96,FALSE))</f>
        <v/>
      </c>
      <c r="BT96" s="56" t="str">
        <f>IF(HLOOKUP(BT$14,集計用!$4:$9977,マスター!$C96,FALSE)="","",HLOOKUP(BT$14,集計用!$4:$9977,マスター!$C96,FALSE))</f>
        <v/>
      </c>
      <c r="BU96" s="56" t="str">
        <f>IF(HLOOKUP(BU$14,集計用!$4:$9977,マスター!$C96,FALSE)="","",HLOOKUP(BU$14,集計用!$4:$9977,マスター!$C96,FALSE))</f>
        <v/>
      </c>
      <c r="BV96" s="56" t="str">
        <f>集計用!O79&amp;集計用!Q79&amp;集計用!S79</f>
        <v/>
      </c>
      <c r="BW96" s="56" t="str">
        <f>IF(HLOOKUP(BW$14,集計用!$4:$9977,マスター!$C96,FALSE)="","",HLOOKUP(BW$14,集計用!$4:$9977,マスター!$C96,FALSE))</f>
        <v/>
      </c>
      <c r="BX96" s="83"/>
      <c r="BY96" s="83"/>
      <c r="BZ96" s="83"/>
      <c r="CA96" s="83"/>
      <c r="CB96" s="83"/>
      <c r="CC96" s="83"/>
      <c r="CD96" s="83"/>
      <c r="CE96" s="83"/>
      <c r="CF96" s="83"/>
      <c r="CG96" s="83"/>
      <c r="CH96" s="83"/>
      <c r="CI96" s="83"/>
      <c r="CJ96" s="83"/>
      <c r="CK96" s="83"/>
      <c r="CL96" s="83"/>
      <c r="CM96" s="83"/>
      <c r="CN96" s="83"/>
      <c r="CO96" s="83"/>
      <c r="CP96" s="83"/>
      <c r="CQ96" s="83"/>
      <c r="CR96" s="83"/>
      <c r="CS96" s="83"/>
      <c r="CT96" s="83"/>
      <c r="CU96" s="83"/>
      <c r="CV96" s="82"/>
      <c r="CW96" s="82"/>
      <c r="CX96" s="82"/>
      <c r="CY96" s="82"/>
      <c r="CZ96" s="82"/>
      <c r="DA96" s="82"/>
      <c r="DB96" s="82"/>
      <c r="DC96" s="82"/>
      <c r="DD96" s="83"/>
      <c r="DE96" s="83"/>
      <c r="DF96" s="83"/>
      <c r="DG96" s="83"/>
      <c r="DH96" s="83"/>
      <c r="DI96" s="83"/>
    </row>
    <row r="97" spans="3:113" ht="13.5" customHeight="1">
      <c r="C97" s="117">
        <v>88</v>
      </c>
      <c r="D97" s="71"/>
      <c r="E97" s="82"/>
      <c r="F97" s="82"/>
      <c r="G97" s="82"/>
      <c r="H97" s="69" t="str">
        <f>IF(HLOOKUP(H$14,集計用!$4:$9977,マスター!$C97,FALSE)="","",HLOOKUP(H$14,集計用!$4:$9977,マスター!$C97,FALSE))</f>
        <v/>
      </c>
      <c r="I97" s="56" t="str">
        <f>IF(HLOOKUP(I$14,集計用!$4:$9977,マスター!$C97,FALSE)="","",HLOOKUP(I$14,集計用!$4:$9977,マスター!$C97,FALSE))</f>
        <v/>
      </c>
      <c r="J97" s="56" t="str">
        <f>IF(HLOOKUP(J$14,集計用!$4:$9977,マスター!$C97,FALSE)="","",HLOOKUP(J$14,集計用!$4:$9977,マスター!$C97,FALSE))</f>
        <v/>
      </c>
      <c r="K97" s="82"/>
      <c r="L97" s="82"/>
      <c r="M97" s="82"/>
      <c r="N97" s="82"/>
      <c r="O97" s="56" t="str">
        <f>IF(HLOOKUP(O$14,集計用!$4:$9977,マスター!$C97,FALSE)="","",HLOOKUP(O$14,集計用!$4:$9977,マスター!$C97,FALSE))</f>
        <v/>
      </c>
      <c r="P97" s="82"/>
      <c r="Q97" s="82"/>
      <c r="R97" s="69" t="str">
        <f>IF(HLOOKUP(R$14,集計用!$4:$9977,マスター!$C97,FALSE)="","",HLOOKUP(R$14,集計用!$4:$9977,マスター!$C97,FALSE))</f>
        <v/>
      </c>
      <c r="S97" s="69" t="str">
        <f>IF(HLOOKUP(S$14,集計用!$4:$9977,マスター!$C97,FALSE)="","",HLOOKUP(S$14,集計用!$4:$9977,マスター!$C97,FALSE))</f>
        <v/>
      </c>
      <c r="T97" s="56" t="str">
        <f>IF(HLOOKUP(T$14,集計用!$4:$9977,マスター!$C97,FALSE)="","",HLOOKUP(T$14,集計用!$4:$9977,マスター!$C97,FALSE))</f>
        <v/>
      </c>
      <c r="U97" s="56" t="str">
        <f>IF(HLOOKUP(U$14,集計用!$4:$9977,マスター!$C97,FALSE)="","",HLOOKUP(U$14,集計用!$4:$9977,マスター!$C97,FALSE))</f>
        <v/>
      </c>
      <c r="V97" s="82"/>
      <c r="W97" s="71"/>
      <c r="X97" s="82"/>
      <c r="Y97" s="82"/>
      <c r="Z97" s="56" t="str">
        <f>IF(HLOOKUP(Z$14,集計用!$4:$9977,マスター!$C97,FALSE)="","",HLOOKUP(Z$14,集計用!$4:$9977,マスター!$C97,FALSE))</f>
        <v/>
      </c>
      <c r="AA97" s="82"/>
      <c r="AB97" s="82"/>
      <c r="AC97" s="82"/>
      <c r="AD97" s="82"/>
      <c r="AE97" s="82"/>
      <c r="AF97" s="71"/>
      <c r="AG97" s="56" t="str">
        <f>IF(HLOOKUP(AG$14,集計用!$4:$9977,マスター!$C97,FALSE)="","",HLOOKUP(AG$14,集計用!$4:$9977,マスター!$C97,FALSE))</f>
        <v/>
      </c>
      <c r="AH97" s="56" t="str">
        <f>IF(HLOOKUP(AH$14,集計用!$4:$9977,マスター!$C97,FALSE)="","",HLOOKUP(AH$14,集計用!$4:$9977,マスター!$C97,FALSE))</f>
        <v/>
      </c>
      <c r="AI97" s="56" t="str">
        <f>IF(HLOOKUP(AI$14,集計用!$4:$9977,マスター!$C97,FALSE)="","",HLOOKUP(AI$14,集計用!$4:$9977,マスター!$C97,FALSE))</f>
        <v/>
      </c>
      <c r="AJ97" s="89" t="str">
        <f>マスター!$B$3</f>
        <v>物品</v>
      </c>
      <c r="AK97" s="56" t="str">
        <f>IF(HLOOKUP(AK$14,集計用!$4:$9977,マスター!$C97,FALSE)="","",HLOOKUP(AK$14,集計用!$4:$9977,マスター!$C97,FALSE))</f>
        <v/>
      </c>
      <c r="AL97" s="56" t="e">
        <f>IF(HLOOKUP(AL$14,集計用!$4:$9977,マスター!$C97,FALSE)="","",HLOOKUP(AL$14,集計用!$4:$9977,マスター!$C97,FALSE))</f>
        <v>#N/A</v>
      </c>
      <c r="AM97" s="82"/>
      <c r="AN97" s="56" t="str">
        <f>IFERROR(集計用!N80&amp;集計用!P80&amp;集計用!R80,"")</f>
        <v/>
      </c>
      <c r="AO97" s="56" t="str">
        <f>IF(HLOOKUP(AO$14,集計用!$4:$9977,マスター!$C97,FALSE)="","",HLOOKUP(AO$14,集計用!$4:$9977,マスター!$C97,FALSE))</f>
        <v/>
      </c>
      <c r="AP97" s="69" t="str">
        <f>集計用!AX92&amp;集計用!AY92&amp;集計用!AZ92&amp;集計用!BA92&amp;集計用!BB92&amp;集計用!BC92</f>
        <v/>
      </c>
      <c r="AQ97" s="56" t="str">
        <f>IF(HLOOKUP(AQ$14,集計用!$4:$9977,マスター!$C97,FALSE)="","",HLOOKUP(AQ$14,集計用!$4:$9977,マスター!$C97,FALSE))</f>
        <v/>
      </c>
      <c r="AR97" s="56" t="str">
        <f>IF(HLOOKUP(AR$14,集計用!$4:$9977,マスター!$C97,FALSE)="","",HLOOKUP(AR$14,集計用!$4:$9977,マスター!$C97,FALSE))</f>
        <v/>
      </c>
      <c r="AS97" s="56" t="str">
        <f>IF(HLOOKUP(AS$14,集計用!$4:$9977,マスター!$C97,FALSE)="","",HLOOKUP(AS$14,集計用!$4:$9977,マスター!$C97,FALSE))</f>
        <v/>
      </c>
      <c r="AT97" s="56" t="str">
        <f>IF(HLOOKUP(AT$14,集計用!$4:$9977,マスター!$C97,FALSE)="","",HLOOKUP(AT$14,集計用!$4:$9977,マスター!$C97,FALSE))</f>
        <v/>
      </c>
      <c r="AU97" s="91"/>
      <c r="AV97" s="91"/>
      <c r="AW97" s="74" t="str">
        <f t="shared" si="3"/>
        <v/>
      </c>
      <c r="AX97" s="56" t="str">
        <f>IF(HLOOKUP(AX$14,集計用!$4:$9977,マスター!$C97,FALSE)="","",HLOOKUP(AX$14,集計用!$4:$9977,マスター!$C97,FALSE))</f>
        <v/>
      </c>
      <c r="AY97" s="56" t="str">
        <f>IF(HLOOKUP(AY$14,集計用!$4:$9977,マスター!$C97,FALSE)="","",HLOOKUP(AY$14,集計用!$4:$9977,マスター!$C97,FALSE))</f>
        <v/>
      </c>
      <c r="AZ97" s="83"/>
      <c r="BA97" s="83"/>
      <c r="BB97" s="83"/>
      <c r="BC97" s="83"/>
      <c r="BD97" s="83"/>
      <c r="BE97" s="83"/>
      <c r="BF97" s="83"/>
      <c r="BG97" s="83"/>
      <c r="BH97" s="91"/>
      <c r="BI97" s="91"/>
      <c r="BJ97" s="83"/>
      <c r="BK97" s="83"/>
      <c r="BL97" s="83"/>
      <c r="BM97" s="83"/>
      <c r="BN97" s="83"/>
      <c r="BO97" s="83"/>
      <c r="BP97" s="83"/>
      <c r="BQ97" s="83"/>
      <c r="BR97" s="56" t="str">
        <f>IF(HLOOKUP(BR$14,集計用!$4:$9977,マスター!$C97,FALSE)="","",HLOOKUP(BR$14,集計用!$4:$9977,マスター!$C97,FALSE))</f>
        <v/>
      </c>
      <c r="BS97" s="56" t="str">
        <f>IF(HLOOKUP(BS$14,集計用!$4:$9977,マスター!$C97,FALSE)="","",HLOOKUP(BS$14,集計用!$4:$9977,マスター!$C97,FALSE))</f>
        <v/>
      </c>
      <c r="BT97" s="56" t="str">
        <f>IF(HLOOKUP(BT$14,集計用!$4:$9977,マスター!$C97,FALSE)="","",HLOOKUP(BT$14,集計用!$4:$9977,マスター!$C97,FALSE))</f>
        <v/>
      </c>
      <c r="BU97" s="56" t="str">
        <f>IF(HLOOKUP(BU$14,集計用!$4:$9977,マスター!$C97,FALSE)="","",HLOOKUP(BU$14,集計用!$4:$9977,マスター!$C97,FALSE))</f>
        <v/>
      </c>
      <c r="BV97" s="56" t="str">
        <f>集計用!O80&amp;集計用!Q80&amp;集計用!S80</f>
        <v/>
      </c>
      <c r="BW97" s="56" t="str">
        <f>IF(HLOOKUP(BW$14,集計用!$4:$9977,マスター!$C97,FALSE)="","",HLOOKUP(BW$14,集計用!$4:$9977,マスター!$C97,FALSE))</f>
        <v/>
      </c>
      <c r="BX97" s="83"/>
      <c r="BY97" s="83"/>
      <c r="BZ97" s="83"/>
      <c r="CA97" s="83"/>
      <c r="CB97" s="83"/>
      <c r="CC97" s="83"/>
      <c r="CD97" s="83"/>
      <c r="CE97" s="83"/>
      <c r="CF97" s="83"/>
      <c r="CG97" s="83"/>
      <c r="CH97" s="83"/>
      <c r="CI97" s="83"/>
      <c r="CJ97" s="83"/>
      <c r="CK97" s="83"/>
      <c r="CL97" s="83"/>
      <c r="CM97" s="83"/>
      <c r="CN97" s="83"/>
      <c r="CO97" s="83"/>
      <c r="CP97" s="83"/>
      <c r="CQ97" s="83"/>
      <c r="CR97" s="83"/>
      <c r="CS97" s="83"/>
      <c r="CT97" s="83"/>
      <c r="CU97" s="83"/>
      <c r="CV97" s="82"/>
      <c r="CW97" s="82"/>
      <c r="CX97" s="82"/>
      <c r="CY97" s="82"/>
      <c r="CZ97" s="82"/>
      <c r="DA97" s="82"/>
      <c r="DB97" s="82"/>
      <c r="DC97" s="82"/>
      <c r="DD97" s="83"/>
      <c r="DE97" s="83"/>
      <c r="DF97" s="83"/>
      <c r="DG97" s="83"/>
      <c r="DH97" s="83"/>
      <c r="DI97" s="83"/>
    </row>
    <row r="98" spans="3:113" ht="13.5" customHeight="1">
      <c r="C98" s="117">
        <v>89</v>
      </c>
      <c r="D98" s="71"/>
      <c r="E98" s="82"/>
      <c r="F98" s="82"/>
      <c r="G98" s="82"/>
      <c r="H98" s="69" t="str">
        <f>IF(HLOOKUP(H$14,集計用!$4:$9977,マスター!$C98,FALSE)="","",HLOOKUP(H$14,集計用!$4:$9977,マスター!$C98,FALSE))</f>
        <v/>
      </c>
      <c r="I98" s="56" t="str">
        <f>IF(HLOOKUP(I$14,集計用!$4:$9977,マスター!$C98,FALSE)="","",HLOOKUP(I$14,集計用!$4:$9977,マスター!$C98,FALSE))</f>
        <v/>
      </c>
      <c r="J98" s="56" t="str">
        <f>IF(HLOOKUP(J$14,集計用!$4:$9977,マスター!$C98,FALSE)="","",HLOOKUP(J$14,集計用!$4:$9977,マスター!$C98,FALSE))</f>
        <v/>
      </c>
      <c r="K98" s="82"/>
      <c r="L98" s="82"/>
      <c r="M98" s="82"/>
      <c r="N98" s="82"/>
      <c r="O98" s="56" t="str">
        <f>IF(HLOOKUP(O$14,集計用!$4:$9977,マスター!$C98,FALSE)="","",HLOOKUP(O$14,集計用!$4:$9977,マスター!$C98,FALSE))</f>
        <v/>
      </c>
      <c r="P98" s="82"/>
      <c r="Q98" s="82"/>
      <c r="R98" s="69" t="str">
        <f>IF(HLOOKUP(R$14,集計用!$4:$9977,マスター!$C98,FALSE)="","",HLOOKUP(R$14,集計用!$4:$9977,マスター!$C98,FALSE))</f>
        <v/>
      </c>
      <c r="S98" s="69" t="str">
        <f>IF(HLOOKUP(S$14,集計用!$4:$9977,マスター!$C98,FALSE)="","",HLOOKUP(S$14,集計用!$4:$9977,マスター!$C98,FALSE))</f>
        <v/>
      </c>
      <c r="T98" s="56" t="str">
        <f>IF(HLOOKUP(T$14,集計用!$4:$9977,マスター!$C98,FALSE)="","",HLOOKUP(T$14,集計用!$4:$9977,マスター!$C98,FALSE))</f>
        <v/>
      </c>
      <c r="U98" s="56" t="str">
        <f>IF(HLOOKUP(U$14,集計用!$4:$9977,マスター!$C98,FALSE)="","",HLOOKUP(U$14,集計用!$4:$9977,マスター!$C98,FALSE))</f>
        <v/>
      </c>
      <c r="V98" s="82"/>
      <c r="W98" s="71"/>
      <c r="X98" s="82"/>
      <c r="Y98" s="82"/>
      <c r="Z98" s="56" t="str">
        <f>IF(HLOOKUP(Z$14,集計用!$4:$9977,マスター!$C98,FALSE)="","",HLOOKUP(Z$14,集計用!$4:$9977,マスター!$C98,FALSE))</f>
        <v/>
      </c>
      <c r="AA98" s="82"/>
      <c r="AB98" s="82"/>
      <c r="AC98" s="82"/>
      <c r="AD98" s="82"/>
      <c r="AE98" s="82"/>
      <c r="AF98" s="71"/>
      <c r="AG98" s="56" t="str">
        <f>IF(HLOOKUP(AG$14,集計用!$4:$9977,マスター!$C98,FALSE)="","",HLOOKUP(AG$14,集計用!$4:$9977,マスター!$C98,FALSE))</f>
        <v/>
      </c>
      <c r="AH98" s="56" t="str">
        <f>IF(HLOOKUP(AH$14,集計用!$4:$9977,マスター!$C98,FALSE)="","",HLOOKUP(AH$14,集計用!$4:$9977,マスター!$C98,FALSE))</f>
        <v/>
      </c>
      <c r="AI98" s="56" t="str">
        <f>IF(HLOOKUP(AI$14,集計用!$4:$9977,マスター!$C98,FALSE)="","",HLOOKUP(AI$14,集計用!$4:$9977,マスター!$C98,FALSE))</f>
        <v/>
      </c>
      <c r="AJ98" s="89" t="str">
        <f>マスター!$B$3</f>
        <v>物品</v>
      </c>
      <c r="AK98" s="56" t="str">
        <f>IF(HLOOKUP(AK$14,集計用!$4:$9977,マスター!$C98,FALSE)="","",HLOOKUP(AK$14,集計用!$4:$9977,マスター!$C98,FALSE))</f>
        <v/>
      </c>
      <c r="AL98" s="56" t="e">
        <f>IF(HLOOKUP(AL$14,集計用!$4:$9977,マスター!$C98,FALSE)="","",HLOOKUP(AL$14,集計用!$4:$9977,マスター!$C98,FALSE))</f>
        <v>#N/A</v>
      </c>
      <c r="AM98" s="82"/>
      <c r="AN98" s="56" t="str">
        <f>IFERROR(集計用!N81&amp;集計用!P81&amp;集計用!R81,"")</f>
        <v/>
      </c>
      <c r="AO98" s="56" t="str">
        <f>IF(HLOOKUP(AO$14,集計用!$4:$9977,マスター!$C98,FALSE)="","",HLOOKUP(AO$14,集計用!$4:$9977,マスター!$C98,FALSE))</f>
        <v/>
      </c>
      <c r="AP98" s="69" t="str">
        <f>集計用!AX93&amp;集計用!AY93&amp;集計用!AZ93&amp;集計用!BA93&amp;集計用!BB93&amp;集計用!BC93</f>
        <v/>
      </c>
      <c r="AQ98" s="56" t="str">
        <f>IF(HLOOKUP(AQ$14,集計用!$4:$9977,マスター!$C98,FALSE)="","",HLOOKUP(AQ$14,集計用!$4:$9977,マスター!$C98,FALSE))</f>
        <v/>
      </c>
      <c r="AR98" s="56" t="str">
        <f>IF(HLOOKUP(AR$14,集計用!$4:$9977,マスター!$C98,FALSE)="","",HLOOKUP(AR$14,集計用!$4:$9977,マスター!$C98,FALSE))</f>
        <v/>
      </c>
      <c r="AS98" s="56" t="str">
        <f>IF(HLOOKUP(AS$14,集計用!$4:$9977,マスター!$C98,FALSE)="","",HLOOKUP(AS$14,集計用!$4:$9977,マスター!$C98,FALSE))</f>
        <v/>
      </c>
      <c r="AT98" s="56" t="str">
        <f>IF(HLOOKUP(AT$14,集計用!$4:$9977,マスター!$C98,FALSE)="","",HLOOKUP(AT$14,集計用!$4:$9977,マスター!$C98,FALSE))</f>
        <v/>
      </c>
      <c r="AU98" s="91"/>
      <c r="AV98" s="91"/>
      <c r="AW98" s="74" t="str">
        <f t="shared" si="3"/>
        <v/>
      </c>
      <c r="AX98" s="56" t="str">
        <f>IF(HLOOKUP(AX$14,集計用!$4:$9977,マスター!$C98,FALSE)="","",HLOOKUP(AX$14,集計用!$4:$9977,マスター!$C98,FALSE))</f>
        <v/>
      </c>
      <c r="AY98" s="56" t="str">
        <f>IF(HLOOKUP(AY$14,集計用!$4:$9977,マスター!$C98,FALSE)="","",HLOOKUP(AY$14,集計用!$4:$9977,マスター!$C98,FALSE))</f>
        <v/>
      </c>
      <c r="AZ98" s="83"/>
      <c r="BA98" s="83"/>
      <c r="BB98" s="83"/>
      <c r="BC98" s="83"/>
      <c r="BD98" s="83"/>
      <c r="BE98" s="83"/>
      <c r="BF98" s="83"/>
      <c r="BG98" s="83"/>
      <c r="BH98" s="91"/>
      <c r="BI98" s="91"/>
      <c r="BJ98" s="83"/>
      <c r="BK98" s="83"/>
      <c r="BL98" s="83"/>
      <c r="BM98" s="83"/>
      <c r="BN98" s="83"/>
      <c r="BO98" s="83"/>
      <c r="BP98" s="83"/>
      <c r="BQ98" s="83"/>
      <c r="BR98" s="56" t="str">
        <f>IF(HLOOKUP(BR$14,集計用!$4:$9977,マスター!$C98,FALSE)="","",HLOOKUP(BR$14,集計用!$4:$9977,マスター!$C98,FALSE))</f>
        <v/>
      </c>
      <c r="BS98" s="56" t="str">
        <f>IF(HLOOKUP(BS$14,集計用!$4:$9977,マスター!$C98,FALSE)="","",HLOOKUP(BS$14,集計用!$4:$9977,マスター!$C98,FALSE))</f>
        <v/>
      </c>
      <c r="BT98" s="56" t="str">
        <f>IF(HLOOKUP(BT$14,集計用!$4:$9977,マスター!$C98,FALSE)="","",HLOOKUP(BT$14,集計用!$4:$9977,マスター!$C98,FALSE))</f>
        <v/>
      </c>
      <c r="BU98" s="56" t="str">
        <f>IF(HLOOKUP(BU$14,集計用!$4:$9977,マスター!$C98,FALSE)="","",HLOOKUP(BU$14,集計用!$4:$9977,マスター!$C98,FALSE))</f>
        <v/>
      </c>
      <c r="BV98" s="56" t="str">
        <f>集計用!O81&amp;集計用!Q81&amp;集計用!S81</f>
        <v/>
      </c>
      <c r="BW98" s="56" t="str">
        <f>IF(HLOOKUP(BW$14,集計用!$4:$9977,マスター!$C98,FALSE)="","",HLOOKUP(BW$14,集計用!$4:$9977,マスター!$C98,FALSE))</f>
        <v/>
      </c>
      <c r="BX98" s="83"/>
      <c r="BY98" s="83"/>
      <c r="BZ98" s="83"/>
      <c r="CA98" s="83"/>
      <c r="CB98" s="83"/>
      <c r="CC98" s="83"/>
      <c r="CD98" s="83"/>
      <c r="CE98" s="83"/>
      <c r="CF98" s="83"/>
      <c r="CG98" s="83"/>
      <c r="CH98" s="83"/>
      <c r="CI98" s="83"/>
      <c r="CJ98" s="83"/>
      <c r="CK98" s="83"/>
      <c r="CL98" s="83"/>
      <c r="CM98" s="83"/>
      <c r="CN98" s="83"/>
      <c r="CO98" s="83"/>
      <c r="CP98" s="83"/>
      <c r="CQ98" s="83"/>
      <c r="CR98" s="83"/>
      <c r="CS98" s="83"/>
      <c r="CT98" s="83"/>
      <c r="CU98" s="83"/>
      <c r="CV98" s="82"/>
      <c r="CW98" s="82"/>
      <c r="CX98" s="82"/>
      <c r="CY98" s="82"/>
      <c r="CZ98" s="82"/>
      <c r="DA98" s="82"/>
      <c r="DB98" s="82"/>
      <c r="DC98" s="82"/>
      <c r="DD98" s="83"/>
      <c r="DE98" s="83"/>
      <c r="DF98" s="83"/>
      <c r="DG98" s="83"/>
      <c r="DH98" s="83"/>
      <c r="DI98" s="83"/>
    </row>
    <row r="99" spans="3:113" ht="13.5" customHeight="1">
      <c r="C99" s="117">
        <v>90</v>
      </c>
      <c r="D99" s="71"/>
      <c r="E99" s="82"/>
      <c r="F99" s="82"/>
      <c r="G99" s="82"/>
      <c r="H99" s="69" t="str">
        <f>IF(HLOOKUP(H$14,集計用!$4:$9977,マスター!$C99,FALSE)="","",HLOOKUP(H$14,集計用!$4:$9977,マスター!$C99,FALSE))</f>
        <v/>
      </c>
      <c r="I99" s="56" t="str">
        <f>IF(HLOOKUP(I$14,集計用!$4:$9977,マスター!$C99,FALSE)="","",HLOOKUP(I$14,集計用!$4:$9977,マスター!$C99,FALSE))</f>
        <v/>
      </c>
      <c r="J99" s="56" t="str">
        <f>IF(HLOOKUP(J$14,集計用!$4:$9977,マスター!$C99,FALSE)="","",HLOOKUP(J$14,集計用!$4:$9977,マスター!$C99,FALSE))</f>
        <v/>
      </c>
      <c r="K99" s="82"/>
      <c r="L99" s="82"/>
      <c r="M99" s="82"/>
      <c r="N99" s="82"/>
      <c r="O99" s="56" t="str">
        <f>IF(HLOOKUP(O$14,集計用!$4:$9977,マスター!$C99,FALSE)="","",HLOOKUP(O$14,集計用!$4:$9977,マスター!$C99,FALSE))</f>
        <v/>
      </c>
      <c r="P99" s="82"/>
      <c r="Q99" s="82"/>
      <c r="R99" s="69" t="str">
        <f>IF(HLOOKUP(R$14,集計用!$4:$9977,マスター!$C99,FALSE)="","",HLOOKUP(R$14,集計用!$4:$9977,マスター!$C99,FALSE))</f>
        <v/>
      </c>
      <c r="S99" s="69" t="str">
        <f>IF(HLOOKUP(S$14,集計用!$4:$9977,マスター!$C99,FALSE)="","",HLOOKUP(S$14,集計用!$4:$9977,マスター!$C99,FALSE))</f>
        <v/>
      </c>
      <c r="T99" s="56" t="str">
        <f>IF(HLOOKUP(T$14,集計用!$4:$9977,マスター!$C99,FALSE)="","",HLOOKUP(T$14,集計用!$4:$9977,マスター!$C99,FALSE))</f>
        <v/>
      </c>
      <c r="U99" s="56" t="str">
        <f>IF(HLOOKUP(U$14,集計用!$4:$9977,マスター!$C99,FALSE)="","",HLOOKUP(U$14,集計用!$4:$9977,マスター!$C99,FALSE))</f>
        <v/>
      </c>
      <c r="V99" s="82"/>
      <c r="W99" s="71"/>
      <c r="X99" s="82"/>
      <c r="Y99" s="82"/>
      <c r="Z99" s="56" t="str">
        <f>IF(HLOOKUP(Z$14,集計用!$4:$9977,マスター!$C99,FALSE)="","",HLOOKUP(Z$14,集計用!$4:$9977,マスター!$C99,FALSE))</f>
        <v/>
      </c>
      <c r="AA99" s="82"/>
      <c r="AB99" s="82"/>
      <c r="AC99" s="82"/>
      <c r="AD99" s="82"/>
      <c r="AE99" s="82"/>
      <c r="AF99" s="71"/>
      <c r="AG99" s="56" t="str">
        <f>IF(HLOOKUP(AG$14,集計用!$4:$9977,マスター!$C99,FALSE)="","",HLOOKUP(AG$14,集計用!$4:$9977,マスター!$C99,FALSE))</f>
        <v/>
      </c>
      <c r="AH99" s="56" t="str">
        <f>IF(HLOOKUP(AH$14,集計用!$4:$9977,マスター!$C99,FALSE)="","",HLOOKUP(AH$14,集計用!$4:$9977,マスター!$C99,FALSE))</f>
        <v/>
      </c>
      <c r="AI99" s="56" t="str">
        <f>IF(HLOOKUP(AI$14,集計用!$4:$9977,マスター!$C99,FALSE)="","",HLOOKUP(AI$14,集計用!$4:$9977,マスター!$C99,FALSE))</f>
        <v/>
      </c>
      <c r="AJ99" s="89" t="str">
        <f>マスター!$B$3</f>
        <v>物品</v>
      </c>
      <c r="AK99" s="56" t="str">
        <f>IF(HLOOKUP(AK$14,集計用!$4:$9977,マスター!$C99,FALSE)="","",HLOOKUP(AK$14,集計用!$4:$9977,マスター!$C99,FALSE))</f>
        <v/>
      </c>
      <c r="AL99" s="56" t="e">
        <f>IF(HLOOKUP(AL$14,集計用!$4:$9977,マスター!$C99,FALSE)="","",HLOOKUP(AL$14,集計用!$4:$9977,マスター!$C99,FALSE))</f>
        <v>#N/A</v>
      </c>
      <c r="AM99" s="82"/>
      <c r="AN99" s="56" t="str">
        <f>IFERROR(集計用!N82&amp;集計用!P82&amp;集計用!R82,"")</f>
        <v/>
      </c>
      <c r="AO99" s="56" t="str">
        <f>IF(HLOOKUP(AO$14,集計用!$4:$9977,マスター!$C99,FALSE)="","",HLOOKUP(AO$14,集計用!$4:$9977,マスター!$C99,FALSE))</f>
        <v/>
      </c>
      <c r="AP99" s="69" t="str">
        <f>集計用!AX94&amp;集計用!AY94&amp;集計用!AZ94&amp;集計用!BA94&amp;集計用!BB94&amp;集計用!BC94</f>
        <v/>
      </c>
      <c r="AQ99" s="56" t="str">
        <f>IF(HLOOKUP(AQ$14,集計用!$4:$9977,マスター!$C99,FALSE)="","",HLOOKUP(AQ$14,集計用!$4:$9977,マスター!$C99,FALSE))</f>
        <v/>
      </c>
      <c r="AR99" s="56" t="str">
        <f>IF(HLOOKUP(AR$14,集計用!$4:$9977,マスター!$C99,FALSE)="","",HLOOKUP(AR$14,集計用!$4:$9977,マスター!$C99,FALSE))</f>
        <v/>
      </c>
      <c r="AS99" s="56" t="str">
        <f>IF(HLOOKUP(AS$14,集計用!$4:$9977,マスター!$C99,FALSE)="","",HLOOKUP(AS$14,集計用!$4:$9977,マスター!$C99,FALSE))</f>
        <v/>
      </c>
      <c r="AT99" s="56" t="str">
        <f>IF(HLOOKUP(AT$14,集計用!$4:$9977,マスター!$C99,FALSE)="","",HLOOKUP(AT$14,集計用!$4:$9977,マスター!$C99,FALSE))</f>
        <v/>
      </c>
      <c r="AU99" s="91"/>
      <c r="AV99" s="91"/>
      <c r="AW99" s="74" t="str">
        <f t="shared" si="3"/>
        <v/>
      </c>
      <c r="AX99" s="56" t="str">
        <f>IF(HLOOKUP(AX$14,集計用!$4:$9977,マスター!$C99,FALSE)="","",HLOOKUP(AX$14,集計用!$4:$9977,マスター!$C99,FALSE))</f>
        <v/>
      </c>
      <c r="AY99" s="56" t="str">
        <f>IF(HLOOKUP(AY$14,集計用!$4:$9977,マスター!$C99,FALSE)="","",HLOOKUP(AY$14,集計用!$4:$9977,マスター!$C99,FALSE))</f>
        <v/>
      </c>
      <c r="AZ99" s="83"/>
      <c r="BA99" s="83"/>
      <c r="BB99" s="83"/>
      <c r="BC99" s="83"/>
      <c r="BD99" s="83"/>
      <c r="BE99" s="83"/>
      <c r="BF99" s="83"/>
      <c r="BG99" s="83"/>
      <c r="BH99" s="91"/>
      <c r="BI99" s="91"/>
      <c r="BJ99" s="83"/>
      <c r="BK99" s="83"/>
      <c r="BL99" s="83"/>
      <c r="BM99" s="83"/>
      <c r="BN99" s="83"/>
      <c r="BO99" s="83"/>
      <c r="BP99" s="83"/>
      <c r="BQ99" s="83"/>
      <c r="BR99" s="56" t="str">
        <f>IF(HLOOKUP(BR$14,集計用!$4:$9977,マスター!$C99,FALSE)="","",HLOOKUP(BR$14,集計用!$4:$9977,マスター!$C99,FALSE))</f>
        <v/>
      </c>
      <c r="BS99" s="56" t="str">
        <f>IF(HLOOKUP(BS$14,集計用!$4:$9977,マスター!$C99,FALSE)="","",HLOOKUP(BS$14,集計用!$4:$9977,マスター!$C99,FALSE))</f>
        <v/>
      </c>
      <c r="BT99" s="56" t="str">
        <f>IF(HLOOKUP(BT$14,集計用!$4:$9977,マスター!$C99,FALSE)="","",HLOOKUP(BT$14,集計用!$4:$9977,マスター!$C99,FALSE))</f>
        <v/>
      </c>
      <c r="BU99" s="56" t="str">
        <f>IF(HLOOKUP(BU$14,集計用!$4:$9977,マスター!$C99,FALSE)="","",HLOOKUP(BU$14,集計用!$4:$9977,マスター!$C99,FALSE))</f>
        <v/>
      </c>
      <c r="BV99" s="56" t="str">
        <f>集計用!O82&amp;集計用!Q82&amp;集計用!S82</f>
        <v/>
      </c>
      <c r="BW99" s="56" t="str">
        <f>IF(HLOOKUP(BW$14,集計用!$4:$9977,マスター!$C99,FALSE)="","",HLOOKUP(BW$14,集計用!$4:$9977,マスター!$C99,FALSE))</f>
        <v/>
      </c>
      <c r="BX99" s="83"/>
      <c r="BY99" s="83"/>
      <c r="BZ99" s="83"/>
      <c r="CA99" s="83"/>
      <c r="CB99" s="83"/>
      <c r="CC99" s="83"/>
      <c r="CD99" s="83"/>
      <c r="CE99" s="83"/>
      <c r="CF99" s="83"/>
      <c r="CG99" s="83"/>
      <c r="CH99" s="83"/>
      <c r="CI99" s="83"/>
      <c r="CJ99" s="83"/>
      <c r="CK99" s="83"/>
      <c r="CL99" s="83"/>
      <c r="CM99" s="83"/>
      <c r="CN99" s="83"/>
      <c r="CO99" s="83"/>
      <c r="CP99" s="83"/>
      <c r="CQ99" s="83"/>
      <c r="CR99" s="83"/>
      <c r="CS99" s="83"/>
      <c r="CT99" s="83"/>
      <c r="CU99" s="83"/>
      <c r="CV99" s="82"/>
      <c r="CW99" s="82"/>
      <c r="CX99" s="82"/>
      <c r="CY99" s="82"/>
      <c r="CZ99" s="82"/>
      <c r="DA99" s="82"/>
      <c r="DB99" s="82"/>
      <c r="DC99" s="82"/>
      <c r="DD99" s="83"/>
      <c r="DE99" s="83"/>
      <c r="DF99" s="83"/>
      <c r="DG99" s="83"/>
      <c r="DH99" s="83"/>
      <c r="DI99" s="83"/>
    </row>
    <row r="100" spans="3:113" ht="13.5" customHeight="1">
      <c r="C100" s="117">
        <v>91</v>
      </c>
      <c r="D100" s="71"/>
      <c r="E100" s="82"/>
      <c r="F100" s="82"/>
      <c r="G100" s="82"/>
      <c r="H100" s="69" t="str">
        <f>IF(HLOOKUP(H$14,集計用!$4:$9977,マスター!$C100,FALSE)="","",HLOOKUP(H$14,集計用!$4:$9977,マスター!$C100,FALSE))</f>
        <v/>
      </c>
      <c r="I100" s="56" t="str">
        <f>IF(HLOOKUP(I$14,集計用!$4:$9977,マスター!$C100,FALSE)="","",HLOOKUP(I$14,集計用!$4:$9977,マスター!$C100,FALSE))</f>
        <v/>
      </c>
      <c r="J100" s="56" t="str">
        <f>IF(HLOOKUP(J$14,集計用!$4:$9977,マスター!$C100,FALSE)="","",HLOOKUP(J$14,集計用!$4:$9977,マスター!$C100,FALSE))</f>
        <v/>
      </c>
      <c r="K100" s="82"/>
      <c r="L100" s="82"/>
      <c r="M100" s="82"/>
      <c r="N100" s="82"/>
      <c r="O100" s="56" t="str">
        <f>IF(HLOOKUP(O$14,集計用!$4:$9977,マスター!$C100,FALSE)="","",HLOOKUP(O$14,集計用!$4:$9977,マスター!$C100,FALSE))</f>
        <v/>
      </c>
      <c r="P100" s="82"/>
      <c r="Q100" s="82"/>
      <c r="R100" s="69" t="str">
        <f>IF(HLOOKUP(R$14,集計用!$4:$9977,マスター!$C100,FALSE)="","",HLOOKUP(R$14,集計用!$4:$9977,マスター!$C100,FALSE))</f>
        <v/>
      </c>
      <c r="S100" s="69" t="str">
        <f>IF(HLOOKUP(S$14,集計用!$4:$9977,マスター!$C100,FALSE)="","",HLOOKUP(S$14,集計用!$4:$9977,マスター!$C100,FALSE))</f>
        <v/>
      </c>
      <c r="T100" s="56" t="str">
        <f>IF(HLOOKUP(T$14,集計用!$4:$9977,マスター!$C100,FALSE)="","",HLOOKUP(T$14,集計用!$4:$9977,マスター!$C100,FALSE))</f>
        <v/>
      </c>
      <c r="U100" s="56" t="str">
        <f>IF(HLOOKUP(U$14,集計用!$4:$9977,マスター!$C100,FALSE)="","",HLOOKUP(U$14,集計用!$4:$9977,マスター!$C100,FALSE))</f>
        <v/>
      </c>
      <c r="V100" s="82"/>
      <c r="W100" s="71"/>
      <c r="X100" s="82"/>
      <c r="Y100" s="82"/>
      <c r="Z100" s="56" t="str">
        <f>IF(HLOOKUP(Z$14,集計用!$4:$9977,マスター!$C100,FALSE)="","",HLOOKUP(Z$14,集計用!$4:$9977,マスター!$C100,FALSE))</f>
        <v/>
      </c>
      <c r="AA100" s="82"/>
      <c r="AB100" s="82"/>
      <c r="AC100" s="82"/>
      <c r="AD100" s="82"/>
      <c r="AE100" s="82"/>
      <c r="AF100" s="71"/>
      <c r="AG100" s="56" t="str">
        <f>IF(HLOOKUP(AG$14,集計用!$4:$9977,マスター!$C100,FALSE)="","",HLOOKUP(AG$14,集計用!$4:$9977,マスター!$C100,FALSE))</f>
        <v/>
      </c>
      <c r="AH100" s="56" t="str">
        <f>IF(HLOOKUP(AH$14,集計用!$4:$9977,マスター!$C100,FALSE)="","",HLOOKUP(AH$14,集計用!$4:$9977,マスター!$C100,FALSE))</f>
        <v/>
      </c>
      <c r="AI100" s="56" t="str">
        <f>IF(HLOOKUP(AI$14,集計用!$4:$9977,マスター!$C100,FALSE)="","",HLOOKUP(AI$14,集計用!$4:$9977,マスター!$C100,FALSE))</f>
        <v/>
      </c>
      <c r="AJ100" s="89" t="str">
        <f>マスター!$B$3</f>
        <v>物品</v>
      </c>
      <c r="AK100" s="56" t="str">
        <f>IF(HLOOKUP(AK$14,集計用!$4:$9977,マスター!$C100,FALSE)="","",HLOOKUP(AK$14,集計用!$4:$9977,マスター!$C100,FALSE))</f>
        <v/>
      </c>
      <c r="AL100" s="56" t="e">
        <f>IF(HLOOKUP(AL$14,集計用!$4:$9977,マスター!$C100,FALSE)="","",HLOOKUP(AL$14,集計用!$4:$9977,マスター!$C100,FALSE))</f>
        <v>#N/A</v>
      </c>
      <c r="AM100" s="82"/>
      <c r="AN100" s="56" t="str">
        <f>IFERROR(集計用!N83&amp;集計用!P83&amp;集計用!R83,"")</f>
        <v/>
      </c>
      <c r="AO100" s="56" t="str">
        <f>IF(HLOOKUP(AO$14,集計用!$4:$9977,マスター!$C100,FALSE)="","",HLOOKUP(AO$14,集計用!$4:$9977,マスター!$C100,FALSE))</f>
        <v/>
      </c>
      <c r="AP100" s="69" t="str">
        <f>集計用!AX95&amp;集計用!AY95&amp;集計用!AZ95&amp;集計用!BA95&amp;集計用!BB95&amp;集計用!BC95</f>
        <v/>
      </c>
      <c r="AQ100" s="56" t="str">
        <f>IF(HLOOKUP(AQ$14,集計用!$4:$9977,マスター!$C100,FALSE)="","",HLOOKUP(AQ$14,集計用!$4:$9977,マスター!$C100,FALSE))</f>
        <v/>
      </c>
      <c r="AR100" s="56" t="str">
        <f>IF(HLOOKUP(AR$14,集計用!$4:$9977,マスター!$C100,FALSE)="","",HLOOKUP(AR$14,集計用!$4:$9977,マスター!$C100,FALSE))</f>
        <v/>
      </c>
      <c r="AS100" s="56" t="str">
        <f>IF(HLOOKUP(AS$14,集計用!$4:$9977,マスター!$C100,FALSE)="","",HLOOKUP(AS$14,集計用!$4:$9977,マスター!$C100,FALSE))</f>
        <v/>
      </c>
      <c r="AT100" s="56" t="str">
        <f>IF(HLOOKUP(AT$14,集計用!$4:$9977,マスター!$C100,FALSE)="","",HLOOKUP(AT$14,集計用!$4:$9977,マスター!$C100,FALSE))</f>
        <v/>
      </c>
      <c r="AU100" s="91"/>
      <c r="AV100" s="91"/>
      <c r="AW100" s="74" t="str">
        <f t="shared" si="3"/>
        <v/>
      </c>
      <c r="AX100" s="56" t="str">
        <f>IF(HLOOKUP(AX$14,集計用!$4:$9977,マスター!$C100,FALSE)="","",HLOOKUP(AX$14,集計用!$4:$9977,マスター!$C100,FALSE))</f>
        <v/>
      </c>
      <c r="AY100" s="56" t="str">
        <f>IF(HLOOKUP(AY$14,集計用!$4:$9977,マスター!$C100,FALSE)="","",HLOOKUP(AY$14,集計用!$4:$9977,マスター!$C100,FALSE))</f>
        <v/>
      </c>
      <c r="AZ100" s="83"/>
      <c r="BA100" s="83"/>
      <c r="BB100" s="83"/>
      <c r="BC100" s="83"/>
      <c r="BD100" s="83"/>
      <c r="BE100" s="83"/>
      <c r="BF100" s="83"/>
      <c r="BG100" s="83"/>
      <c r="BH100" s="91"/>
      <c r="BI100" s="91"/>
      <c r="BJ100" s="83"/>
      <c r="BK100" s="83"/>
      <c r="BL100" s="83"/>
      <c r="BM100" s="83"/>
      <c r="BN100" s="83"/>
      <c r="BO100" s="83"/>
      <c r="BP100" s="83"/>
      <c r="BQ100" s="83"/>
      <c r="BR100" s="56" t="str">
        <f>IF(HLOOKUP(BR$14,集計用!$4:$9977,マスター!$C100,FALSE)="","",HLOOKUP(BR$14,集計用!$4:$9977,マスター!$C100,FALSE))</f>
        <v/>
      </c>
      <c r="BS100" s="56" t="str">
        <f>IF(HLOOKUP(BS$14,集計用!$4:$9977,マスター!$C100,FALSE)="","",HLOOKUP(BS$14,集計用!$4:$9977,マスター!$C100,FALSE))</f>
        <v/>
      </c>
      <c r="BT100" s="56" t="str">
        <f>IF(HLOOKUP(BT$14,集計用!$4:$9977,マスター!$C100,FALSE)="","",HLOOKUP(BT$14,集計用!$4:$9977,マスター!$C100,FALSE))</f>
        <v/>
      </c>
      <c r="BU100" s="56" t="str">
        <f>IF(HLOOKUP(BU$14,集計用!$4:$9977,マスター!$C100,FALSE)="","",HLOOKUP(BU$14,集計用!$4:$9977,マスター!$C100,FALSE))</f>
        <v/>
      </c>
      <c r="BV100" s="56" t="str">
        <f>集計用!O83&amp;集計用!Q83&amp;集計用!S83</f>
        <v/>
      </c>
      <c r="BW100" s="56" t="str">
        <f>IF(HLOOKUP(BW$14,集計用!$4:$9977,マスター!$C100,FALSE)="","",HLOOKUP(BW$14,集計用!$4:$9977,マスター!$C100,FALSE))</f>
        <v/>
      </c>
      <c r="BX100" s="83"/>
      <c r="BY100" s="83"/>
      <c r="BZ100" s="83"/>
      <c r="CA100" s="83"/>
      <c r="CB100" s="83"/>
      <c r="CC100" s="83"/>
      <c r="CD100" s="83"/>
      <c r="CE100" s="83"/>
      <c r="CF100" s="83"/>
      <c r="CG100" s="83"/>
      <c r="CH100" s="83"/>
      <c r="CI100" s="83"/>
      <c r="CJ100" s="83"/>
      <c r="CK100" s="83"/>
      <c r="CL100" s="83"/>
      <c r="CM100" s="83"/>
      <c r="CN100" s="83"/>
      <c r="CO100" s="83"/>
      <c r="CP100" s="83"/>
      <c r="CQ100" s="83"/>
      <c r="CR100" s="83"/>
      <c r="CS100" s="83"/>
      <c r="CT100" s="83"/>
      <c r="CU100" s="83"/>
      <c r="CV100" s="82"/>
      <c r="CW100" s="82"/>
      <c r="CX100" s="82"/>
      <c r="CY100" s="82"/>
      <c r="CZ100" s="82"/>
      <c r="DA100" s="82"/>
      <c r="DB100" s="82"/>
      <c r="DC100" s="82"/>
      <c r="DD100" s="83"/>
      <c r="DE100" s="83"/>
      <c r="DF100" s="83"/>
      <c r="DG100" s="83"/>
      <c r="DH100" s="83"/>
      <c r="DI100" s="83"/>
    </row>
    <row r="101" spans="3:113" ht="13.5" customHeight="1">
      <c r="C101" s="117">
        <v>92</v>
      </c>
      <c r="D101" s="71"/>
      <c r="E101" s="82"/>
      <c r="F101" s="82"/>
      <c r="G101" s="82"/>
      <c r="H101" s="69" t="str">
        <f>IF(HLOOKUP(H$14,集計用!$4:$9977,マスター!$C101,FALSE)="","",HLOOKUP(H$14,集計用!$4:$9977,マスター!$C101,FALSE))</f>
        <v/>
      </c>
      <c r="I101" s="56" t="str">
        <f>IF(HLOOKUP(I$14,集計用!$4:$9977,マスター!$C101,FALSE)="","",HLOOKUP(I$14,集計用!$4:$9977,マスター!$C101,FALSE))</f>
        <v/>
      </c>
      <c r="J101" s="56" t="str">
        <f>IF(HLOOKUP(J$14,集計用!$4:$9977,マスター!$C101,FALSE)="","",HLOOKUP(J$14,集計用!$4:$9977,マスター!$C101,FALSE))</f>
        <v/>
      </c>
      <c r="K101" s="82"/>
      <c r="L101" s="82"/>
      <c r="M101" s="82"/>
      <c r="N101" s="82"/>
      <c r="O101" s="56" t="str">
        <f>IF(HLOOKUP(O$14,集計用!$4:$9977,マスター!$C101,FALSE)="","",HLOOKUP(O$14,集計用!$4:$9977,マスター!$C101,FALSE))</f>
        <v/>
      </c>
      <c r="P101" s="82"/>
      <c r="Q101" s="82"/>
      <c r="R101" s="69" t="str">
        <f>IF(HLOOKUP(R$14,集計用!$4:$9977,マスター!$C101,FALSE)="","",HLOOKUP(R$14,集計用!$4:$9977,マスター!$C101,FALSE))</f>
        <v/>
      </c>
      <c r="S101" s="69" t="str">
        <f>IF(HLOOKUP(S$14,集計用!$4:$9977,マスター!$C101,FALSE)="","",HLOOKUP(S$14,集計用!$4:$9977,マスター!$C101,FALSE))</f>
        <v/>
      </c>
      <c r="T101" s="56" t="str">
        <f>IF(HLOOKUP(T$14,集計用!$4:$9977,マスター!$C101,FALSE)="","",HLOOKUP(T$14,集計用!$4:$9977,マスター!$C101,FALSE))</f>
        <v/>
      </c>
      <c r="U101" s="56" t="str">
        <f>IF(HLOOKUP(U$14,集計用!$4:$9977,マスター!$C101,FALSE)="","",HLOOKUP(U$14,集計用!$4:$9977,マスター!$C101,FALSE))</f>
        <v/>
      </c>
      <c r="V101" s="82"/>
      <c r="W101" s="71"/>
      <c r="X101" s="82"/>
      <c r="Y101" s="82"/>
      <c r="Z101" s="56" t="str">
        <f>IF(HLOOKUP(Z$14,集計用!$4:$9977,マスター!$C101,FALSE)="","",HLOOKUP(Z$14,集計用!$4:$9977,マスター!$C101,FALSE))</f>
        <v/>
      </c>
      <c r="AA101" s="82"/>
      <c r="AB101" s="82"/>
      <c r="AC101" s="82"/>
      <c r="AD101" s="82"/>
      <c r="AE101" s="82"/>
      <c r="AF101" s="71"/>
      <c r="AG101" s="56" t="str">
        <f>IF(HLOOKUP(AG$14,集計用!$4:$9977,マスター!$C101,FALSE)="","",HLOOKUP(AG$14,集計用!$4:$9977,マスター!$C101,FALSE))</f>
        <v/>
      </c>
      <c r="AH101" s="56" t="str">
        <f>IF(HLOOKUP(AH$14,集計用!$4:$9977,マスター!$C101,FALSE)="","",HLOOKUP(AH$14,集計用!$4:$9977,マスター!$C101,FALSE))</f>
        <v/>
      </c>
      <c r="AI101" s="56" t="str">
        <f>IF(HLOOKUP(AI$14,集計用!$4:$9977,マスター!$C101,FALSE)="","",HLOOKUP(AI$14,集計用!$4:$9977,マスター!$C101,FALSE))</f>
        <v/>
      </c>
      <c r="AJ101" s="89" t="str">
        <f>マスター!$B$3</f>
        <v>物品</v>
      </c>
      <c r="AK101" s="56" t="str">
        <f>IF(HLOOKUP(AK$14,集計用!$4:$9977,マスター!$C101,FALSE)="","",HLOOKUP(AK$14,集計用!$4:$9977,マスター!$C101,FALSE))</f>
        <v/>
      </c>
      <c r="AL101" s="56" t="e">
        <f>IF(HLOOKUP(AL$14,集計用!$4:$9977,マスター!$C101,FALSE)="","",HLOOKUP(AL$14,集計用!$4:$9977,マスター!$C101,FALSE))</f>
        <v>#N/A</v>
      </c>
      <c r="AM101" s="82"/>
      <c r="AN101" s="56" t="str">
        <f>IFERROR(集計用!N84&amp;集計用!P84&amp;集計用!R84,"")</f>
        <v/>
      </c>
      <c r="AO101" s="56" t="str">
        <f>IF(HLOOKUP(AO$14,集計用!$4:$9977,マスター!$C101,FALSE)="","",HLOOKUP(AO$14,集計用!$4:$9977,マスター!$C101,FALSE))</f>
        <v/>
      </c>
      <c r="AP101" s="69" t="str">
        <f>集計用!AX96&amp;集計用!AY96&amp;集計用!AZ96&amp;集計用!BA96&amp;集計用!BB96&amp;集計用!BC96</f>
        <v/>
      </c>
      <c r="AQ101" s="56" t="str">
        <f>IF(HLOOKUP(AQ$14,集計用!$4:$9977,マスター!$C101,FALSE)="","",HLOOKUP(AQ$14,集計用!$4:$9977,マスター!$C101,FALSE))</f>
        <v/>
      </c>
      <c r="AR101" s="56" t="str">
        <f>IF(HLOOKUP(AR$14,集計用!$4:$9977,マスター!$C101,FALSE)="","",HLOOKUP(AR$14,集計用!$4:$9977,マスター!$C101,FALSE))</f>
        <v/>
      </c>
      <c r="AS101" s="56" t="str">
        <f>IF(HLOOKUP(AS$14,集計用!$4:$9977,マスター!$C101,FALSE)="","",HLOOKUP(AS$14,集計用!$4:$9977,マスター!$C101,FALSE))</f>
        <v/>
      </c>
      <c r="AT101" s="56" t="str">
        <f>IF(HLOOKUP(AT$14,集計用!$4:$9977,マスター!$C101,FALSE)="","",HLOOKUP(AT$14,集計用!$4:$9977,マスター!$C101,FALSE))</f>
        <v/>
      </c>
      <c r="AU101" s="91"/>
      <c r="AV101" s="91"/>
      <c r="AW101" s="74" t="str">
        <f t="shared" si="3"/>
        <v/>
      </c>
      <c r="AX101" s="56" t="str">
        <f>IF(HLOOKUP(AX$14,集計用!$4:$9977,マスター!$C101,FALSE)="","",HLOOKUP(AX$14,集計用!$4:$9977,マスター!$C101,FALSE))</f>
        <v/>
      </c>
      <c r="AY101" s="56" t="str">
        <f>IF(HLOOKUP(AY$14,集計用!$4:$9977,マスター!$C101,FALSE)="","",HLOOKUP(AY$14,集計用!$4:$9977,マスター!$C101,FALSE))</f>
        <v/>
      </c>
      <c r="AZ101" s="83"/>
      <c r="BA101" s="83"/>
      <c r="BB101" s="83"/>
      <c r="BC101" s="83"/>
      <c r="BD101" s="83"/>
      <c r="BE101" s="83"/>
      <c r="BF101" s="83"/>
      <c r="BG101" s="83"/>
      <c r="BH101" s="91"/>
      <c r="BI101" s="91"/>
      <c r="BJ101" s="83"/>
      <c r="BK101" s="83"/>
      <c r="BL101" s="83"/>
      <c r="BM101" s="83"/>
      <c r="BN101" s="83"/>
      <c r="BO101" s="83"/>
      <c r="BP101" s="83"/>
      <c r="BQ101" s="83"/>
      <c r="BR101" s="56" t="str">
        <f>IF(HLOOKUP(BR$14,集計用!$4:$9977,マスター!$C101,FALSE)="","",HLOOKUP(BR$14,集計用!$4:$9977,マスター!$C101,FALSE))</f>
        <v/>
      </c>
      <c r="BS101" s="56" t="str">
        <f>IF(HLOOKUP(BS$14,集計用!$4:$9977,マスター!$C101,FALSE)="","",HLOOKUP(BS$14,集計用!$4:$9977,マスター!$C101,FALSE))</f>
        <v/>
      </c>
      <c r="BT101" s="56" t="str">
        <f>IF(HLOOKUP(BT$14,集計用!$4:$9977,マスター!$C101,FALSE)="","",HLOOKUP(BT$14,集計用!$4:$9977,マスター!$C101,FALSE))</f>
        <v/>
      </c>
      <c r="BU101" s="56" t="str">
        <f>IF(HLOOKUP(BU$14,集計用!$4:$9977,マスター!$C101,FALSE)="","",HLOOKUP(BU$14,集計用!$4:$9977,マスター!$C101,FALSE))</f>
        <v/>
      </c>
      <c r="BV101" s="56" t="str">
        <f>集計用!O84&amp;集計用!Q84&amp;集計用!S84</f>
        <v/>
      </c>
      <c r="BW101" s="56" t="str">
        <f>IF(HLOOKUP(BW$14,集計用!$4:$9977,マスター!$C101,FALSE)="","",HLOOKUP(BW$14,集計用!$4:$9977,マスター!$C101,FALSE))</f>
        <v/>
      </c>
      <c r="BX101" s="83"/>
      <c r="BY101" s="83"/>
      <c r="BZ101" s="83"/>
      <c r="CA101" s="83"/>
      <c r="CB101" s="83"/>
      <c r="CC101" s="83"/>
      <c r="CD101" s="83"/>
      <c r="CE101" s="83"/>
      <c r="CF101" s="83"/>
      <c r="CG101" s="83"/>
      <c r="CH101" s="83"/>
      <c r="CI101" s="83"/>
      <c r="CJ101" s="83"/>
      <c r="CK101" s="83"/>
      <c r="CL101" s="83"/>
      <c r="CM101" s="83"/>
      <c r="CN101" s="83"/>
      <c r="CO101" s="83"/>
      <c r="CP101" s="83"/>
      <c r="CQ101" s="83"/>
      <c r="CR101" s="83"/>
      <c r="CS101" s="83"/>
      <c r="CT101" s="83"/>
      <c r="CU101" s="83"/>
      <c r="CV101" s="82"/>
      <c r="CW101" s="82"/>
      <c r="CX101" s="82"/>
      <c r="CY101" s="82"/>
      <c r="CZ101" s="82"/>
      <c r="DA101" s="82"/>
      <c r="DB101" s="82"/>
      <c r="DC101" s="82"/>
      <c r="DD101" s="83"/>
      <c r="DE101" s="83"/>
      <c r="DF101" s="83"/>
      <c r="DG101" s="83"/>
      <c r="DH101" s="83"/>
      <c r="DI101" s="83"/>
    </row>
    <row r="102" spans="3:113" ht="13.5" customHeight="1">
      <c r="C102" s="117">
        <v>93</v>
      </c>
      <c r="D102" s="71"/>
      <c r="E102" s="82"/>
      <c r="F102" s="82"/>
      <c r="G102" s="82"/>
      <c r="H102" s="69" t="str">
        <f>IF(HLOOKUP(H$14,集計用!$4:$9977,マスター!$C102,FALSE)="","",HLOOKUP(H$14,集計用!$4:$9977,マスター!$C102,FALSE))</f>
        <v/>
      </c>
      <c r="I102" s="56" t="str">
        <f>IF(HLOOKUP(I$14,集計用!$4:$9977,マスター!$C102,FALSE)="","",HLOOKUP(I$14,集計用!$4:$9977,マスター!$C102,FALSE))</f>
        <v/>
      </c>
      <c r="J102" s="56" t="str">
        <f>IF(HLOOKUP(J$14,集計用!$4:$9977,マスター!$C102,FALSE)="","",HLOOKUP(J$14,集計用!$4:$9977,マスター!$C102,FALSE))</f>
        <v/>
      </c>
      <c r="K102" s="82"/>
      <c r="L102" s="82"/>
      <c r="M102" s="82"/>
      <c r="N102" s="82"/>
      <c r="O102" s="56" t="str">
        <f>IF(HLOOKUP(O$14,集計用!$4:$9977,マスター!$C102,FALSE)="","",HLOOKUP(O$14,集計用!$4:$9977,マスター!$C102,FALSE))</f>
        <v/>
      </c>
      <c r="P102" s="82"/>
      <c r="Q102" s="82"/>
      <c r="R102" s="69" t="str">
        <f>IF(HLOOKUP(R$14,集計用!$4:$9977,マスター!$C102,FALSE)="","",HLOOKUP(R$14,集計用!$4:$9977,マスター!$C102,FALSE))</f>
        <v/>
      </c>
      <c r="S102" s="69" t="str">
        <f>IF(HLOOKUP(S$14,集計用!$4:$9977,マスター!$C102,FALSE)="","",HLOOKUP(S$14,集計用!$4:$9977,マスター!$C102,FALSE))</f>
        <v/>
      </c>
      <c r="T102" s="56" t="str">
        <f>IF(HLOOKUP(T$14,集計用!$4:$9977,マスター!$C102,FALSE)="","",HLOOKUP(T$14,集計用!$4:$9977,マスター!$C102,FALSE))</f>
        <v/>
      </c>
      <c r="U102" s="56" t="str">
        <f>IF(HLOOKUP(U$14,集計用!$4:$9977,マスター!$C102,FALSE)="","",HLOOKUP(U$14,集計用!$4:$9977,マスター!$C102,FALSE))</f>
        <v/>
      </c>
      <c r="V102" s="82"/>
      <c r="W102" s="71"/>
      <c r="X102" s="82"/>
      <c r="Y102" s="82"/>
      <c r="Z102" s="56" t="str">
        <f>IF(HLOOKUP(Z$14,集計用!$4:$9977,マスター!$C102,FALSE)="","",HLOOKUP(Z$14,集計用!$4:$9977,マスター!$C102,FALSE))</f>
        <v/>
      </c>
      <c r="AA102" s="82"/>
      <c r="AB102" s="82"/>
      <c r="AC102" s="82"/>
      <c r="AD102" s="82"/>
      <c r="AE102" s="82"/>
      <c r="AF102" s="71"/>
      <c r="AG102" s="56" t="str">
        <f>IF(HLOOKUP(AG$14,集計用!$4:$9977,マスター!$C102,FALSE)="","",HLOOKUP(AG$14,集計用!$4:$9977,マスター!$C102,FALSE))</f>
        <v/>
      </c>
      <c r="AH102" s="56" t="str">
        <f>IF(HLOOKUP(AH$14,集計用!$4:$9977,マスター!$C102,FALSE)="","",HLOOKUP(AH$14,集計用!$4:$9977,マスター!$C102,FALSE))</f>
        <v/>
      </c>
      <c r="AI102" s="56" t="str">
        <f>IF(HLOOKUP(AI$14,集計用!$4:$9977,マスター!$C102,FALSE)="","",HLOOKUP(AI$14,集計用!$4:$9977,マスター!$C102,FALSE))</f>
        <v/>
      </c>
      <c r="AJ102" s="89" t="str">
        <f>マスター!$B$3</f>
        <v>物品</v>
      </c>
      <c r="AK102" s="56" t="str">
        <f>IF(HLOOKUP(AK$14,集計用!$4:$9977,マスター!$C102,FALSE)="","",HLOOKUP(AK$14,集計用!$4:$9977,マスター!$C102,FALSE))</f>
        <v/>
      </c>
      <c r="AL102" s="56" t="e">
        <f>IF(HLOOKUP(AL$14,集計用!$4:$9977,マスター!$C102,FALSE)="","",HLOOKUP(AL$14,集計用!$4:$9977,マスター!$C102,FALSE))</f>
        <v>#N/A</v>
      </c>
      <c r="AM102" s="82"/>
      <c r="AN102" s="56" t="str">
        <f>IFERROR(集計用!N85&amp;集計用!P85&amp;集計用!R85,"")</f>
        <v/>
      </c>
      <c r="AO102" s="56" t="str">
        <f>IF(HLOOKUP(AO$14,集計用!$4:$9977,マスター!$C102,FALSE)="","",HLOOKUP(AO$14,集計用!$4:$9977,マスター!$C102,FALSE))</f>
        <v/>
      </c>
      <c r="AP102" s="69" t="str">
        <f>集計用!AX97&amp;集計用!AY97&amp;集計用!AZ97&amp;集計用!BA97&amp;集計用!BB97&amp;集計用!BC97</f>
        <v/>
      </c>
      <c r="AQ102" s="56" t="str">
        <f>IF(HLOOKUP(AQ$14,集計用!$4:$9977,マスター!$C102,FALSE)="","",HLOOKUP(AQ$14,集計用!$4:$9977,マスター!$C102,FALSE))</f>
        <v/>
      </c>
      <c r="AR102" s="56" t="str">
        <f>IF(HLOOKUP(AR$14,集計用!$4:$9977,マスター!$C102,FALSE)="","",HLOOKUP(AR$14,集計用!$4:$9977,マスター!$C102,FALSE))</f>
        <v/>
      </c>
      <c r="AS102" s="56" t="str">
        <f>IF(HLOOKUP(AS$14,集計用!$4:$9977,マスター!$C102,FALSE)="","",HLOOKUP(AS$14,集計用!$4:$9977,マスター!$C102,FALSE))</f>
        <v/>
      </c>
      <c r="AT102" s="56" t="str">
        <f>IF(HLOOKUP(AT$14,集計用!$4:$9977,マスター!$C102,FALSE)="","",HLOOKUP(AT$14,集計用!$4:$9977,マスター!$C102,FALSE))</f>
        <v/>
      </c>
      <c r="AU102" s="91"/>
      <c r="AV102" s="91"/>
      <c r="AW102" s="74" t="str">
        <f t="shared" si="3"/>
        <v/>
      </c>
      <c r="AX102" s="56" t="str">
        <f>IF(HLOOKUP(AX$14,集計用!$4:$9977,マスター!$C102,FALSE)="","",HLOOKUP(AX$14,集計用!$4:$9977,マスター!$C102,FALSE))</f>
        <v/>
      </c>
      <c r="AY102" s="56" t="str">
        <f>IF(HLOOKUP(AY$14,集計用!$4:$9977,マスター!$C102,FALSE)="","",HLOOKUP(AY$14,集計用!$4:$9977,マスター!$C102,FALSE))</f>
        <v/>
      </c>
      <c r="AZ102" s="83"/>
      <c r="BA102" s="83"/>
      <c r="BB102" s="83"/>
      <c r="BC102" s="83"/>
      <c r="BD102" s="83"/>
      <c r="BE102" s="83"/>
      <c r="BF102" s="83"/>
      <c r="BG102" s="83"/>
      <c r="BH102" s="91"/>
      <c r="BI102" s="91"/>
      <c r="BJ102" s="83"/>
      <c r="BK102" s="83"/>
      <c r="BL102" s="83"/>
      <c r="BM102" s="83"/>
      <c r="BN102" s="83"/>
      <c r="BO102" s="83"/>
      <c r="BP102" s="83"/>
      <c r="BQ102" s="83"/>
      <c r="BR102" s="56" t="str">
        <f>IF(HLOOKUP(BR$14,集計用!$4:$9977,マスター!$C102,FALSE)="","",HLOOKUP(BR$14,集計用!$4:$9977,マスター!$C102,FALSE))</f>
        <v/>
      </c>
      <c r="BS102" s="56" t="str">
        <f>IF(HLOOKUP(BS$14,集計用!$4:$9977,マスター!$C102,FALSE)="","",HLOOKUP(BS$14,集計用!$4:$9977,マスター!$C102,FALSE))</f>
        <v/>
      </c>
      <c r="BT102" s="56" t="str">
        <f>IF(HLOOKUP(BT$14,集計用!$4:$9977,マスター!$C102,FALSE)="","",HLOOKUP(BT$14,集計用!$4:$9977,マスター!$C102,FALSE))</f>
        <v/>
      </c>
      <c r="BU102" s="56" t="str">
        <f>IF(HLOOKUP(BU$14,集計用!$4:$9977,マスター!$C102,FALSE)="","",HLOOKUP(BU$14,集計用!$4:$9977,マスター!$C102,FALSE))</f>
        <v/>
      </c>
      <c r="BV102" s="56" t="str">
        <f>集計用!O85&amp;集計用!Q85&amp;集計用!S85</f>
        <v/>
      </c>
      <c r="BW102" s="56" t="str">
        <f>IF(HLOOKUP(BW$14,集計用!$4:$9977,マスター!$C102,FALSE)="","",HLOOKUP(BW$14,集計用!$4:$9977,マスター!$C102,FALSE))</f>
        <v/>
      </c>
      <c r="BX102" s="83"/>
      <c r="BY102" s="83"/>
      <c r="BZ102" s="83"/>
      <c r="CA102" s="83"/>
      <c r="CB102" s="83"/>
      <c r="CC102" s="83"/>
      <c r="CD102" s="83"/>
      <c r="CE102" s="83"/>
      <c r="CF102" s="83"/>
      <c r="CG102" s="83"/>
      <c r="CH102" s="83"/>
      <c r="CI102" s="83"/>
      <c r="CJ102" s="83"/>
      <c r="CK102" s="83"/>
      <c r="CL102" s="83"/>
      <c r="CM102" s="83"/>
      <c r="CN102" s="83"/>
      <c r="CO102" s="83"/>
      <c r="CP102" s="83"/>
      <c r="CQ102" s="83"/>
      <c r="CR102" s="83"/>
      <c r="CS102" s="83"/>
      <c r="CT102" s="83"/>
      <c r="CU102" s="83"/>
      <c r="CV102" s="82"/>
      <c r="CW102" s="82"/>
      <c r="CX102" s="82"/>
      <c r="CY102" s="82"/>
      <c r="CZ102" s="82"/>
      <c r="DA102" s="82"/>
      <c r="DB102" s="82"/>
      <c r="DC102" s="82"/>
      <c r="DD102" s="83"/>
      <c r="DE102" s="83"/>
      <c r="DF102" s="83"/>
      <c r="DG102" s="83"/>
      <c r="DH102" s="83"/>
      <c r="DI102" s="83"/>
    </row>
    <row r="103" spans="3:113" ht="13.5" customHeight="1">
      <c r="C103" s="117">
        <v>94</v>
      </c>
      <c r="D103" s="71"/>
      <c r="E103" s="82"/>
      <c r="F103" s="82"/>
      <c r="G103" s="82"/>
      <c r="H103" s="69" t="str">
        <f>IF(HLOOKUP(H$14,集計用!$4:$9977,マスター!$C103,FALSE)="","",HLOOKUP(H$14,集計用!$4:$9977,マスター!$C103,FALSE))</f>
        <v/>
      </c>
      <c r="I103" s="56" t="str">
        <f>IF(HLOOKUP(I$14,集計用!$4:$9977,マスター!$C103,FALSE)="","",HLOOKUP(I$14,集計用!$4:$9977,マスター!$C103,FALSE))</f>
        <v/>
      </c>
      <c r="J103" s="56" t="str">
        <f>IF(HLOOKUP(J$14,集計用!$4:$9977,マスター!$C103,FALSE)="","",HLOOKUP(J$14,集計用!$4:$9977,マスター!$C103,FALSE))</f>
        <v/>
      </c>
      <c r="K103" s="82"/>
      <c r="L103" s="82"/>
      <c r="M103" s="82"/>
      <c r="N103" s="82"/>
      <c r="O103" s="56" t="str">
        <f>IF(HLOOKUP(O$14,集計用!$4:$9977,マスター!$C103,FALSE)="","",HLOOKUP(O$14,集計用!$4:$9977,マスター!$C103,FALSE))</f>
        <v/>
      </c>
      <c r="P103" s="82"/>
      <c r="Q103" s="82"/>
      <c r="R103" s="69" t="str">
        <f>IF(HLOOKUP(R$14,集計用!$4:$9977,マスター!$C103,FALSE)="","",HLOOKUP(R$14,集計用!$4:$9977,マスター!$C103,FALSE))</f>
        <v/>
      </c>
      <c r="S103" s="69" t="str">
        <f>IF(HLOOKUP(S$14,集計用!$4:$9977,マスター!$C103,FALSE)="","",HLOOKUP(S$14,集計用!$4:$9977,マスター!$C103,FALSE))</f>
        <v/>
      </c>
      <c r="T103" s="56" t="str">
        <f>IF(HLOOKUP(T$14,集計用!$4:$9977,マスター!$C103,FALSE)="","",HLOOKUP(T$14,集計用!$4:$9977,マスター!$C103,FALSE))</f>
        <v/>
      </c>
      <c r="U103" s="56" t="str">
        <f>IF(HLOOKUP(U$14,集計用!$4:$9977,マスター!$C103,FALSE)="","",HLOOKUP(U$14,集計用!$4:$9977,マスター!$C103,FALSE))</f>
        <v/>
      </c>
      <c r="V103" s="82"/>
      <c r="W103" s="71"/>
      <c r="X103" s="82"/>
      <c r="Y103" s="82"/>
      <c r="Z103" s="56" t="str">
        <f>IF(HLOOKUP(Z$14,集計用!$4:$9977,マスター!$C103,FALSE)="","",HLOOKUP(Z$14,集計用!$4:$9977,マスター!$C103,FALSE))</f>
        <v/>
      </c>
      <c r="AA103" s="82"/>
      <c r="AB103" s="82"/>
      <c r="AC103" s="82"/>
      <c r="AD103" s="82"/>
      <c r="AE103" s="82"/>
      <c r="AF103" s="71"/>
      <c r="AG103" s="56" t="str">
        <f>IF(HLOOKUP(AG$14,集計用!$4:$9977,マスター!$C103,FALSE)="","",HLOOKUP(AG$14,集計用!$4:$9977,マスター!$C103,FALSE))</f>
        <v/>
      </c>
      <c r="AH103" s="56" t="str">
        <f>IF(HLOOKUP(AH$14,集計用!$4:$9977,マスター!$C103,FALSE)="","",HLOOKUP(AH$14,集計用!$4:$9977,マスター!$C103,FALSE))</f>
        <v/>
      </c>
      <c r="AI103" s="56" t="str">
        <f>IF(HLOOKUP(AI$14,集計用!$4:$9977,マスター!$C103,FALSE)="","",HLOOKUP(AI$14,集計用!$4:$9977,マスター!$C103,FALSE))</f>
        <v/>
      </c>
      <c r="AJ103" s="89" t="str">
        <f>マスター!$B$3</f>
        <v>物品</v>
      </c>
      <c r="AK103" s="56" t="str">
        <f>IF(HLOOKUP(AK$14,集計用!$4:$9977,マスター!$C103,FALSE)="","",HLOOKUP(AK$14,集計用!$4:$9977,マスター!$C103,FALSE))</f>
        <v/>
      </c>
      <c r="AL103" s="56" t="e">
        <f>IF(HLOOKUP(AL$14,集計用!$4:$9977,マスター!$C103,FALSE)="","",HLOOKUP(AL$14,集計用!$4:$9977,マスター!$C103,FALSE))</f>
        <v>#N/A</v>
      </c>
      <c r="AM103" s="82"/>
      <c r="AN103" s="56" t="str">
        <f>IFERROR(集計用!N86&amp;集計用!P86&amp;集計用!R86,"")</f>
        <v/>
      </c>
      <c r="AO103" s="56" t="str">
        <f>IF(HLOOKUP(AO$14,集計用!$4:$9977,マスター!$C103,FALSE)="","",HLOOKUP(AO$14,集計用!$4:$9977,マスター!$C103,FALSE))</f>
        <v/>
      </c>
      <c r="AP103" s="69" t="str">
        <f>集計用!AX98&amp;集計用!AY98&amp;集計用!AZ98&amp;集計用!BA98&amp;集計用!BB98&amp;集計用!BC98</f>
        <v/>
      </c>
      <c r="AQ103" s="56" t="str">
        <f>IF(HLOOKUP(AQ$14,集計用!$4:$9977,マスター!$C103,FALSE)="","",HLOOKUP(AQ$14,集計用!$4:$9977,マスター!$C103,FALSE))</f>
        <v/>
      </c>
      <c r="AR103" s="56" t="str">
        <f>IF(HLOOKUP(AR$14,集計用!$4:$9977,マスター!$C103,FALSE)="","",HLOOKUP(AR$14,集計用!$4:$9977,マスター!$C103,FALSE))</f>
        <v/>
      </c>
      <c r="AS103" s="56" t="str">
        <f>IF(HLOOKUP(AS$14,集計用!$4:$9977,マスター!$C103,FALSE)="","",HLOOKUP(AS$14,集計用!$4:$9977,マスター!$C103,FALSE))</f>
        <v/>
      </c>
      <c r="AT103" s="56" t="str">
        <f>IF(HLOOKUP(AT$14,集計用!$4:$9977,マスター!$C103,FALSE)="","",HLOOKUP(AT$14,集計用!$4:$9977,マスター!$C103,FALSE))</f>
        <v/>
      </c>
      <c r="AU103" s="91"/>
      <c r="AV103" s="91"/>
      <c r="AW103" s="74" t="str">
        <f t="shared" si="3"/>
        <v/>
      </c>
      <c r="AX103" s="56" t="str">
        <f>IF(HLOOKUP(AX$14,集計用!$4:$9977,マスター!$C103,FALSE)="","",HLOOKUP(AX$14,集計用!$4:$9977,マスター!$C103,FALSE))</f>
        <v/>
      </c>
      <c r="AY103" s="56" t="str">
        <f>IF(HLOOKUP(AY$14,集計用!$4:$9977,マスター!$C103,FALSE)="","",HLOOKUP(AY$14,集計用!$4:$9977,マスター!$C103,FALSE))</f>
        <v/>
      </c>
      <c r="AZ103" s="83"/>
      <c r="BA103" s="83"/>
      <c r="BB103" s="83"/>
      <c r="BC103" s="83"/>
      <c r="BD103" s="83"/>
      <c r="BE103" s="83"/>
      <c r="BF103" s="83"/>
      <c r="BG103" s="83"/>
      <c r="BH103" s="91"/>
      <c r="BI103" s="91"/>
      <c r="BJ103" s="83"/>
      <c r="BK103" s="83"/>
      <c r="BL103" s="83"/>
      <c r="BM103" s="83"/>
      <c r="BN103" s="83"/>
      <c r="BO103" s="83"/>
      <c r="BP103" s="83"/>
      <c r="BQ103" s="83"/>
      <c r="BR103" s="56" t="str">
        <f>IF(HLOOKUP(BR$14,集計用!$4:$9977,マスター!$C103,FALSE)="","",HLOOKUP(BR$14,集計用!$4:$9977,マスター!$C103,FALSE))</f>
        <v/>
      </c>
      <c r="BS103" s="56" t="str">
        <f>IF(HLOOKUP(BS$14,集計用!$4:$9977,マスター!$C103,FALSE)="","",HLOOKUP(BS$14,集計用!$4:$9977,マスター!$C103,FALSE))</f>
        <v/>
      </c>
      <c r="BT103" s="56" t="str">
        <f>IF(HLOOKUP(BT$14,集計用!$4:$9977,マスター!$C103,FALSE)="","",HLOOKUP(BT$14,集計用!$4:$9977,マスター!$C103,FALSE))</f>
        <v/>
      </c>
      <c r="BU103" s="56" t="str">
        <f>IF(HLOOKUP(BU$14,集計用!$4:$9977,マスター!$C103,FALSE)="","",HLOOKUP(BU$14,集計用!$4:$9977,マスター!$C103,FALSE))</f>
        <v/>
      </c>
      <c r="BV103" s="56" t="str">
        <f>集計用!O86&amp;集計用!Q86&amp;集計用!S86</f>
        <v/>
      </c>
      <c r="BW103" s="56" t="str">
        <f>IF(HLOOKUP(BW$14,集計用!$4:$9977,マスター!$C103,FALSE)="","",HLOOKUP(BW$14,集計用!$4:$9977,マスター!$C103,FALSE))</f>
        <v/>
      </c>
      <c r="BX103" s="83"/>
      <c r="BY103" s="83"/>
      <c r="BZ103" s="83"/>
      <c r="CA103" s="83"/>
      <c r="CB103" s="83"/>
      <c r="CC103" s="83"/>
      <c r="CD103" s="83"/>
      <c r="CE103" s="83"/>
      <c r="CF103" s="83"/>
      <c r="CG103" s="83"/>
      <c r="CH103" s="83"/>
      <c r="CI103" s="83"/>
      <c r="CJ103" s="83"/>
      <c r="CK103" s="83"/>
      <c r="CL103" s="83"/>
      <c r="CM103" s="83"/>
      <c r="CN103" s="83"/>
      <c r="CO103" s="83"/>
      <c r="CP103" s="83"/>
      <c r="CQ103" s="83"/>
      <c r="CR103" s="83"/>
      <c r="CS103" s="83"/>
      <c r="CT103" s="83"/>
      <c r="CU103" s="83"/>
      <c r="CV103" s="82"/>
      <c r="CW103" s="82"/>
      <c r="CX103" s="82"/>
      <c r="CY103" s="82"/>
      <c r="CZ103" s="82"/>
      <c r="DA103" s="82"/>
      <c r="DB103" s="82"/>
      <c r="DC103" s="82"/>
      <c r="DD103" s="83"/>
      <c r="DE103" s="83"/>
      <c r="DF103" s="83"/>
      <c r="DG103" s="83"/>
      <c r="DH103" s="83"/>
      <c r="DI103" s="83"/>
    </row>
    <row r="104" spans="3:113" ht="13.5" customHeight="1">
      <c r="C104" s="117">
        <v>95</v>
      </c>
      <c r="D104" s="71"/>
      <c r="E104" s="82"/>
      <c r="F104" s="82"/>
      <c r="G104" s="82"/>
      <c r="H104" s="69" t="str">
        <f>IF(HLOOKUP(H$14,集計用!$4:$9977,マスター!$C104,FALSE)="","",HLOOKUP(H$14,集計用!$4:$9977,マスター!$C104,FALSE))</f>
        <v/>
      </c>
      <c r="I104" s="56" t="str">
        <f>IF(HLOOKUP(I$14,集計用!$4:$9977,マスター!$C104,FALSE)="","",HLOOKUP(I$14,集計用!$4:$9977,マスター!$C104,FALSE))</f>
        <v/>
      </c>
      <c r="J104" s="56" t="str">
        <f>IF(HLOOKUP(J$14,集計用!$4:$9977,マスター!$C104,FALSE)="","",HLOOKUP(J$14,集計用!$4:$9977,マスター!$C104,FALSE))</f>
        <v/>
      </c>
      <c r="K104" s="82"/>
      <c r="L104" s="82"/>
      <c r="M104" s="82"/>
      <c r="N104" s="82"/>
      <c r="O104" s="56" t="str">
        <f>IF(HLOOKUP(O$14,集計用!$4:$9977,マスター!$C104,FALSE)="","",HLOOKUP(O$14,集計用!$4:$9977,マスター!$C104,FALSE))</f>
        <v/>
      </c>
      <c r="P104" s="82"/>
      <c r="Q104" s="82"/>
      <c r="R104" s="69" t="str">
        <f>IF(HLOOKUP(R$14,集計用!$4:$9977,マスター!$C104,FALSE)="","",HLOOKUP(R$14,集計用!$4:$9977,マスター!$C104,FALSE))</f>
        <v/>
      </c>
      <c r="S104" s="69" t="str">
        <f>IF(HLOOKUP(S$14,集計用!$4:$9977,マスター!$C104,FALSE)="","",HLOOKUP(S$14,集計用!$4:$9977,マスター!$C104,FALSE))</f>
        <v/>
      </c>
      <c r="T104" s="56" t="str">
        <f>IF(HLOOKUP(T$14,集計用!$4:$9977,マスター!$C104,FALSE)="","",HLOOKUP(T$14,集計用!$4:$9977,マスター!$C104,FALSE))</f>
        <v/>
      </c>
      <c r="U104" s="56" t="str">
        <f>IF(HLOOKUP(U$14,集計用!$4:$9977,マスター!$C104,FALSE)="","",HLOOKUP(U$14,集計用!$4:$9977,マスター!$C104,FALSE))</f>
        <v/>
      </c>
      <c r="V104" s="82"/>
      <c r="W104" s="71"/>
      <c r="X104" s="82"/>
      <c r="Y104" s="82"/>
      <c r="Z104" s="56" t="str">
        <f>IF(HLOOKUP(Z$14,集計用!$4:$9977,マスター!$C104,FALSE)="","",HLOOKUP(Z$14,集計用!$4:$9977,マスター!$C104,FALSE))</f>
        <v/>
      </c>
      <c r="AA104" s="82"/>
      <c r="AB104" s="82"/>
      <c r="AC104" s="82"/>
      <c r="AD104" s="82"/>
      <c r="AE104" s="82"/>
      <c r="AF104" s="71"/>
      <c r="AG104" s="56" t="str">
        <f>IF(HLOOKUP(AG$14,集計用!$4:$9977,マスター!$C104,FALSE)="","",HLOOKUP(AG$14,集計用!$4:$9977,マスター!$C104,FALSE))</f>
        <v/>
      </c>
      <c r="AH104" s="56" t="str">
        <f>IF(HLOOKUP(AH$14,集計用!$4:$9977,マスター!$C104,FALSE)="","",HLOOKUP(AH$14,集計用!$4:$9977,マスター!$C104,FALSE))</f>
        <v/>
      </c>
      <c r="AI104" s="56" t="str">
        <f>IF(HLOOKUP(AI$14,集計用!$4:$9977,マスター!$C104,FALSE)="","",HLOOKUP(AI$14,集計用!$4:$9977,マスター!$C104,FALSE))</f>
        <v/>
      </c>
      <c r="AJ104" s="89" t="str">
        <f>マスター!$B$3</f>
        <v>物品</v>
      </c>
      <c r="AK104" s="56" t="str">
        <f>IF(HLOOKUP(AK$14,集計用!$4:$9977,マスター!$C104,FALSE)="","",HLOOKUP(AK$14,集計用!$4:$9977,マスター!$C104,FALSE))</f>
        <v/>
      </c>
      <c r="AL104" s="56" t="e">
        <f>IF(HLOOKUP(AL$14,集計用!$4:$9977,マスター!$C104,FALSE)="","",HLOOKUP(AL$14,集計用!$4:$9977,マスター!$C104,FALSE))</f>
        <v>#N/A</v>
      </c>
      <c r="AM104" s="82"/>
      <c r="AN104" s="56" t="str">
        <f>IFERROR(集計用!N87&amp;集計用!P87&amp;集計用!R87,"")</f>
        <v/>
      </c>
      <c r="AO104" s="56" t="str">
        <f>IF(HLOOKUP(AO$14,集計用!$4:$9977,マスター!$C104,FALSE)="","",HLOOKUP(AO$14,集計用!$4:$9977,マスター!$C104,FALSE))</f>
        <v/>
      </c>
      <c r="AP104" s="69" t="str">
        <f>集計用!AX99&amp;集計用!AY99&amp;集計用!AZ99&amp;集計用!BA99&amp;集計用!BB99&amp;集計用!BC99</f>
        <v/>
      </c>
      <c r="AQ104" s="56" t="str">
        <f>IF(HLOOKUP(AQ$14,集計用!$4:$9977,マスター!$C104,FALSE)="","",HLOOKUP(AQ$14,集計用!$4:$9977,マスター!$C104,FALSE))</f>
        <v/>
      </c>
      <c r="AR104" s="56" t="str">
        <f>IF(HLOOKUP(AR$14,集計用!$4:$9977,マスター!$C104,FALSE)="","",HLOOKUP(AR$14,集計用!$4:$9977,マスター!$C104,FALSE))</f>
        <v/>
      </c>
      <c r="AS104" s="56" t="str">
        <f>IF(HLOOKUP(AS$14,集計用!$4:$9977,マスター!$C104,FALSE)="","",HLOOKUP(AS$14,集計用!$4:$9977,マスター!$C104,FALSE))</f>
        <v/>
      </c>
      <c r="AT104" s="56" t="str">
        <f>IF(HLOOKUP(AT$14,集計用!$4:$9977,マスター!$C104,FALSE)="","",HLOOKUP(AT$14,集計用!$4:$9977,マスター!$C104,FALSE))</f>
        <v/>
      </c>
      <c r="AU104" s="91"/>
      <c r="AV104" s="91"/>
      <c r="AW104" s="74" t="str">
        <f t="shared" si="3"/>
        <v/>
      </c>
      <c r="AX104" s="56" t="str">
        <f>IF(HLOOKUP(AX$14,集計用!$4:$9977,マスター!$C104,FALSE)="","",HLOOKUP(AX$14,集計用!$4:$9977,マスター!$C104,FALSE))</f>
        <v/>
      </c>
      <c r="AY104" s="56" t="str">
        <f>IF(HLOOKUP(AY$14,集計用!$4:$9977,マスター!$C104,FALSE)="","",HLOOKUP(AY$14,集計用!$4:$9977,マスター!$C104,FALSE))</f>
        <v/>
      </c>
      <c r="AZ104" s="83"/>
      <c r="BA104" s="83"/>
      <c r="BB104" s="83"/>
      <c r="BC104" s="83"/>
      <c r="BD104" s="83"/>
      <c r="BE104" s="83"/>
      <c r="BF104" s="83"/>
      <c r="BG104" s="83"/>
      <c r="BH104" s="91"/>
      <c r="BI104" s="91"/>
      <c r="BJ104" s="83"/>
      <c r="BK104" s="83"/>
      <c r="BL104" s="83"/>
      <c r="BM104" s="83"/>
      <c r="BN104" s="83"/>
      <c r="BO104" s="83"/>
      <c r="BP104" s="83"/>
      <c r="BQ104" s="83"/>
      <c r="BR104" s="56" t="str">
        <f>IF(HLOOKUP(BR$14,集計用!$4:$9977,マスター!$C104,FALSE)="","",HLOOKUP(BR$14,集計用!$4:$9977,マスター!$C104,FALSE))</f>
        <v/>
      </c>
      <c r="BS104" s="56" t="str">
        <f>IF(HLOOKUP(BS$14,集計用!$4:$9977,マスター!$C104,FALSE)="","",HLOOKUP(BS$14,集計用!$4:$9977,マスター!$C104,FALSE))</f>
        <v/>
      </c>
      <c r="BT104" s="56" t="str">
        <f>IF(HLOOKUP(BT$14,集計用!$4:$9977,マスター!$C104,FALSE)="","",HLOOKUP(BT$14,集計用!$4:$9977,マスター!$C104,FALSE))</f>
        <v/>
      </c>
      <c r="BU104" s="56" t="str">
        <f>IF(HLOOKUP(BU$14,集計用!$4:$9977,マスター!$C104,FALSE)="","",HLOOKUP(BU$14,集計用!$4:$9977,マスター!$C104,FALSE))</f>
        <v/>
      </c>
      <c r="BV104" s="56" t="str">
        <f>集計用!O87&amp;集計用!Q87&amp;集計用!S87</f>
        <v/>
      </c>
      <c r="BW104" s="56" t="str">
        <f>IF(HLOOKUP(BW$14,集計用!$4:$9977,マスター!$C104,FALSE)="","",HLOOKUP(BW$14,集計用!$4:$9977,マスター!$C104,FALSE))</f>
        <v/>
      </c>
      <c r="BX104" s="83"/>
      <c r="BY104" s="83"/>
      <c r="BZ104" s="83"/>
      <c r="CA104" s="83"/>
      <c r="CB104" s="83"/>
      <c r="CC104" s="83"/>
      <c r="CD104" s="83"/>
      <c r="CE104" s="83"/>
      <c r="CF104" s="83"/>
      <c r="CG104" s="83"/>
      <c r="CH104" s="83"/>
      <c r="CI104" s="83"/>
      <c r="CJ104" s="83"/>
      <c r="CK104" s="83"/>
      <c r="CL104" s="83"/>
      <c r="CM104" s="83"/>
      <c r="CN104" s="83"/>
      <c r="CO104" s="83"/>
      <c r="CP104" s="83"/>
      <c r="CQ104" s="83"/>
      <c r="CR104" s="83"/>
      <c r="CS104" s="83"/>
      <c r="CT104" s="83"/>
      <c r="CU104" s="83"/>
      <c r="CV104" s="82"/>
      <c r="CW104" s="82"/>
      <c r="CX104" s="82"/>
      <c r="CY104" s="82"/>
      <c r="CZ104" s="82"/>
      <c r="DA104" s="82"/>
      <c r="DB104" s="82"/>
      <c r="DC104" s="82"/>
      <c r="DD104" s="83"/>
      <c r="DE104" s="83"/>
      <c r="DF104" s="83"/>
      <c r="DG104" s="83"/>
      <c r="DH104" s="83"/>
      <c r="DI104" s="83"/>
    </row>
    <row r="105" spans="3:113" ht="13.5" customHeight="1">
      <c r="C105" s="117">
        <v>96</v>
      </c>
      <c r="D105" s="71"/>
      <c r="E105" s="82"/>
      <c r="F105" s="82"/>
      <c r="G105" s="82"/>
      <c r="H105" s="69" t="str">
        <f>IF(HLOOKUP(H$14,集計用!$4:$9977,マスター!$C105,FALSE)="","",HLOOKUP(H$14,集計用!$4:$9977,マスター!$C105,FALSE))</f>
        <v/>
      </c>
      <c r="I105" s="56" t="str">
        <f>IF(HLOOKUP(I$14,集計用!$4:$9977,マスター!$C105,FALSE)="","",HLOOKUP(I$14,集計用!$4:$9977,マスター!$C105,FALSE))</f>
        <v/>
      </c>
      <c r="J105" s="56" t="str">
        <f>IF(HLOOKUP(J$14,集計用!$4:$9977,マスター!$C105,FALSE)="","",HLOOKUP(J$14,集計用!$4:$9977,マスター!$C105,FALSE))</f>
        <v/>
      </c>
      <c r="K105" s="82"/>
      <c r="L105" s="82"/>
      <c r="M105" s="82"/>
      <c r="N105" s="82"/>
      <c r="O105" s="56" t="str">
        <f>IF(HLOOKUP(O$14,集計用!$4:$9977,マスター!$C105,FALSE)="","",HLOOKUP(O$14,集計用!$4:$9977,マスター!$C105,FALSE))</f>
        <v/>
      </c>
      <c r="P105" s="82"/>
      <c r="Q105" s="82"/>
      <c r="R105" s="69" t="str">
        <f>IF(HLOOKUP(R$14,集計用!$4:$9977,マスター!$C105,FALSE)="","",HLOOKUP(R$14,集計用!$4:$9977,マスター!$C105,FALSE))</f>
        <v/>
      </c>
      <c r="S105" s="69" t="str">
        <f>IF(HLOOKUP(S$14,集計用!$4:$9977,マスター!$C105,FALSE)="","",HLOOKUP(S$14,集計用!$4:$9977,マスター!$C105,FALSE))</f>
        <v/>
      </c>
      <c r="T105" s="56" t="str">
        <f>IF(HLOOKUP(T$14,集計用!$4:$9977,マスター!$C105,FALSE)="","",HLOOKUP(T$14,集計用!$4:$9977,マスター!$C105,FALSE))</f>
        <v/>
      </c>
      <c r="U105" s="56" t="str">
        <f>IF(HLOOKUP(U$14,集計用!$4:$9977,マスター!$C105,FALSE)="","",HLOOKUP(U$14,集計用!$4:$9977,マスター!$C105,FALSE))</f>
        <v/>
      </c>
      <c r="V105" s="82"/>
      <c r="W105" s="71"/>
      <c r="X105" s="82"/>
      <c r="Y105" s="82"/>
      <c r="Z105" s="56" t="str">
        <f>IF(HLOOKUP(Z$14,集計用!$4:$9977,マスター!$C105,FALSE)="","",HLOOKUP(Z$14,集計用!$4:$9977,マスター!$C105,FALSE))</f>
        <v/>
      </c>
      <c r="AA105" s="82"/>
      <c r="AB105" s="82"/>
      <c r="AC105" s="82"/>
      <c r="AD105" s="82"/>
      <c r="AE105" s="82"/>
      <c r="AF105" s="71"/>
      <c r="AG105" s="56" t="str">
        <f>IF(HLOOKUP(AG$14,集計用!$4:$9977,マスター!$C105,FALSE)="","",HLOOKUP(AG$14,集計用!$4:$9977,マスター!$C105,FALSE))</f>
        <v/>
      </c>
      <c r="AH105" s="56" t="str">
        <f>IF(HLOOKUP(AH$14,集計用!$4:$9977,マスター!$C105,FALSE)="","",HLOOKUP(AH$14,集計用!$4:$9977,マスター!$C105,FALSE))</f>
        <v/>
      </c>
      <c r="AI105" s="56" t="str">
        <f>IF(HLOOKUP(AI$14,集計用!$4:$9977,マスター!$C105,FALSE)="","",HLOOKUP(AI$14,集計用!$4:$9977,マスター!$C105,FALSE))</f>
        <v/>
      </c>
      <c r="AJ105" s="89" t="str">
        <f>マスター!$B$3</f>
        <v>物品</v>
      </c>
      <c r="AK105" s="56" t="str">
        <f>IF(HLOOKUP(AK$14,集計用!$4:$9977,マスター!$C105,FALSE)="","",HLOOKUP(AK$14,集計用!$4:$9977,マスター!$C105,FALSE))</f>
        <v/>
      </c>
      <c r="AL105" s="56" t="e">
        <f>IF(HLOOKUP(AL$14,集計用!$4:$9977,マスター!$C105,FALSE)="","",HLOOKUP(AL$14,集計用!$4:$9977,マスター!$C105,FALSE))</f>
        <v>#N/A</v>
      </c>
      <c r="AM105" s="82"/>
      <c r="AN105" s="56" t="str">
        <f>IFERROR(集計用!N88&amp;集計用!P88&amp;集計用!R88,"")</f>
        <v/>
      </c>
      <c r="AO105" s="56" t="str">
        <f>IF(HLOOKUP(AO$14,集計用!$4:$9977,マスター!$C105,FALSE)="","",HLOOKUP(AO$14,集計用!$4:$9977,マスター!$C105,FALSE))</f>
        <v/>
      </c>
      <c r="AP105" s="69" t="str">
        <f>集計用!AX100&amp;集計用!AY100&amp;集計用!AZ100&amp;集計用!BA100&amp;集計用!BB100&amp;集計用!BC100</f>
        <v/>
      </c>
      <c r="AQ105" s="56" t="str">
        <f>IF(HLOOKUP(AQ$14,集計用!$4:$9977,マスター!$C105,FALSE)="","",HLOOKUP(AQ$14,集計用!$4:$9977,マスター!$C105,FALSE))</f>
        <v/>
      </c>
      <c r="AR105" s="56" t="str">
        <f>IF(HLOOKUP(AR$14,集計用!$4:$9977,マスター!$C105,FALSE)="","",HLOOKUP(AR$14,集計用!$4:$9977,マスター!$C105,FALSE))</f>
        <v/>
      </c>
      <c r="AS105" s="56" t="str">
        <f>IF(HLOOKUP(AS$14,集計用!$4:$9977,マスター!$C105,FALSE)="","",HLOOKUP(AS$14,集計用!$4:$9977,マスター!$C105,FALSE))</f>
        <v/>
      </c>
      <c r="AT105" s="56" t="str">
        <f>IF(HLOOKUP(AT$14,集計用!$4:$9977,マスター!$C105,FALSE)="","",HLOOKUP(AT$14,集計用!$4:$9977,マスター!$C105,FALSE))</f>
        <v/>
      </c>
      <c r="AU105" s="91"/>
      <c r="AV105" s="91"/>
      <c r="AW105" s="74" t="str">
        <f t="shared" si="3"/>
        <v/>
      </c>
      <c r="AX105" s="56" t="str">
        <f>IF(HLOOKUP(AX$14,集計用!$4:$9977,マスター!$C105,FALSE)="","",HLOOKUP(AX$14,集計用!$4:$9977,マスター!$C105,FALSE))</f>
        <v/>
      </c>
      <c r="AY105" s="56" t="str">
        <f>IF(HLOOKUP(AY$14,集計用!$4:$9977,マスター!$C105,FALSE)="","",HLOOKUP(AY$14,集計用!$4:$9977,マスター!$C105,FALSE))</f>
        <v/>
      </c>
      <c r="AZ105" s="83"/>
      <c r="BA105" s="83"/>
      <c r="BB105" s="83"/>
      <c r="BC105" s="83"/>
      <c r="BD105" s="83"/>
      <c r="BE105" s="83"/>
      <c r="BF105" s="83"/>
      <c r="BG105" s="83"/>
      <c r="BH105" s="91"/>
      <c r="BI105" s="91"/>
      <c r="BJ105" s="83"/>
      <c r="BK105" s="83"/>
      <c r="BL105" s="83"/>
      <c r="BM105" s="83"/>
      <c r="BN105" s="83"/>
      <c r="BO105" s="83"/>
      <c r="BP105" s="83"/>
      <c r="BQ105" s="83"/>
      <c r="BR105" s="56" t="str">
        <f>IF(HLOOKUP(BR$14,集計用!$4:$9977,マスター!$C105,FALSE)="","",HLOOKUP(BR$14,集計用!$4:$9977,マスター!$C105,FALSE))</f>
        <v/>
      </c>
      <c r="BS105" s="56" t="str">
        <f>IF(HLOOKUP(BS$14,集計用!$4:$9977,マスター!$C105,FALSE)="","",HLOOKUP(BS$14,集計用!$4:$9977,マスター!$C105,FALSE))</f>
        <v/>
      </c>
      <c r="BT105" s="56" t="str">
        <f>IF(HLOOKUP(BT$14,集計用!$4:$9977,マスター!$C105,FALSE)="","",HLOOKUP(BT$14,集計用!$4:$9977,マスター!$C105,FALSE))</f>
        <v/>
      </c>
      <c r="BU105" s="56" t="str">
        <f>IF(HLOOKUP(BU$14,集計用!$4:$9977,マスター!$C105,FALSE)="","",HLOOKUP(BU$14,集計用!$4:$9977,マスター!$C105,FALSE))</f>
        <v/>
      </c>
      <c r="BV105" s="56" t="str">
        <f>集計用!O88&amp;集計用!Q88&amp;集計用!S88</f>
        <v/>
      </c>
      <c r="BW105" s="56" t="str">
        <f>IF(HLOOKUP(BW$14,集計用!$4:$9977,マスター!$C105,FALSE)="","",HLOOKUP(BW$14,集計用!$4:$9977,マスター!$C105,FALSE))</f>
        <v/>
      </c>
      <c r="BX105" s="83"/>
      <c r="BY105" s="83"/>
      <c r="BZ105" s="83"/>
      <c r="CA105" s="83"/>
      <c r="CB105" s="83"/>
      <c r="CC105" s="83"/>
      <c r="CD105" s="83"/>
      <c r="CE105" s="83"/>
      <c r="CF105" s="83"/>
      <c r="CG105" s="83"/>
      <c r="CH105" s="83"/>
      <c r="CI105" s="83"/>
      <c r="CJ105" s="83"/>
      <c r="CK105" s="83"/>
      <c r="CL105" s="83"/>
      <c r="CM105" s="83"/>
      <c r="CN105" s="83"/>
      <c r="CO105" s="83"/>
      <c r="CP105" s="83"/>
      <c r="CQ105" s="83"/>
      <c r="CR105" s="83"/>
      <c r="CS105" s="83"/>
      <c r="CT105" s="83"/>
      <c r="CU105" s="83"/>
      <c r="CV105" s="82"/>
      <c r="CW105" s="82"/>
      <c r="CX105" s="82"/>
      <c r="CY105" s="82"/>
      <c r="CZ105" s="82"/>
      <c r="DA105" s="82"/>
      <c r="DB105" s="82"/>
      <c r="DC105" s="82"/>
      <c r="DD105" s="83"/>
      <c r="DE105" s="83"/>
      <c r="DF105" s="83"/>
      <c r="DG105" s="83"/>
      <c r="DH105" s="83"/>
      <c r="DI105" s="83"/>
    </row>
    <row r="106" spans="3:113" ht="13.5" customHeight="1">
      <c r="C106" s="117">
        <v>97</v>
      </c>
      <c r="D106" s="71"/>
      <c r="E106" s="82"/>
      <c r="F106" s="82"/>
      <c r="G106" s="82"/>
      <c r="H106" s="69" t="str">
        <f>IF(HLOOKUP(H$14,集計用!$4:$9977,マスター!$C106,FALSE)="","",HLOOKUP(H$14,集計用!$4:$9977,マスター!$C106,FALSE))</f>
        <v/>
      </c>
      <c r="I106" s="56" t="str">
        <f>IF(HLOOKUP(I$14,集計用!$4:$9977,マスター!$C106,FALSE)="","",HLOOKUP(I$14,集計用!$4:$9977,マスター!$C106,FALSE))</f>
        <v/>
      </c>
      <c r="J106" s="56" t="str">
        <f>IF(HLOOKUP(J$14,集計用!$4:$9977,マスター!$C106,FALSE)="","",HLOOKUP(J$14,集計用!$4:$9977,マスター!$C106,FALSE))</f>
        <v/>
      </c>
      <c r="K106" s="82"/>
      <c r="L106" s="82"/>
      <c r="M106" s="82"/>
      <c r="N106" s="82"/>
      <c r="O106" s="56" t="str">
        <f>IF(HLOOKUP(O$14,集計用!$4:$9977,マスター!$C106,FALSE)="","",HLOOKUP(O$14,集計用!$4:$9977,マスター!$C106,FALSE))</f>
        <v/>
      </c>
      <c r="P106" s="82"/>
      <c r="Q106" s="82"/>
      <c r="R106" s="69" t="str">
        <f>IF(HLOOKUP(R$14,集計用!$4:$9977,マスター!$C106,FALSE)="","",HLOOKUP(R$14,集計用!$4:$9977,マスター!$C106,FALSE))</f>
        <v/>
      </c>
      <c r="S106" s="69" t="str">
        <f>IF(HLOOKUP(S$14,集計用!$4:$9977,マスター!$C106,FALSE)="","",HLOOKUP(S$14,集計用!$4:$9977,マスター!$C106,FALSE))</f>
        <v/>
      </c>
      <c r="T106" s="56" t="str">
        <f>IF(HLOOKUP(T$14,集計用!$4:$9977,マスター!$C106,FALSE)="","",HLOOKUP(T$14,集計用!$4:$9977,マスター!$C106,FALSE))</f>
        <v/>
      </c>
      <c r="U106" s="56" t="str">
        <f>IF(HLOOKUP(U$14,集計用!$4:$9977,マスター!$C106,FALSE)="","",HLOOKUP(U$14,集計用!$4:$9977,マスター!$C106,FALSE))</f>
        <v/>
      </c>
      <c r="V106" s="82"/>
      <c r="W106" s="71"/>
      <c r="X106" s="82"/>
      <c r="Y106" s="82"/>
      <c r="Z106" s="56" t="str">
        <f>IF(HLOOKUP(Z$14,集計用!$4:$9977,マスター!$C106,FALSE)="","",HLOOKUP(Z$14,集計用!$4:$9977,マスター!$C106,FALSE))</f>
        <v/>
      </c>
      <c r="AA106" s="82"/>
      <c r="AB106" s="82"/>
      <c r="AC106" s="82"/>
      <c r="AD106" s="82"/>
      <c r="AE106" s="82"/>
      <c r="AF106" s="71"/>
      <c r="AG106" s="56" t="str">
        <f>IF(HLOOKUP(AG$14,集計用!$4:$9977,マスター!$C106,FALSE)="","",HLOOKUP(AG$14,集計用!$4:$9977,マスター!$C106,FALSE))</f>
        <v/>
      </c>
      <c r="AH106" s="56" t="str">
        <f>IF(HLOOKUP(AH$14,集計用!$4:$9977,マスター!$C106,FALSE)="","",HLOOKUP(AH$14,集計用!$4:$9977,マスター!$C106,FALSE))</f>
        <v/>
      </c>
      <c r="AI106" s="56" t="str">
        <f>IF(HLOOKUP(AI$14,集計用!$4:$9977,マスター!$C106,FALSE)="","",HLOOKUP(AI$14,集計用!$4:$9977,マスター!$C106,FALSE))</f>
        <v/>
      </c>
      <c r="AJ106" s="89" t="str">
        <f>マスター!$B$3</f>
        <v>物品</v>
      </c>
      <c r="AK106" s="56" t="str">
        <f>IF(HLOOKUP(AK$14,集計用!$4:$9977,マスター!$C106,FALSE)="","",HLOOKUP(AK$14,集計用!$4:$9977,マスター!$C106,FALSE))</f>
        <v/>
      </c>
      <c r="AL106" s="56" t="e">
        <f>IF(HLOOKUP(AL$14,集計用!$4:$9977,マスター!$C106,FALSE)="","",HLOOKUP(AL$14,集計用!$4:$9977,マスター!$C106,FALSE))</f>
        <v>#N/A</v>
      </c>
      <c r="AM106" s="82"/>
      <c r="AN106" s="56" t="str">
        <f>IFERROR(集計用!N89&amp;集計用!P89&amp;集計用!R89,"")</f>
        <v/>
      </c>
      <c r="AO106" s="56" t="str">
        <f>IF(HLOOKUP(AO$14,集計用!$4:$9977,マスター!$C106,FALSE)="","",HLOOKUP(AO$14,集計用!$4:$9977,マスター!$C106,FALSE))</f>
        <v/>
      </c>
      <c r="AP106" s="69" t="str">
        <f>集計用!AX101&amp;集計用!AY101&amp;集計用!AZ101&amp;集計用!BA101&amp;集計用!BB101&amp;集計用!BC101</f>
        <v/>
      </c>
      <c r="AQ106" s="56" t="str">
        <f>IF(HLOOKUP(AQ$14,集計用!$4:$9977,マスター!$C106,FALSE)="","",HLOOKUP(AQ$14,集計用!$4:$9977,マスター!$C106,FALSE))</f>
        <v/>
      </c>
      <c r="AR106" s="56" t="str">
        <f>IF(HLOOKUP(AR$14,集計用!$4:$9977,マスター!$C106,FALSE)="","",HLOOKUP(AR$14,集計用!$4:$9977,マスター!$C106,FALSE))</f>
        <v/>
      </c>
      <c r="AS106" s="56" t="str">
        <f>IF(HLOOKUP(AS$14,集計用!$4:$9977,マスター!$C106,FALSE)="","",HLOOKUP(AS$14,集計用!$4:$9977,マスター!$C106,FALSE))</f>
        <v/>
      </c>
      <c r="AT106" s="56" t="str">
        <f>IF(HLOOKUP(AT$14,集計用!$4:$9977,マスター!$C106,FALSE)="","",HLOOKUP(AT$14,集計用!$4:$9977,マスター!$C106,FALSE))</f>
        <v/>
      </c>
      <c r="AU106" s="91"/>
      <c r="AV106" s="91"/>
      <c r="AW106" s="74" t="str">
        <f t="shared" si="3"/>
        <v/>
      </c>
      <c r="AX106" s="56" t="str">
        <f>IF(HLOOKUP(AX$14,集計用!$4:$9977,マスター!$C106,FALSE)="","",HLOOKUP(AX$14,集計用!$4:$9977,マスター!$C106,FALSE))</f>
        <v/>
      </c>
      <c r="AY106" s="56" t="str">
        <f>IF(HLOOKUP(AY$14,集計用!$4:$9977,マスター!$C106,FALSE)="","",HLOOKUP(AY$14,集計用!$4:$9977,マスター!$C106,FALSE))</f>
        <v/>
      </c>
      <c r="AZ106" s="83"/>
      <c r="BA106" s="83"/>
      <c r="BB106" s="83"/>
      <c r="BC106" s="83"/>
      <c r="BD106" s="83"/>
      <c r="BE106" s="83"/>
      <c r="BF106" s="83"/>
      <c r="BG106" s="83"/>
      <c r="BH106" s="91"/>
      <c r="BI106" s="91"/>
      <c r="BJ106" s="83"/>
      <c r="BK106" s="83"/>
      <c r="BL106" s="83"/>
      <c r="BM106" s="83"/>
      <c r="BN106" s="83"/>
      <c r="BO106" s="83"/>
      <c r="BP106" s="83"/>
      <c r="BQ106" s="83"/>
      <c r="BR106" s="56" t="str">
        <f>IF(HLOOKUP(BR$14,集計用!$4:$9977,マスター!$C106,FALSE)="","",HLOOKUP(BR$14,集計用!$4:$9977,マスター!$C106,FALSE))</f>
        <v/>
      </c>
      <c r="BS106" s="56" t="str">
        <f>IF(HLOOKUP(BS$14,集計用!$4:$9977,マスター!$C106,FALSE)="","",HLOOKUP(BS$14,集計用!$4:$9977,マスター!$C106,FALSE))</f>
        <v/>
      </c>
      <c r="BT106" s="56" t="str">
        <f>IF(HLOOKUP(BT$14,集計用!$4:$9977,マスター!$C106,FALSE)="","",HLOOKUP(BT$14,集計用!$4:$9977,マスター!$C106,FALSE))</f>
        <v/>
      </c>
      <c r="BU106" s="56" t="str">
        <f>IF(HLOOKUP(BU$14,集計用!$4:$9977,マスター!$C106,FALSE)="","",HLOOKUP(BU$14,集計用!$4:$9977,マスター!$C106,FALSE))</f>
        <v/>
      </c>
      <c r="BV106" s="56" t="str">
        <f>集計用!O89&amp;集計用!Q89&amp;集計用!S89</f>
        <v/>
      </c>
      <c r="BW106" s="56" t="str">
        <f>IF(HLOOKUP(BW$14,集計用!$4:$9977,マスター!$C106,FALSE)="","",HLOOKUP(BW$14,集計用!$4:$9977,マスター!$C106,FALSE))</f>
        <v/>
      </c>
      <c r="BX106" s="83"/>
      <c r="BY106" s="83"/>
      <c r="BZ106" s="83"/>
      <c r="CA106" s="83"/>
      <c r="CB106" s="83"/>
      <c r="CC106" s="83"/>
      <c r="CD106" s="83"/>
      <c r="CE106" s="83"/>
      <c r="CF106" s="83"/>
      <c r="CG106" s="83"/>
      <c r="CH106" s="83"/>
      <c r="CI106" s="83"/>
      <c r="CJ106" s="83"/>
      <c r="CK106" s="83"/>
      <c r="CL106" s="83"/>
      <c r="CM106" s="83"/>
      <c r="CN106" s="83"/>
      <c r="CO106" s="83"/>
      <c r="CP106" s="83"/>
      <c r="CQ106" s="83"/>
      <c r="CR106" s="83"/>
      <c r="CS106" s="83"/>
      <c r="CT106" s="83"/>
      <c r="CU106" s="83"/>
      <c r="CV106" s="82"/>
      <c r="CW106" s="82"/>
      <c r="CX106" s="82"/>
      <c r="CY106" s="82"/>
      <c r="CZ106" s="82"/>
      <c r="DA106" s="82"/>
      <c r="DB106" s="82"/>
      <c r="DC106" s="82"/>
      <c r="DD106" s="83"/>
      <c r="DE106" s="83"/>
      <c r="DF106" s="83"/>
      <c r="DG106" s="83"/>
      <c r="DH106" s="83"/>
      <c r="DI106" s="83"/>
    </row>
    <row r="107" spans="3:113" ht="13.5" customHeight="1">
      <c r="C107" s="117">
        <v>98</v>
      </c>
      <c r="D107" s="71"/>
      <c r="E107" s="82"/>
      <c r="F107" s="82"/>
      <c r="G107" s="82"/>
      <c r="H107" s="69" t="str">
        <f>IF(HLOOKUP(H$14,集計用!$4:$9977,マスター!$C107,FALSE)="","",HLOOKUP(H$14,集計用!$4:$9977,マスター!$C107,FALSE))</f>
        <v/>
      </c>
      <c r="I107" s="56" t="str">
        <f>IF(HLOOKUP(I$14,集計用!$4:$9977,マスター!$C107,FALSE)="","",HLOOKUP(I$14,集計用!$4:$9977,マスター!$C107,FALSE))</f>
        <v/>
      </c>
      <c r="J107" s="56" t="str">
        <f>IF(HLOOKUP(J$14,集計用!$4:$9977,マスター!$C107,FALSE)="","",HLOOKUP(J$14,集計用!$4:$9977,マスター!$C107,FALSE))</f>
        <v/>
      </c>
      <c r="K107" s="82"/>
      <c r="L107" s="82"/>
      <c r="M107" s="82"/>
      <c r="N107" s="82"/>
      <c r="O107" s="56" t="str">
        <f>IF(HLOOKUP(O$14,集計用!$4:$9977,マスター!$C107,FALSE)="","",HLOOKUP(O$14,集計用!$4:$9977,マスター!$C107,FALSE))</f>
        <v/>
      </c>
      <c r="P107" s="82"/>
      <c r="Q107" s="82"/>
      <c r="R107" s="69" t="str">
        <f>IF(HLOOKUP(R$14,集計用!$4:$9977,マスター!$C107,FALSE)="","",HLOOKUP(R$14,集計用!$4:$9977,マスター!$C107,FALSE))</f>
        <v/>
      </c>
      <c r="S107" s="69" t="str">
        <f>IF(HLOOKUP(S$14,集計用!$4:$9977,マスター!$C107,FALSE)="","",HLOOKUP(S$14,集計用!$4:$9977,マスター!$C107,FALSE))</f>
        <v/>
      </c>
      <c r="T107" s="56" t="str">
        <f>IF(HLOOKUP(T$14,集計用!$4:$9977,マスター!$C107,FALSE)="","",HLOOKUP(T$14,集計用!$4:$9977,マスター!$C107,FALSE))</f>
        <v/>
      </c>
      <c r="U107" s="56" t="str">
        <f>IF(HLOOKUP(U$14,集計用!$4:$9977,マスター!$C107,FALSE)="","",HLOOKUP(U$14,集計用!$4:$9977,マスター!$C107,FALSE))</f>
        <v/>
      </c>
      <c r="V107" s="82"/>
      <c r="W107" s="71"/>
      <c r="X107" s="82"/>
      <c r="Y107" s="82"/>
      <c r="Z107" s="56" t="str">
        <f>IF(HLOOKUP(Z$14,集計用!$4:$9977,マスター!$C107,FALSE)="","",HLOOKUP(Z$14,集計用!$4:$9977,マスター!$C107,FALSE))</f>
        <v/>
      </c>
      <c r="AA107" s="82"/>
      <c r="AB107" s="82"/>
      <c r="AC107" s="82"/>
      <c r="AD107" s="82"/>
      <c r="AE107" s="82"/>
      <c r="AF107" s="71"/>
      <c r="AG107" s="56" t="str">
        <f>IF(HLOOKUP(AG$14,集計用!$4:$9977,マスター!$C107,FALSE)="","",HLOOKUP(AG$14,集計用!$4:$9977,マスター!$C107,FALSE))</f>
        <v/>
      </c>
      <c r="AH107" s="56" t="str">
        <f>IF(HLOOKUP(AH$14,集計用!$4:$9977,マスター!$C107,FALSE)="","",HLOOKUP(AH$14,集計用!$4:$9977,マスター!$C107,FALSE))</f>
        <v/>
      </c>
      <c r="AI107" s="56" t="str">
        <f>IF(HLOOKUP(AI$14,集計用!$4:$9977,マスター!$C107,FALSE)="","",HLOOKUP(AI$14,集計用!$4:$9977,マスター!$C107,FALSE))</f>
        <v/>
      </c>
      <c r="AJ107" s="89" t="str">
        <f>マスター!$B$3</f>
        <v>物品</v>
      </c>
      <c r="AK107" s="56" t="str">
        <f>IF(HLOOKUP(AK$14,集計用!$4:$9977,マスター!$C107,FALSE)="","",HLOOKUP(AK$14,集計用!$4:$9977,マスター!$C107,FALSE))</f>
        <v/>
      </c>
      <c r="AL107" s="56" t="e">
        <f>IF(HLOOKUP(AL$14,集計用!$4:$9977,マスター!$C107,FALSE)="","",HLOOKUP(AL$14,集計用!$4:$9977,マスター!$C107,FALSE))</f>
        <v>#N/A</v>
      </c>
      <c r="AM107" s="82"/>
      <c r="AN107" s="56" t="str">
        <f>IFERROR(集計用!N90&amp;集計用!P90&amp;集計用!R90,"")</f>
        <v/>
      </c>
      <c r="AO107" s="56" t="str">
        <f>IF(HLOOKUP(AO$14,集計用!$4:$9977,マスター!$C107,FALSE)="","",HLOOKUP(AO$14,集計用!$4:$9977,マスター!$C107,FALSE))</f>
        <v/>
      </c>
      <c r="AP107" s="69" t="str">
        <f>集計用!AX102&amp;集計用!AY102&amp;集計用!AZ102&amp;集計用!BA102&amp;集計用!BB102&amp;集計用!BC102</f>
        <v/>
      </c>
      <c r="AQ107" s="56" t="str">
        <f>IF(HLOOKUP(AQ$14,集計用!$4:$9977,マスター!$C107,FALSE)="","",HLOOKUP(AQ$14,集計用!$4:$9977,マスター!$C107,FALSE))</f>
        <v/>
      </c>
      <c r="AR107" s="56" t="str">
        <f>IF(HLOOKUP(AR$14,集計用!$4:$9977,マスター!$C107,FALSE)="","",HLOOKUP(AR$14,集計用!$4:$9977,マスター!$C107,FALSE))</f>
        <v/>
      </c>
      <c r="AS107" s="56" t="str">
        <f>IF(HLOOKUP(AS$14,集計用!$4:$9977,マスター!$C107,FALSE)="","",HLOOKUP(AS$14,集計用!$4:$9977,マスター!$C107,FALSE))</f>
        <v/>
      </c>
      <c r="AT107" s="56" t="str">
        <f>IF(HLOOKUP(AT$14,集計用!$4:$9977,マスター!$C107,FALSE)="","",HLOOKUP(AT$14,集計用!$4:$9977,マスター!$C107,FALSE))</f>
        <v/>
      </c>
      <c r="AU107" s="91"/>
      <c r="AV107" s="91"/>
      <c r="AW107" s="74" t="str">
        <f t="shared" si="3"/>
        <v/>
      </c>
      <c r="AX107" s="56" t="str">
        <f>IF(HLOOKUP(AX$14,集計用!$4:$9977,マスター!$C107,FALSE)="","",HLOOKUP(AX$14,集計用!$4:$9977,マスター!$C107,FALSE))</f>
        <v/>
      </c>
      <c r="AY107" s="56" t="str">
        <f>IF(HLOOKUP(AY$14,集計用!$4:$9977,マスター!$C107,FALSE)="","",HLOOKUP(AY$14,集計用!$4:$9977,マスター!$C107,FALSE))</f>
        <v/>
      </c>
      <c r="AZ107" s="83"/>
      <c r="BA107" s="83"/>
      <c r="BB107" s="83"/>
      <c r="BC107" s="83"/>
      <c r="BD107" s="83"/>
      <c r="BE107" s="83"/>
      <c r="BF107" s="83"/>
      <c r="BG107" s="83"/>
      <c r="BH107" s="91"/>
      <c r="BI107" s="91"/>
      <c r="BJ107" s="83"/>
      <c r="BK107" s="83"/>
      <c r="BL107" s="83"/>
      <c r="BM107" s="83"/>
      <c r="BN107" s="83"/>
      <c r="BO107" s="83"/>
      <c r="BP107" s="83"/>
      <c r="BQ107" s="83"/>
      <c r="BR107" s="56" t="str">
        <f>IF(HLOOKUP(BR$14,集計用!$4:$9977,マスター!$C107,FALSE)="","",HLOOKUP(BR$14,集計用!$4:$9977,マスター!$C107,FALSE))</f>
        <v/>
      </c>
      <c r="BS107" s="56" t="str">
        <f>IF(HLOOKUP(BS$14,集計用!$4:$9977,マスター!$C107,FALSE)="","",HLOOKUP(BS$14,集計用!$4:$9977,マスター!$C107,FALSE))</f>
        <v/>
      </c>
      <c r="BT107" s="56" t="str">
        <f>IF(HLOOKUP(BT$14,集計用!$4:$9977,マスター!$C107,FALSE)="","",HLOOKUP(BT$14,集計用!$4:$9977,マスター!$C107,FALSE))</f>
        <v/>
      </c>
      <c r="BU107" s="56" t="str">
        <f>IF(HLOOKUP(BU$14,集計用!$4:$9977,マスター!$C107,FALSE)="","",HLOOKUP(BU$14,集計用!$4:$9977,マスター!$C107,FALSE))</f>
        <v/>
      </c>
      <c r="BV107" s="56" t="str">
        <f>集計用!O90&amp;集計用!Q90&amp;集計用!S90</f>
        <v/>
      </c>
      <c r="BW107" s="56" t="str">
        <f>IF(HLOOKUP(BW$14,集計用!$4:$9977,マスター!$C107,FALSE)="","",HLOOKUP(BW$14,集計用!$4:$9977,マスター!$C107,FALSE))</f>
        <v/>
      </c>
      <c r="BX107" s="83"/>
      <c r="BY107" s="83"/>
      <c r="BZ107" s="83"/>
      <c r="CA107" s="83"/>
      <c r="CB107" s="83"/>
      <c r="CC107" s="83"/>
      <c r="CD107" s="83"/>
      <c r="CE107" s="83"/>
      <c r="CF107" s="83"/>
      <c r="CG107" s="83"/>
      <c r="CH107" s="83"/>
      <c r="CI107" s="83"/>
      <c r="CJ107" s="83"/>
      <c r="CK107" s="83"/>
      <c r="CL107" s="83"/>
      <c r="CM107" s="83"/>
      <c r="CN107" s="83"/>
      <c r="CO107" s="83"/>
      <c r="CP107" s="83"/>
      <c r="CQ107" s="83"/>
      <c r="CR107" s="83"/>
      <c r="CS107" s="83"/>
      <c r="CT107" s="83"/>
      <c r="CU107" s="83"/>
      <c r="CV107" s="82"/>
      <c r="CW107" s="82"/>
      <c r="CX107" s="82"/>
      <c r="CY107" s="82"/>
      <c r="CZ107" s="82"/>
      <c r="DA107" s="82"/>
      <c r="DB107" s="82"/>
      <c r="DC107" s="82"/>
      <c r="DD107" s="83"/>
      <c r="DE107" s="83"/>
      <c r="DF107" s="83"/>
      <c r="DG107" s="83"/>
      <c r="DH107" s="83"/>
      <c r="DI107" s="83"/>
    </row>
    <row r="108" spans="3:113" ht="13.5" customHeight="1">
      <c r="C108" s="117">
        <v>99</v>
      </c>
      <c r="D108" s="71"/>
      <c r="E108" s="82"/>
      <c r="F108" s="82"/>
      <c r="G108" s="82"/>
      <c r="H108" s="69" t="str">
        <f>IF(HLOOKUP(H$14,集計用!$4:$9977,マスター!$C108,FALSE)="","",HLOOKUP(H$14,集計用!$4:$9977,マスター!$C108,FALSE))</f>
        <v/>
      </c>
      <c r="I108" s="56" t="str">
        <f>IF(HLOOKUP(I$14,集計用!$4:$9977,マスター!$C108,FALSE)="","",HLOOKUP(I$14,集計用!$4:$9977,マスター!$C108,FALSE))</f>
        <v/>
      </c>
      <c r="J108" s="56" t="str">
        <f>IF(HLOOKUP(J$14,集計用!$4:$9977,マスター!$C108,FALSE)="","",HLOOKUP(J$14,集計用!$4:$9977,マスター!$C108,FALSE))</f>
        <v/>
      </c>
      <c r="K108" s="82"/>
      <c r="L108" s="82"/>
      <c r="M108" s="82"/>
      <c r="N108" s="82"/>
      <c r="O108" s="56" t="str">
        <f>IF(HLOOKUP(O$14,集計用!$4:$9977,マスター!$C108,FALSE)="","",HLOOKUP(O$14,集計用!$4:$9977,マスター!$C108,FALSE))</f>
        <v/>
      </c>
      <c r="P108" s="82"/>
      <c r="Q108" s="82"/>
      <c r="R108" s="69" t="str">
        <f>IF(HLOOKUP(R$14,集計用!$4:$9977,マスター!$C108,FALSE)="","",HLOOKUP(R$14,集計用!$4:$9977,マスター!$C108,FALSE))</f>
        <v/>
      </c>
      <c r="S108" s="69" t="str">
        <f>IF(HLOOKUP(S$14,集計用!$4:$9977,マスター!$C108,FALSE)="","",HLOOKUP(S$14,集計用!$4:$9977,マスター!$C108,FALSE))</f>
        <v/>
      </c>
      <c r="T108" s="56" t="str">
        <f>IF(HLOOKUP(T$14,集計用!$4:$9977,マスター!$C108,FALSE)="","",HLOOKUP(T$14,集計用!$4:$9977,マスター!$C108,FALSE))</f>
        <v/>
      </c>
      <c r="U108" s="56" t="str">
        <f>IF(HLOOKUP(U$14,集計用!$4:$9977,マスター!$C108,FALSE)="","",HLOOKUP(U$14,集計用!$4:$9977,マスター!$C108,FALSE))</f>
        <v/>
      </c>
      <c r="V108" s="82"/>
      <c r="W108" s="71"/>
      <c r="X108" s="82"/>
      <c r="Y108" s="82"/>
      <c r="Z108" s="56" t="str">
        <f>IF(HLOOKUP(Z$14,集計用!$4:$9977,マスター!$C108,FALSE)="","",HLOOKUP(Z$14,集計用!$4:$9977,マスター!$C108,FALSE))</f>
        <v/>
      </c>
      <c r="AA108" s="82"/>
      <c r="AB108" s="82"/>
      <c r="AC108" s="82"/>
      <c r="AD108" s="82"/>
      <c r="AE108" s="82"/>
      <c r="AF108" s="71"/>
      <c r="AG108" s="56" t="str">
        <f>IF(HLOOKUP(AG$14,集計用!$4:$9977,マスター!$C108,FALSE)="","",HLOOKUP(AG$14,集計用!$4:$9977,マスター!$C108,FALSE))</f>
        <v/>
      </c>
      <c r="AH108" s="56" t="str">
        <f>IF(HLOOKUP(AH$14,集計用!$4:$9977,マスター!$C108,FALSE)="","",HLOOKUP(AH$14,集計用!$4:$9977,マスター!$C108,FALSE))</f>
        <v/>
      </c>
      <c r="AI108" s="56" t="str">
        <f>IF(HLOOKUP(AI$14,集計用!$4:$9977,マスター!$C108,FALSE)="","",HLOOKUP(AI$14,集計用!$4:$9977,マスター!$C108,FALSE))</f>
        <v/>
      </c>
      <c r="AJ108" s="89" t="str">
        <f>マスター!$B$3</f>
        <v>物品</v>
      </c>
      <c r="AK108" s="56" t="str">
        <f>IF(HLOOKUP(AK$14,集計用!$4:$9977,マスター!$C108,FALSE)="","",HLOOKUP(AK$14,集計用!$4:$9977,マスター!$C108,FALSE))</f>
        <v/>
      </c>
      <c r="AL108" s="56" t="e">
        <f>IF(HLOOKUP(AL$14,集計用!$4:$9977,マスター!$C108,FALSE)="","",HLOOKUP(AL$14,集計用!$4:$9977,マスター!$C108,FALSE))</f>
        <v>#N/A</v>
      </c>
      <c r="AM108" s="82"/>
      <c r="AN108" s="56" t="str">
        <f>IFERROR(集計用!N91&amp;集計用!P91&amp;集計用!R91,"")</f>
        <v/>
      </c>
      <c r="AO108" s="56" t="str">
        <f>IF(HLOOKUP(AO$14,集計用!$4:$9977,マスター!$C108,FALSE)="","",HLOOKUP(AO$14,集計用!$4:$9977,マスター!$C108,FALSE))</f>
        <v/>
      </c>
      <c r="AP108" s="69" t="str">
        <f>集計用!AX103&amp;集計用!AY103&amp;集計用!AZ103&amp;集計用!BA103&amp;集計用!BB103&amp;集計用!BC103</f>
        <v/>
      </c>
      <c r="AQ108" s="56" t="str">
        <f>IF(HLOOKUP(AQ$14,集計用!$4:$9977,マスター!$C108,FALSE)="","",HLOOKUP(AQ$14,集計用!$4:$9977,マスター!$C108,FALSE))</f>
        <v/>
      </c>
      <c r="AR108" s="56" t="str">
        <f>IF(HLOOKUP(AR$14,集計用!$4:$9977,マスター!$C108,FALSE)="","",HLOOKUP(AR$14,集計用!$4:$9977,マスター!$C108,FALSE))</f>
        <v/>
      </c>
      <c r="AS108" s="56" t="str">
        <f>IF(HLOOKUP(AS$14,集計用!$4:$9977,マスター!$C108,FALSE)="","",HLOOKUP(AS$14,集計用!$4:$9977,マスター!$C108,FALSE))</f>
        <v/>
      </c>
      <c r="AT108" s="56" t="str">
        <f>IF(HLOOKUP(AT$14,集計用!$4:$9977,マスター!$C108,FALSE)="","",HLOOKUP(AT$14,集計用!$4:$9977,マスター!$C108,FALSE))</f>
        <v/>
      </c>
      <c r="AU108" s="91"/>
      <c r="AV108" s="91"/>
      <c r="AW108" s="74" t="str">
        <f t="shared" si="3"/>
        <v/>
      </c>
      <c r="AX108" s="56" t="str">
        <f>IF(HLOOKUP(AX$14,集計用!$4:$9977,マスター!$C108,FALSE)="","",HLOOKUP(AX$14,集計用!$4:$9977,マスター!$C108,FALSE))</f>
        <v/>
      </c>
      <c r="AY108" s="56" t="str">
        <f>IF(HLOOKUP(AY$14,集計用!$4:$9977,マスター!$C108,FALSE)="","",HLOOKUP(AY$14,集計用!$4:$9977,マスター!$C108,FALSE))</f>
        <v/>
      </c>
      <c r="AZ108" s="83"/>
      <c r="BA108" s="83"/>
      <c r="BB108" s="83"/>
      <c r="BC108" s="83"/>
      <c r="BD108" s="83"/>
      <c r="BE108" s="83"/>
      <c r="BF108" s="83"/>
      <c r="BG108" s="83"/>
      <c r="BH108" s="91"/>
      <c r="BI108" s="91"/>
      <c r="BJ108" s="83"/>
      <c r="BK108" s="83"/>
      <c r="BL108" s="83"/>
      <c r="BM108" s="83"/>
      <c r="BN108" s="83"/>
      <c r="BO108" s="83"/>
      <c r="BP108" s="83"/>
      <c r="BQ108" s="83"/>
      <c r="BR108" s="56" t="str">
        <f>IF(HLOOKUP(BR$14,集計用!$4:$9977,マスター!$C108,FALSE)="","",HLOOKUP(BR$14,集計用!$4:$9977,マスター!$C108,FALSE))</f>
        <v/>
      </c>
      <c r="BS108" s="56" t="str">
        <f>IF(HLOOKUP(BS$14,集計用!$4:$9977,マスター!$C108,FALSE)="","",HLOOKUP(BS$14,集計用!$4:$9977,マスター!$C108,FALSE))</f>
        <v/>
      </c>
      <c r="BT108" s="56" t="str">
        <f>IF(HLOOKUP(BT$14,集計用!$4:$9977,マスター!$C108,FALSE)="","",HLOOKUP(BT$14,集計用!$4:$9977,マスター!$C108,FALSE))</f>
        <v/>
      </c>
      <c r="BU108" s="56" t="str">
        <f>IF(HLOOKUP(BU$14,集計用!$4:$9977,マスター!$C108,FALSE)="","",HLOOKUP(BU$14,集計用!$4:$9977,マスター!$C108,FALSE))</f>
        <v/>
      </c>
      <c r="BV108" s="56" t="str">
        <f>集計用!O91&amp;集計用!Q91&amp;集計用!S91</f>
        <v/>
      </c>
      <c r="BW108" s="56" t="str">
        <f>IF(HLOOKUP(BW$14,集計用!$4:$9977,マスター!$C108,FALSE)="","",HLOOKUP(BW$14,集計用!$4:$9977,マスター!$C108,FALSE))</f>
        <v/>
      </c>
      <c r="BX108" s="83"/>
      <c r="BY108" s="83"/>
      <c r="BZ108" s="83"/>
      <c r="CA108" s="83"/>
      <c r="CB108" s="83"/>
      <c r="CC108" s="83"/>
      <c r="CD108" s="83"/>
      <c r="CE108" s="83"/>
      <c r="CF108" s="83"/>
      <c r="CG108" s="83"/>
      <c r="CH108" s="83"/>
      <c r="CI108" s="83"/>
      <c r="CJ108" s="83"/>
      <c r="CK108" s="83"/>
      <c r="CL108" s="83"/>
      <c r="CM108" s="83"/>
      <c r="CN108" s="83"/>
      <c r="CO108" s="83"/>
      <c r="CP108" s="83"/>
      <c r="CQ108" s="83"/>
      <c r="CR108" s="83"/>
      <c r="CS108" s="83"/>
      <c r="CT108" s="83"/>
      <c r="CU108" s="83"/>
      <c r="CV108" s="82"/>
      <c r="CW108" s="82"/>
      <c r="CX108" s="82"/>
      <c r="CY108" s="82"/>
      <c r="CZ108" s="82"/>
      <c r="DA108" s="82"/>
      <c r="DB108" s="82"/>
      <c r="DC108" s="82"/>
      <c r="DD108" s="83"/>
      <c r="DE108" s="83"/>
      <c r="DF108" s="83"/>
      <c r="DG108" s="83"/>
      <c r="DH108" s="83"/>
      <c r="DI108" s="83"/>
    </row>
    <row r="109" spans="3:113" ht="13.5" customHeight="1">
      <c r="C109" s="117">
        <v>100</v>
      </c>
      <c r="D109" s="71"/>
      <c r="E109" s="82"/>
      <c r="F109" s="82"/>
      <c r="G109" s="82"/>
      <c r="H109" s="69" t="str">
        <f>IF(HLOOKUP(H$14,集計用!$4:$9977,マスター!$C109,FALSE)="","",HLOOKUP(H$14,集計用!$4:$9977,マスター!$C109,FALSE))</f>
        <v/>
      </c>
      <c r="I109" s="56" t="str">
        <f>IF(HLOOKUP(I$14,集計用!$4:$9977,マスター!$C109,FALSE)="","",HLOOKUP(I$14,集計用!$4:$9977,マスター!$C109,FALSE))</f>
        <v/>
      </c>
      <c r="J109" s="56" t="str">
        <f>IF(HLOOKUP(J$14,集計用!$4:$9977,マスター!$C109,FALSE)="","",HLOOKUP(J$14,集計用!$4:$9977,マスター!$C109,FALSE))</f>
        <v/>
      </c>
      <c r="K109" s="82"/>
      <c r="L109" s="82"/>
      <c r="M109" s="82"/>
      <c r="N109" s="82"/>
      <c r="O109" s="56" t="str">
        <f>IF(HLOOKUP(O$14,集計用!$4:$9977,マスター!$C109,FALSE)="","",HLOOKUP(O$14,集計用!$4:$9977,マスター!$C109,FALSE))</f>
        <v/>
      </c>
      <c r="P109" s="82"/>
      <c r="Q109" s="82"/>
      <c r="R109" s="69" t="str">
        <f>IF(HLOOKUP(R$14,集計用!$4:$9977,マスター!$C109,FALSE)="","",HLOOKUP(R$14,集計用!$4:$9977,マスター!$C109,FALSE))</f>
        <v/>
      </c>
      <c r="S109" s="69" t="str">
        <f>IF(HLOOKUP(S$14,集計用!$4:$9977,マスター!$C109,FALSE)="","",HLOOKUP(S$14,集計用!$4:$9977,マスター!$C109,FALSE))</f>
        <v/>
      </c>
      <c r="T109" s="56" t="str">
        <f>IF(HLOOKUP(T$14,集計用!$4:$9977,マスター!$C109,FALSE)="","",HLOOKUP(T$14,集計用!$4:$9977,マスター!$C109,FALSE))</f>
        <v/>
      </c>
      <c r="U109" s="56" t="str">
        <f>IF(HLOOKUP(U$14,集計用!$4:$9977,マスター!$C109,FALSE)="","",HLOOKUP(U$14,集計用!$4:$9977,マスター!$C109,FALSE))</f>
        <v/>
      </c>
      <c r="V109" s="82"/>
      <c r="W109" s="71"/>
      <c r="X109" s="82"/>
      <c r="Y109" s="82"/>
      <c r="Z109" s="56" t="str">
        <f>IF(HLOOKUP(Z$14,集計用!$4:$9977,マスター!$C109,FALSE)="","",HLOOKUP(Z$14,集計用!$4:$9977,マスター!$C109,FALSE))</f>
        <v/>
      </c>
      <c r="AA109" s="82"/>
      <c r="AB109" s="82"/>
      <c r="AC109" s="82"/>
      <c r="AD109" s="82"/>
      <c r="AE109" s="82"/>
      <c r="AF109" s="71"/>
      <c r="AG109" s="56" t="str">
        <f>IF(HLOOKUP(AG$14,集計用!$4:$9977,マスター!$C109,FALSE)="","",HLOOKUP(AG$14,集計用!$4:$9977,マスター!$C109,FALSE))</f>
        <v/>
      </c>
      <c r="AH109" s="56" t="str">
        <f>IF(HLOOKUP(AH$14,集計用!$4:$9977,マスター!$C109,FALSE)="","",HLOOKUP(AH$14,集計用!$4:$9977,マスター!$C109,FALSE))</f>
        <v/>
      </c>
      <c r="AI109" s="56" t="str">
        <f>IF(HLOOKUP(AI$14,集計用!$4:$9977,マスター!$C109,FALSE)="","",HLOOKUP(AI$14,集計用!$4:$9977,マスター!$C109,FALSE))</f>
        <v/>
      </c>
      <c r="AJ109" s="89" t="str">
        <f>マスター!$B$3</f>
        <v>物品</v>
      </c>
      <c r="AK109" s="56" t="str">
        <f>IF(HLOOKUP(AK$14,集計用!$4:$9977,マスター!$C109,FALSE)="","",HLOOKUP(AK$14,集計用!$4:$9977,マスター!$C109,FALSE))</f>
        <v/>
      </c>
      <c r="AL109" s="56" t="e">
        <f>IF(HLOOKUP(AL$14,集計用!$4:$9977,マスター!$C109,FALSE)="","",HLOOKUP(AL$14,集計用!$4:$9977,マスター!$C109,FALSE))</f>
        <v>#N/A</v>
      </c>
      <c r="AM109" s="82"/>
      <c r="AN109" s="56" t="str">
        <f>IFERROR(集計用!N92&amp;集計用!P92&amp;集計用!R92,"")</f>
        <v/>
      </c>
      <c r="AO109" s="56" t="str">
        <f>IF(HLOOKUP(AO$14,集計用!$4:$9977,マスター!$C109,FALSE)="","",HLOOKUP(AO$14,集計用!$4:$9977,マスター!$C109,FALSE))</f>
        <v/>
      </c>
      <c r="AP109" s="69" t="str">
        <f>集計用!AX104&amp;集計用!AY104&amp;集計用!AZ104&amp;集計用!BA104&amp;集計用!BB104&amp;集計用!BC104</f>
        <v/>
      </c>
      <c r="AQ109" s="56" t="str">
        <f>IF(HLOOKUP(AQ$14,集計用!$4:$9977,マスター!$C109,FALSE)="","",HLOOKUP(AQ$14,集計用!$4:$9977,マスター!$C109,FALSE))</f>
        <v/>
      </c>
      <c r="AR109" s="56" t="str">
        <f>IF(HLOOKUP(AR$14,集計用!$4:$9977,マスター!$C109,FALSE)="","",HLOOKUP(AR$14,集計用!$4:$9977,マスター!$C109,FALSE))</f>
        <v/>
      </c>
      <c r="AS109" s="56" t="str">
        <f>IF(HLOOKUP(AS$14,集計用!$4:$9977,マスター!$C109,FALSE)="","",HLOOKUP(AS$14,集計用!$4:$9977,マスター!$C109,FALSE))</f>
        <v/>
      </c>
      <c r="AT109" s="56" t="str">
        <f>IF(HLOOKUP(AT$14,集計用!$4:$9977,マスター!$C109,FALSE)="","",HLOOKUP(AT$14,集計用!$4:$9977,マスター!$C109,FALSE))</f>
        <v/>
      </c>
      <c r="AU109" s="91"/>
      <c r="AV109" s="91"/>
      <c r="AW109" s="74" t="str">
        <f t="shared" si="3"/>
        <v/>
      </c>
      <c r="AX109" s="56" t="str">
        <f>IF(HLOOKUP(AX$14,集計用!$4:$9977,マスター!$C109,FALSE)="","",HLOOKUP(AX$14,集計用!$4:$9977,マスター!$C109,FALSE))</f>
        <v/>
      </c>
      <c r="AY109" s="56" t="str">
        <f>IF(HLOOKUP(AY$14,集計用!$4:$9977,マスター!$C109,FALSE)="","",HLOOKUP(AY$14,集計用!$4:$9977,マスター!$C109,FALSE))</f>
        <v/>
      </c>
      <c r="AZ109" s="83"/>
      <c r="BA109" s="83"/>
      <c r="BB109" s="83"/>
      <c r="BC109" s="83"/>
      <c r="BD109" s="83"/>
      <c r="BE109" s="83"/>
      <c r="BF109" s="83"/>
      <c r="BG109" s="83"/>
      <c r="BH109" s="91"/>
      <c r="BI109" s="91"/>
      <c r="BJ109" s="83"/>
      <c r="BK109" s="83"/>
      <c r="BL109" s="83"/>
      <c r="BM109" s="83"/>
      <c r="BN109" s="83"/>
      <c r="BO109" s="83"/>
      <c r="BP109" s="83"/>
      <c r="BQ109" s="83"/>
      <c r="BR109" s="56" t="str">
        <f>IF(HLOOKUP(BR$14,集計用!$4:$9977,マスター!$C109,FALSE)="","",HLOOKUP(BR$14,集計用!$4:$9977,マスター!$C109,FALSE))</f>
        <v/>
      </c>
      <c r="BS109" s="56" t="str">
        <f>IF(HLOOKUP(BS$14,集計用!$4:$9977,マスター!$C109,FALSE)="","",HLOOKUP(BS$14,集計用!$4:$9977,マスター!$C109,FALSE))</f>
        <v/>
      </c>
      <c r="BT109" s="56" t="str">
        <f>IF(HLOOKUP(BT$14,集計用!$4:$9977,マスター!$C109,FALSE)="","",HLOOKUP(BT$14,集計用!$4:$9977,マスター!$C109,FALSE))</f>
        <v/>
      </c>
      <c r="BU109" s="56" t="str">
        <f>IF(HLOOKUP(BU$14,集計用!$4:$9977,マスター!$C109,FALSE)="","",HLOOKUP(BU$14,集計用!$4:$9977,マスター!$C109,FALSE))</f>
        <v/>
      </c>
      <c r="BV109" s="56" t="str">
        <f>集計用!O92&amp;集計用!Q92&amp;集計用!S92</f>
        <v/>
      </c>
      <c r="BW109" s="56" t="str">
        <f>IF(HLOOKUP(BW$14,集計用!$4:$9977,マスター!$C109,FALSE)="","",HLOOKUP(BW$14,集計用!$4:$9977,マスター!$C109,FALSE))</f>
        <v/>
      </c>
      <c r="BX109" s="83"/>
      <c r="BY109" s="83"/>
      <c r="BZ109" s="83"/>
      <c r="CA109" s="83"/>
      <c r="CB109" s="83"/>
      <c r="CC109" s="83"/>
      <c r="CD109" s="83"/>
      <c r="CE109" s="83"/>
      <c r="CF109" s="83"/>
      <c r="CG109" s="83"/>
      <c r="CH109" s="83"/>
      <c r="CI109" s="83"/>
      <c r="CJ109" s="83"/>
      <c r="CK109" s="83"/>
      <c r="CL109" s="83"/>
      <c r="CM109" s="83"/>
      <c r="CN109" s="83"/>
      <c r="CO109" s="83"/>
      <c r="CP109" s="83"/>
      <c r="CQ109" s="83"/>
      <c r="CR109" s="83"/>
      <c r="CS109" s="83"/>
      <c r="CT109" s="83"/>
      <c r="CU109" s="83"/>
      <c r="CV109" s="82"/>
      <c r="CW109" s="82"/>
      <c r="CX109" s="82"/>
      <c r="CY109" s="82"/>
      <c r="CZ109" s="82"/>
      <c r="DA109" s="82"/>
      <c r="DB109" s="82"/>
      <c r="DC109" s="82"/>
      <c r="DD109" s="83"/>
      <c r="DE109" s="83"/>
      <c r="DF109" s="83"/>
      <c r="DG109" s="83"/>
      <c r="DH109" s="83"/>
      <c r="DI109" s="83"/>
    </row>
    <row r="110" spans="3:113" ht="13.5" customHeight="1">
      <c r="C110" s="117">
        <v>101</v>
      </c>
      <c r="D110" s="71"/>
      <c r="E110" s="82"/>
      <c r="F110" s="82"/>
      <c r="G110" s="82"/>
      <c r="H110" s="69" t="str">
        <f>IF(HLOOKUP(H$14,集計用!$4:$9977,マスター!$C110,FALSE)="","",HLOOKUP(H$14,集計用!$4:$9977,マスター!$C110,FALSE))</f>
        <v/>
      </c>
      <c r="I110" s="56" t="str">
        <f>IF(HLOOKUP(I$14,集計用!$4:$9977,マスター!$C110,FALSE)="","",HLOOKUP(I$14,集計用!$4:$9977,マスター!$C110,FALSE))</f>
        <v/>
      </c>
      <c r="J110" s="56" t="str">
        <f>IF(HLOOKUP(J$14,集計用!$4:$9977,マスター!$C110,FALSE)="","",HLOOKUP(J$14,集計用!$4:$9977,マスター!$C110,FALSE))</f>
        <v/>
      </c>
      <c r="K110" s="82"/>
      <c r="L110" s="82"/>
      <c r="M110" s="82"/>
      <c r="N110" s="82"/>
      <c r="O110" s="56" t="str">
        <f>IF(HLOOKUP(O$14,集計用!$4:$9977,マスター!$C110,FALSE)="","",HLOOKUP(O$14,集計用!$4:$9977,マスター!$C110,FALSE))</f>
        <v/>
      </c>
      <c r="P110" s="82"/>
      <c r="Q110" s="82"/>
      <c r="R110" s="69" t="str">
        <f>IF(HLOOKUP(R$14,集計用!$4:$9977,マスター!$C110,FALSE)="","",HLOOKUP(R$14,集計用!$4:$9977,マスター!$C110,FALSE))</f>
        <v/>
      </c>
      <c r="S110" s="69" t="str">
        <f>IF(HLOOKUP(S$14,集計用!$4:$9977,マスター!$C110,FALSE)="","",HLOOKUP(S$14,集計用!$4:$9977,マスター!$C110,FALSE))</f>
        <v/>
      </c>
      <c r="T110" s="56" t="str">
        <f>IF(HLOOKUP(T$14,集計用!$4:$9977,マスター!$C110,FALSE)="","",HLOOKUP(T$14,集計用!$4:$9977,マスター!$C110,FALSE))</f>
        <v/>
      </c>
      <c r="U110" s="56" t="str">
        <f>IF(HLOOKUP(U$14,集計用!$4:$9977,マスター!$C110,FALSE)="","",HLOOKUP(U$14,集計用!$4:$9977,マスター!$C110,FALSE))</f>
        <v/>
      </c>
      <c r="V110" s="82"/>
      <c r="W110" s="71"/>
      <c r="X110" s="82"/>
      <c r="Y110" s="82"/>
      <c r="Z110" s="56" t="str">
        <f>IF(HLOOKUP(Z$14,集計用!$4:$9977,マスター!$C110,FALSE)="","",HLOOKUP(Z$14,集計用!$4:$9977,マスター!$C110,FALSE))</f>
        <v/>
      </c>
      <c r="AA110" s="82"/>
      <c r="AB110" s="82"/>
      <c r="AC110" s="82"/>
      <c r="AD110" s="82"/>
      <c r="AE110" s="82"/>
      <c r="AF110" s="71"/>
      <c r="AG110" s="56" t="str">
        <f>IF(HLOOKUP(AG$14,集計用!$4:$9977,マスター!$C110,FALSE)="","",HLOOKUP(AG$14,集計用!$4:$9977,マスター!$C110,FALSE))</f>
        <v/>
      </c>
      <c r="AH110" s="56" t="str">
        <f>IF(HLOOKUP(AH$14,集計用!$4:$9977,マスター!$C110,FALSE)="","",HLOOKUP(AH$14,集計用!$4:$9977,マスター!$C110,FALSE))</f>
        <v/>
      </c>
      <c r="AI110" s="56" t="str">
        <f>IF(HLOOKUP(AI$14,集計用!$4:$9977,マスター!$C110,FALSE)="","",HLOOKUP(AI$14,集計用!$4:$9977,マスター!$C110,FALSE))</f>
        <v/>
      </c>
      <c r="AJ110" s="89" t="str">
        <f>マスター!$B$3</f>
        <v>物品</v>
      </c>
      <c r="AK110" s="56" t="str">
        <f>IF(HLOOKUP(AK$14,集計用!$4:$9977,マスター!$C110,FALSE)="","",HLOOKUP(AK$14,集計用!$4:$9977,マスター!$C110,FALSE))</f>
        <v/>
      </c>
      <c r="AL110" s="56" t="e">
        <f>IF(HLOOKUP(AL$14,集計用!$4:$9977,マスター!$C110,FALSE)="","",HLOOKUP(AL$14,集計用!$4:$9977,マスター!$C110,FALSE))</f>
        <v>#N/A</v>
      </c>
      <c r="AM110" s="82"/>
      <c r="AN110" s="56" t="str">
        <f>IFERROR(集計用!N93&amp;集計用!P93&amp;集計用!R93,"")</f>
        <v/>
      </c>
      <c r="AO110" s="56" t="str">
        <f>IF(HLOOKUP(AO$14,集計用!$4:$9977,マスター!$C110,FALSE)="","",HLOOKUP(AO$14,集計用!$4:$9977,マスター!$C110,FALSE))</f>
        <v/>
      </c>
      <c r="AP110" s="69" t="str">
        <f>集計用!AX105&amp;集計用!AY105&amp;集計用!AZ105&amp;集計用!BA105&amp;集計用!BB105&amp;集計用!BC105</f>
        <v/>
      </c>
      <c r="AQ110" s="56" t="str">
        <f>IF(HLOOKUP(AQ$14,集計用!$4:$9977,マスター!$C110,FALSE)="","",HLOOKUP(AQ$14,集計用!$4:$9977,マスター!$C110,FALSE))</f>
        <v/>
      </c>
      <c r="AR110" s="56" t="str">
        <f>IF(HLOOKUP(AR$14,集計用!$4:$9977,マスター!$C110,FALSE)="","",HLOOKUP(AR$14,集計用!$4:$9977,マスター!$C110,FALSE))</f>
        <v/>
      </c>
      <c r="AS110" s="56" t="str">
        <f>IF(HLOOKUP(AS$14,集計用!$4:$9977,マスター!$C110,FALSE)="","",HLOOKUP(AS$14,集計用!$4:$9977,マスター!$C110,FALSE))</f>
        <v/>
      </c>
      <c r="AT110" s="56" t="str">
        <f>IF(HLOOKUP(AT$14,集計用!$4:$9977,マスター!$C110,FALSE)="","",HLOOKUP(AT$14,集計用!$4:$9977,マスター!$C110,FALSE))</f>
        <v/>
      </c>
      <c r="AU110" s="91"/>
      <c r="AV110" s="91"/>
      <c r="AW110" s="74" t="str">
        <f t="shared" si="3"/>
        <v/>
      </c>
      <c r="AX110" s="56" t="str">
        <f>IF(HLOOKUP(AX$14,集計用!$4:$9977,マスター!$C110,FALSE)="","",HLOOKUP(AX$14,集計用!$4:$9977,マスター!$C110,FALSE))</f>
        <v/>
      </c>
      <c r="AY110" s="56" t="str">
        <f>IF(HLOOKUP(AY$14,集計用!$4:$9977,マスター!$C110,FALSE)="","",HLOOKUP(AY$14,集計用!$4:$9977,マスター!$C110,FALSE))</f>
        <v/>
      </c>
      <c r="AZ110" s="83"/>
      <c r="BA110" s="83"/>
      <c r="BB110" s="83"/>
      <c r="BC110" s="83"/>
      <c r="BD110" s="83"/>
      <c r="BE110" s="83"/>
      <c r="BF110" s="83"/>
      <c r="BG110" s="83"/>
      <c r="BH110" s="91"/>
      <c r="BI110" s="91"/>
      <c r="BJ110" s="83"/>
      <c r="BK110" s="83"/>
      <c r="BL110" s="83"/>
      <c r="BM110" s="83"/>
      <c r="BN110" s="83"/>
      <c r="BO110" s="83"/>
      <c r="BP110" s="83"/>
      <c r="BQ110" s="83"/>
      <c r="BR110" s="56" t="str">
        <f>IF(HLOOKUP(BR$14,集計用!$4:$9977,マスター!$C110,FALSE)="","",HLOOKUP(BR$14,集計用!$4:$9977,マスター!$C110,FALSE))</f>
        <v/>
      </c>
      <c r="BS110" s="56" t="str">
        <f>IF(HLOOKUP(BS$14,集計用!$4:$9977,マスター!$C110,FALSE)="","",HLOOKUP(BS$14,集計用!$4:$9977,マスター!$C110,FALSE))</f>
        <v/>
      </c>
      <c r="BT110" s="56" t="str">
        <f>IF(HLOOKUP(BT$14,集計用!$4:$9977,マスター!$C110,FALSE)="","",HLOOKUP(BT$14,集計用!$4:$9977,マスター!$C110,FALSE))</f>
        <v/>
      </c>
      <c r="BU110" s="56" t="str">
        <f>IF(HLOOKUP(BU$14,集計用!$4:$9977,マスター!$C110,FALSE)="","",HLOOKUP(BU$14,集計用!$4:$9977,マスター!$C110,FALSE))</f>
        <v/>
      </c>
      <c r="BV110" s="56" t="str">
        <f>集計用!O93&amp;集計用!Q93&amp;集計用!S93</f>
        <v/>
      </c>
      <c r="BW110" s="56" t="str">
        <f>IF(HLOOKUP(BW$14,集計用!$4:$9977,マスター!$C110,FALSE)="","",HLOOKUP(BW$14,集計用!$4:$9977,マスター!$C110,FALSE))</f>
        <v/>
      </c>
      <c r="BX110" s="83"/>
      <c r="BY110" s="83"/>
      <c r="BZ110" s="83"/>
      <c r="CA110" s="83"/>
      <c r="CB110" s="83"/>
      <c r="CC110" s="83"/>
      <c r="CD110" s="83"/>
      <c r="CE110" s="83"/>
      <c r="CF110" s="83"/>
      <c r="CG110" s="83"/>
      <c r="CH110" s="83"/>
      <c r="CI110" s="83"/>
      <c r="CJ110" s="83"/>
      <c r="CK110" s="83"/>
      <c r="CL110" s="83"/>
      <c r="CM110" s="83"/>
      <c r="CN110" s="83"/>
      <c r="CO110" s="83"/>
      <c r="CP110" s="83"/>
      <c r="CQ110" s="83"/>
      <c r="CR110" s="83"/>
      <c r="CS110" s="83"/>
      <c r="CT110" s="83"/>
      <c r="CU110" s="83"/>
      <c r="CV110" s="82"/>
      <c r="CW110" s="82"/>
      <c r="CX110" s="82"/>
      <c r="CY110" s="82"/>
      <c r="CZ110" s="82"/>
      <c r="DA110" s="82"/>
      <c r="DB110" s="82"/>
      <c r="DC110" s="82"/>
      <c r="DD110" s="83"/>
      <c r="DE110" s="83"/>
      <c r="DF110" s="83"/>
      <c r="DG110" s="83"/>
      <c r="DH110" s="83"/>
      <c r="DI110" s="83"/>
    </row>
    <row r="111" spans="3:113" ht="13.5" customHeight="1">
      <c r="C111" s="117">
        <v>102</v>
      </c>
      <c r="D111" s="71"/>
      <c r="E111" s="82"/>
      <c r="F111" s="82"/>
      <c r="G111" s="82"/>
      <c r="H111" s="69" t="str">
        <f>IF(HLOOKUP(H$14,集計用!$4:$9977,マスター!$C111,FALSE)="","",HLOOKUP(H$14,集計用!$4:$9977,マスター!$C111,FALSE))</f>
        <v/>
      </c>
      <c r="I111" s="56" t="str">
        <f>IF(HLOOKUP(I$14,集計用!$4:$9977,マスター!$C111,FALSE)="","",HLOOKUP(I$14,集計用!$4:$9977,マスター!$C111,FALSE))</f>
        <v/>
      </c>
      <c r="J111" s="56" t="str">
        <f>IF(HLOOKUP(J$14,集計用!$4:$9977,マスター!$C111,FALSE)="","",HLOOKUP(J$14,集計用!$4:$9977,マスター!$C111,FALSE))</f>
        <v/>
      </c>
      <c r="K111" s="82"/>
      <c r="L111" s="82"/>
      <c r="M111" s="82"/>
      <c r="N111" s="82"/>
      <c r="O111" s="56" t="str">
        <f>IF(HLOOKUP(O$14,集計用!$4:$9977,マスター!$C111,FALSE)="","",HLOOKUP(O$14,集計用!$4:$9977,マスター!$C111,FALSE))</f>
        <v/>
      </c>
      <c r="P111" s="82"/>
      <c r="Q111" s="82"/>
      <c r="R111" s="69" t="str">
        <f>IF(HLOOKUP(R$14,集計用!$4:$9977,マスター!$C111,FALSE)="","",HLOOKUP(R$14,集計用!$4:$9977,マスター!$C111,FALSE))</f>
        <v/>
      </c>
      <c r="S111" s="69" t="str">
        <f>IF(HLOOKUP(S$14,集計用!$4:$9977,マスター!$C111,FALSE)="","",HLOOKUP(S$14,集計用!$4:$9977,マスター!$C111,FALSE))</f>
        <v/>
      </c>
      <c r="T111" s="56" t="str">
        <f>IF(HLOOKUP(T$14,集計用!$4:$9977,マスター!$C111,FALSE)="","",HLOOKUP(T$14,集計用!$4:$9977,マスター!$C111,FALSE))</f>
        <v/>
      </c>
      <c r="U111" s="56" t="str">
        <f>IF(HLOOKUP(U$14,集計用!$4:$9977,マスター!$C111,FALSE)="","",HLOOKUP(U$14,集計用!$4:$9977,マスター!$C111,FALSE))</f>
        <v/>
      </c>
      <c r="V111" s="82"/>
      <c r="W111" s="71"/>
      <c r="X111" s="82"/>
      <c r="Y111" s="82"/>
      <c r="Z111" s="56" t="str">
        <f>IF(HLOOKUP(Z$14,集計用!$4:$9977,マスター!$C111,FALSE)="","",HLOOKUP(Z$14,集計用!$4:$9977,マスター!$C111,FALSE))</f>
        <v/>
      </c>
      <c r="AA111" s="82"/>
      <c r="AB111" s="82"/>
      <c r="AC111" s="82"/>
      <c r="AD111" s="82"/>
      <c r="AE111" s="82"/>
      <c r="AF111" s="71"/>
      <c r="AG111" s="56" t="str">
        <f>IF(HLOOKUP(AG$14,集計用!$4:$9977,マスター!$C111,FALSE)="","",HLOOKUP(AG$14,集計用!$4:$9977,マスター!$C111,FALSE))</f>
        <v/>
      </c>
      <c r="AH111" s="56" t="str">
        <f>IF(HLOOKUP(AH$14,集計用!$4:$9977,マスター!$C111,FALSE)="","",HLOOKUP(AH$14,集計用!$4:$9977,マスター!$C111,FALSE))</f>
        <v/>
      </c>
      <c r="AI111" s="56" t="str">
        <f>IF(HLOOKUP(AI$14,集計用!$4:$9977,マスター!$C111,FALSE)="","",HLOOKUP(AI$14,集計用!$4:$9977,マスター!$C111,FALSE))</f>
        <v/>
      </c>
      <c r="AJ111" s="89" t="str">
        <f>マスター!$B$3</f>
        <v>物品</v>
      </c>
      <c r="AK111" s="56" t="str">
        <f>IF(HLOOKUP(AK$14,集計用!$4:$9977,マスター!$C111,FALSE)="","",HLOOKUP(AK$14,集計用!$4:$9977,マスター!$C111,FALSE))</f>
        <v/>
      </c>
      <c r="AL111" s="56" t="e">
        <f>IF(HLOOKUP(AL$14,集計用!$4:$9977,マスター!$C111,FALSE)="","",HLOOKUP(AL$14,集計用!$4:$9977,マスター!$C111,FALSE))</f>
        <v>#N/A</v>
      </c>
      <c r="AM111" s="82"/>
      <c r="AN111" s="56" t="str">
        <f>IFERROR(集計用!N94&amp;集計用!P94&amp;集計用!R94,"")</f>
        <v/>
      </c>
      <c r="AO111" s="56" t="str">
        <f>IF(HLOOKUP(AO$14,集計用!$4:$9977,マスター!$C111,FALSE)="","",HLOOKUP(AO$14,集計用!$4:$9977,マスター!$C111,FALSE))</f>
        <v/>
      </c>
      <c r="AP111" s="69" t="str">
        <f>集計用!AX106&amp;集計用!AY106&amp;集計用!AZ106&amp;集計用!BA106&amp;集計用!BB106&amp;集計用!BC106</f>
        <v/>
      </c>
      <c r="AQ111" s="56" t="str">
        <f>IF(HLOOKUP(AQ$14,集計用!$4:$9977,マスター!$C111,FALSE)="","",HLOOKUP(AQ$14,集計用!$4:$9977,マスター!$C111,FALSE))</f>
        <v/>
      </c>
      <c r="AR111" s="56" t="str">
        <f>IF(HLOOKUP(AR$14,集計用!$4:$9977,マスター!$C111,FALSE)="","",HLOOKUP(AR$14,集計用!$4:$9977,マスター!$C111,FALSE))</f>
        <v/>
      </c>
      <c r="AS111" s="56" t="str">
        <f>IF(HLOOKUP(AS$14,集計用!$4:$9977,マスター!$C111,FALSE)="","",HLOOKUP(AS$14,集計用!$4:$9977,マスター!$C111,FALSE))</f>
        <v/>
      </c>
      <c r="AT111" s="56" t="str">
        <f>IF(HLOOKUP(AT$14,集計用!$4:$9977,マスター!$C111,FALSE)="","",HLOOKUP(AT$14,集計用!$4:$9977,マスター!$C111,FALSE))</f>
        <v/>
      </c>
      <c r="AU111" s="91"/>
      <c r="AV111" s="91"/>
      <c r="AW111" s="74" t="str">
        <f t="shared" si="3"/>
        <v/>
      </c>
      <c r="AX111" s="56" t="str">
        <f>IF(HLOOKUP(AX$14,集計用!$4:$9977,マスター!$C111,FALSE)="","",HLOOKUP(AX$14,集計用!$4:$9977,マスター!$C111,FALSE))</f>
        <v/>
      </c>
      <c r="AY111" s="56" t="str">
        <f>IF(HLOOKUP(AY$14,集計用!$4:$9977,マスター!$C111,FALSE)="","",HLOOKUP(AY$14,集計用!$4:$9977,マスター!$C111,FALSE))</f>
        <v/>
      </c>
      <c r="AZ111" s="83"/>
      <c r="BA111" s="83"/>
      <c r="BB111" s="83"/>
      <c r="BC111" s="83"/>
      <c r="BD111" s="83"/>
      <c r="BE111" s="83"/>
      <c r="BF111" s="83"/>
      <c r="BG111" s="83"/>
      <c r="BH111" s="91"/>
      <c r="BI111" s="91"/>
      <c r="BJ111" s="83"/>
      <c r="BK111" s="83"/>
      <c r="BL111" s="83"/>
      <c r="BM111" s="83"/>
      <c r="BN111" s="83"/>
      <c r="BO111" s="83"/>
      <c r="BP111" s="83"/>
      <c r="BQ111" s="83"/>
      <c r="BR111" s="56" t="str">
        <f>IF(HLOOKUP(BR$14,集計用!$4:$9977,マスター!$C111,FALSE)="","",HLOOKUP(BR$14,集計用!$4:$9977,マスター!$C111,FALSE))</f>
        <v/>
      </c>
      <c r="BS111" s="56" t="str">
        <f>IF(HLOOKUP(BS$14,集計用!$4:$9977,マスター!$C111,FALSE)="","",HLOOKUP(BS$14,集計用!$4:$9977,マスター!$C111,FALSE))</f>
        <v/>
      </c>
      <c r="BT111" s="56" t="str">
        <f>IF(HLOOKUP(BT$14,集計用!$4:$9977,マスター!$C111,FALSE)="","",HLOOKUP(BT$14,集計用!$4:$9977,マスター!$C111,FALSE))</f>
        <v/>
      </c>
      <c r="BU111" s="56" t="str">
        <f>IF(HLOOKUP(BU$14,集計用!$4:$9977,マスター!$C111,FALSE)="","",HLOOKUP(BU$14,集計用!$4:$9977,マスター!$C111,FALSE))</f>
        <v/>
      </c>
      <c r="BV111" s="56" t="str">
        <f>集計用!O94&amp;集計用!Q94&amp;集計用!S94</f>
        <v/>
      </c>
      <c r="BW111" s="56" t="str">
        <f>IF(HLOOKUP(BW$14,集計用!$4:$9977,マスター!$C111,FALSE)="","",HLOOKUP(BW$14,集計用!$4:$9977,マスター!$C111,FALSE))</f>
        <v/>
      </c>
      <c r="BX111" s="83"/>
      <c r="BY111" s="83"/>
      <c r="BZ111" s="83"/>
      <c r="CA111" s="83"/>
      <c r="CB111" s="83"/>
      <c r="CC111" s="83"/>
      <c r="CD111" s="83"/>
      <c r="CE111" s="83"/>
      <c r="CF111" s="83"/>
      <c r="CG111" s="83"/>
      <c r="CH111" s="83"/>
      <c r="CI111" s="83"/>
      <c r="CJ111" s="83"/>
      <c r="CK111" s="83"/>
      <c r="CL111" s="83"/>
      <c r="CM111" s="83"/>
      <c r="CN111" s="83"/>
      <c r="CO111" s="83"/>
      <c r="CP111" s="83"/>
      <c r="CQ111" s="83"/>
      <c r="CR111" s="83"/>
      <c r="CS111" s="83"/>
      <c r="CT111" s="83"/>
      <c r="CU111" s="83"/>
      <c r="CV111" s="82"/>
      <c r="CW111" s="82"/>
      <c r="CX111" s="82"/>
      <c r="CY111" s="82"/>
      <c r="CZ111" s="82"/>
      <c r="DA111" s="82"/>
      <c r="DB111" s="82"/>
      <c r="DC111" s="82"/>
      <c r="DD111" s="83"/>
      <c r="DE111" s="83"/>
      <c r="DF111" s="83"/>
      <c r="DG111" s="83"/>
      <c r="DH111" s="83"/>
      <c r="DI111" s="83"/>
    </row>
    <row r="112" spans="3:113" ht="13.5" customHeight="1">
      <c r="C112" s="117">
        <v>103</v>
      </c>
      <c r="D112" s="71"/>
      <c r="E112" s="82"/>
      <c r="F112" s="82"/>
      <c r="G112" s="82"/>
      <c r="H112" s="69" t="str">
        <f>IF(HLOOKUP(H$14,集計用!$4:$9977,マスター!$C112,FALSE)="","",HLOOKUP(H$14,集計用!$4:$9977,マスター!$C112,FALSE))</f>
        <v/>
      </c>
      <c r="I112" s="56" t="str">
        <f>IF(HLOOKUP(I$14,集計用!$4:$9977,マスター!$C112,FALSE)="","",HLOOKUP(I$14,集計用!$4:$9977,マスター!$C112,FALSE))</f>
        <v/>
      </c>
      <c r="J112" s="56" t="str">
        <f>IF(HLOOKUP(J$14,集計用!$4:$9977,マスター!$C112,FALSE)="","",HLOOKUP(J$14,集計用!$4:$9977,マスター!$C112,FALSE))</f>
        <v/>
      </c>
      <c r="K112" s="82"/>
      <c r="L112" s="82"/>
      <c r="M112" s="82"/>
      <c r="N112" s="82"/>
      <c r="O112" s="56" t="str">
        <f>IF(HLOOKUP(O$14,集計用!$4:$9977,マスター!$C112,FALSE)="","",HLOOKUP(O$14,集計用!$4:$9977,マスター!$C112,FALSE))</f>
        <v/>
      </c>
      <c r="P112" s="82"/>
      <c r="Q112" s="82"/>
      <c r="R112" s="69" t="str">
        <f>IF(HLOOKUP(R$14,集計用!$4:$9977,マスター!$C112,FALSE)="","",HLOOKUP(R$14,集計用!$4:$9977,マスター!$C112,FALSE))</f>
        <v/>
      </c>
      <c r="S112" s="69" t="str">
        <f>IF(HLOOKUP(S$14,集計用!$4:$9977,マスター!$C112,FALSE)="","",HLOOKUP(S$14,集計用!$4:$9977,マスター!$C112,FALSE))</f>
        <v/>
      </c>
      <c r="T112" s="56" t="str">
        <f>IF(HLOOKUP(T$14,集計用!$4:$9977,マスター!$C112,FALSE)="","",HLOOKUP(T$14,集計用!$4:$9977,マスター!$C112,FALSE))</f>
        <v/>
      </c>
      <c r="U112" s="56" t="str">
        <f>IF(HLOOKUP(U$14,集計用!$4:$9977,マスター!$C112,FALSE)="","",HLOOKUP(U$14,集計用!$4:$9977,マスター!$C112,FALSE))</f>
        <v/>
      </c>
      <c r="V112" s="82"/>
      <c r="W112" s="71"/>
      <c r="X112" s="82"/>
      <c r="Y112" s="82"/>
      <c r="Z112" s="56" t="str">
        <f>IF(HLOOKUP(Z$14,集計用!$4:$9977,マスター!$C112,FALSE)="","",HLOOKUP(Z$14,集計用!$4:$9977,マスター!$C112,FALSE))</f>
        <v/>
      </c>
      <c r="AA112" s="82"/>
      <c r="AB112" s="82"/>
      <c r="AC112" s="82"/>
      <c r="AD112" s="82"/>
      <c r="AE112" s="82"/>
      <c r="AF112" s="71"/>
      <c r="AG112" s="56" t="str">
        <f>IF(HLOOKUP(AG$14,集計用!$4:$9977,マスター!$C112,FALSE)="","",HLOOKUP(AG$14,集計用!$4:$9977,マスター!$C112,FALSE))</f>
        <v/>
      </c>
      <c r="AH112" s="56" t="str">
        <f>IF(HLOOKUP(AH$14,集計用!$4:$9977,マスター!$C112,FALSE)="","",HLOOKUP(AH$14,集計用!$4:$9977,マスター!$C112,FALSE))</f>
        <v/>
      </c>
      <c r="AI112" s="56" t="str">
        <f>IF(HLOOKUP(AI$14,集計用!$4:$9977,マスター!$C112,FALSE)="","",HLOOKUP(AI$14,集計用!$4:$9977,マスター!$C112,FALSE))</f>
        <v/>
      </c>
      <c r="AJ112" s="89" t="str">
        <f>マスター!$B$3</f>
        <v>物品</v>
      </c>
      <c r="AK112" s="56" t="str">
        <f>IF(HLOOKUP(AK$14,集計用!$4:$9977,マスター!$C112,FALSE)="","",HLOOKUP(AK$14,集計用!$4:$9977,マスター!$C112,FALSE))</f>
        <v/>
      </c>
      <c r="AL112" s="56" t="e">
        <f>IF(HLOOKUP(AL$14,集計用!$4:$9977,マスター!$C112,FALSE)="","",HLOOKUP(AL$14,集計用!$4:$9977,マスター!$C112,FALSE))</f>
        <v>#N/A</v>
      </c>
      <c r="AM112" s="82"/>
      <c r="AN112" s="56" t="str">
        <f>IFERROR(集計用!N95&amp;集計用!P95&amp;集計用!R95,"")</f>
        <v/>
      </c>
      <c r="AO112" s="56" t="str">
        <f>IF(HLOOKUP(AO$14,集計用!$4:$9977,マスター!$C112,FALSE)="","",HLOOKUP(AO$14,集計用!$4:$9977,マスター!$C112,FALSE))</f>
        <v/>
      </c>
      <c r="AP112" s="69" t="str">
        <f>集計用!AX107&amp;集計用!AY107&amp;集計用!AZ107&amp;集計用!BA107&amp;集計用!BB107&amp;集計用!BC107</f>
        <v/>
      </c>
      <c r="AQ112" s="56" t="str">
        <f>IF(HLOOKUP(AQ$14,集計用!$4:$9977,マスター!$C112,FALSE)="","",HLOOKUP(AQ$14,集計用!$4:$9977,マスター!$C112,FALSE))</f>
        <v/>
      </c>
      <c r="AR112" s="56" t="str">
        <f>IF(HLOOKUP(AR$14,集計用!$4:$9977,マスター!$C112,FALSE)="","",HLOOKUP(AR$14,集計用!$4:$9977,マスター!$C112,FALSE))</f>
        <v/>
      </c>
      <c r="AS112" s="56" t="str">
        <f>IF(HLOOKUP(AS$14,集計用!$4:$9977,マスター!$C112,FALSE)="","",HLOOKUP(AS$14,集計用!$4:$9977,マスター!$C112,FALSE))</f>
        <v/>
      </c>
      <c r="AT112" s="56" t="str">
        <f>IF(HLOOKUP(AT$14,集計用!$4:$9977,マスター!$C112,FALSE)="","",HLOOKUP(AT$14,集計用!$4:$9977,マスター!$C112,FALSE))</f>
        <v/>
      </c>
      <c r="AU112" s="91"/>
      <c r="AV112" s="91"/>
      <c r="AW112" s="74" t="str">
        <f t="shared" si="3"/>
        <v/>
      </c>
      <c r="AX112" s="56" t="str">
        <f>IF(HLOOKUP(AX$14,集計用!$4:$9977,マスター!$C112,FALSE)="","",HLOOKUP(AX$14,集計用!$4:$9977,マスター!$C112,FALSE))</f>
        <v/>
      </c>
      <c r="AY112" s="56" t="str">
        <f>IF(HLOOKUP(AY$14,集計用!$4:$9977,マスター!$C112,FALSE)="","",HLOOKUP(AY$14,集計用!$4:$9977,マスター!$C112,FALSE))</f>
        <v/>
      </c>
      <c r="AZ112" s="83"/>
      <c r="BA112" s="83"/>
      <c r="BB112" s="83"/>
      <c r="BC112" s="83"/>
      <c r="BD112" s="83"/>
      <c r="BE112" s="83"/>
      <c r="BF112" s="83"/>
      <c r="BG112" s="83"/>
      <c r="BH112" s="91"/>
      <c r="BI112" s="91"/>
      <c r="BJ112" s="83"/>
      <c r="BK112" s="83"/>
      <c r="BL112" s="83"/>
      <c r="BM112" s="83"/>
      <c r="BN112" s="83"/>
      <c r="BO112" s="83"/>
      <c r="BP112" s="83"/>
      <c r="BQ112" s="83"/>
      <c r="BR112" s="56" t="str">
        <f>IF(HLOOKUP(BR$14,集計用!$4:$9977,マスター!$C112,FALSE)="","",HLOOKUP(BR$14,集計用!$4:$9977,マスター!$C112,FALSE))</f>
        <v/>
      </c>
      <c r="BS112" s="56" t="str">
        <f>IF(HLOOKUP(BS$14,集計用!$4:$9977,マスター!$C112,FALSE)="","",HLOOKUP(BS$14,集計用!$4:$9977,マスター!$C112,FALSE))</f>
        <v/>
      </c>
      <c r="BT112" s="56" t="str">
        <f>IF(HLOOKUP(BT$14,集計用!$4:$9977,マスター!$C112,FALSE)="","",HLOOKUP(BT$14,集計用!$4:$9977,マスター!$C112,FALSE))</f>
        <v/>
      </c>
      <c r="BU112" s="56" t="str">
        <f>IF(HLOOKUP(BU$14,集計用!$4:$9977,マスター!$C112,FALSE)="","",HLOOKUP(BU$14,集計用!$4:$9977,マスター!$C112,FALSE))</f>
        <v/>
      </c>
      <c r="BV112" s="56" t="str">
        <f>集計用!O95&amp;集計用!Q95&amp;集計用!S95</f>
        <v/>
      </c>
      <c r="BW112" s="56" t="str">
        <f>IF(HLOOKUP(BW$14,集計用!$4:$9977,マスター!$C112,FALSE)="","",HLOOKUP(BW$14,集計用!$4:$9977,マスター!$C112,FALSE))</f>
        <v/>
      </c>
      <c r="BX112" s="83"/>
      <c r="BY112" s="83"/>
      <c r="BZ112" s="83"/>
      <c r="CA112" s="83"/>
      <c r="CB112" s="83"/>
      <c r="CC112" s="83"/>
      <c r="CD112" s="83"/>
      <c r="CE112" s="83"/>
      <c r="CF112" s="83"/>
      <c r="CG112" s="83"/>
      <c r="CH112" s="83"/>
      <c r="CI112" s="83"/>
      <c r="CJ112" s="83"/>
      <c r="CK112" s="83"/>
      <c r="CL112" s="83"/>
      <c r="CM112" s="83"/>
      <c r="CN112" s="83"/>
      <c r="CO112" s="83"/>
      <c r="CP112" s="83"/>
      <c r="CQ112" s="83"/>
      <c r="CR112" s="83"/>
      <c r="CS112" s="83"/>
      <c r="CT112" s="83"/>
      <c r="CU112" s="83"/>
      <c r="CV112" s="82"/>
      <c r="CW112" s="82"/>
      <c r="CX112" s="82"/>
      <c r="CY112" s="82"/>
      <c r="CZ112" s="82"/>
      <c r="DA112" s="82"/>
      <c r="DB112" s="82"/>
      <c r="DC112" s="82"/>
      <c r="DD112" s="83"/>
      <c r="DE112" s="83"/>
      <c r="DF112" s="83"/>
      <c r="DG112" s="83"/>
      <c r="DH112" s="83"/>
      <c r="DI112" s="83"/>
    </row>
    <row r="113" spans="3:113" ht="13.5" customHeight="1">
      <c r="C113" s="117">
        <v>104</v>
      </c>
      <c r="D113" s="71"/>
      <c r="E113" s="82"/>
      <c r="F113" s="82"/>
      <c r="G113" s="82"/>
      <c r="H113" s="69" t="str">
        <f>IF(HLOOKUP(H$14,集計用!$4:$9977,マスター!$C113,FALSE)="","",HLOOKUP(H$14,集計用!$4:$9977,マスター!$C113,FALSE))</f>
        <v/>
      </c>
      <c r="I113" s="56" t="str">
        <f>IF(HLOOKUP(I$14,集計用!$4:$9977,マスター!$C113,FALSE)="","",HLOOKUP(I$14,集計用!$4:$9977,マスター!$C113,FALSE))</f>
        <v/>
      </c>
      <c r="J113" s="56" t="str">
        <f>IF(HLOOKUP(J$14,集計用!$4:$9977,マスター!$C113,FALSE)="","",HLOOKUP(J$14,集計用!$4:$9977,マスター!$C113,FALSE))</f>
        <v/>
      </c>
      <c r="K113" s="82"/>
      <c r="L113" s="82"/>
      <c r="M113" s="82"/>
      <c r="N113" s="82"/>
      <c r="O113" s="56" t="str">
        <f>IF(HLOOKUP(O$14,集計用!$4:$9977,マスター!$C113,FALSE)="","",HLOOKUP(O$14,集計用!$4:$9977,マスター!$C113,FALSE))</f>
        <v/>
      </c>
      <c r="P113" s="82"/>
      <c r="Q113" s="82"/>
      <c r="R113" s="69" t="str">
        <f>IF(HLOOKUP(R$14,集計用!$4:$9977,マスター!$C113,FALSE)="","",HLOOKUP(R$14,集計用!$4:$9977,マスター!$C113,FALSE))</f>
        <v/>
      </c>
      <c r="S113" s="69" t="str">
        <f>IF(HLOOKUP(S$14,集計用!$4:$9977,マスター!$C113,FALSE)="","",HLOOKUP(S$14,集計用!$4:$9977,マスター!$C113,FALSE))</f>
        <v/>
      </c>
      <c r="T113" s="56" t="str">
        <f>IF(HLOOKUP(T$14,集計用!$4:$9977,マスター!$C113,FALSE)="","",HLOOKUP(T$14,集計用!$4:$9977,マスター!$C113,FALSE))</f>
        <v/>
      </c>
      <c r="U113" s="56" t="str">
        <f>IF(HLOOKUP(U$14,集計用!$4:$9977,マスター!$C113,FALSE)="","",HLOOKUP(U$14,集計用!$4:$9977,マスター!$C113,FALSE))</f>
        <v/>
      </c>
      <c r="V113" s="82"/>
      <c r="W113" s="71"/>
      <c r="X113" s="82"/>
      <c r="Y113" s="82"/>
      <c r="Z113" s="56" t="str">
        <f>IF(HLOOKUP(Z$14,集計用!$4:$9977,マスター!$C113,FALSE)="","",HLOOKUP(Z$14,集計用!$4:$9977,マスター!$C113,FALSE))</f>
        <v/>
      </c>
      <c r="AA113" s="82"/>
      <c r="AB113" s="82"/>
      <c r="AC113" s="82"/>
      <c r="AD113" s="82"/>
      <c r="AE113" s="82"/>
      <c r="AF113" s="71"/>
      <c r="AG113" s="56" t="str">
        <f>IF(HLOOKUP(AG$14,集計用!$4:$9977,マスター!$C113,FALSE)="","",HLOOKUP(AG$14,集計用!$4:$9977,マスター!$C113,FALSE))</f>
        <v/>
      </c>
      <c r="AH113" s="56" t="str">
        <f>IF(HLOOKUP(AH$14,集計用!$4:$9977,マスター!$C113,FALSE)="","",HLOOKUP(AH$14,集計用!$4:$9977,マスター!$C113,FALSE))</f>
        <v/>
      </c>
      <c r="AI113" s="56" t="str">
        <f>IF(HLOOKUP(AI$14,集計用!$4:$9977,マスター!$C113,FALSE)="","",HLOOKUP(AI$14,集計用!$4:$9977,マスター!$C113,FALSE))</f>
        <v/>
      </c>
      <c r="AJ113" s="89" t="str">
        <f>マスター!$B$3</f>
        <v>物品</v>
      </c>
      <c r="AK113" s="56" t="str">
        <f>IF(HLOOKUP(AK$14,集計用!$4:$9977,マスター!$C113,FALSE)="","",HLOOKUP(AK$14,集計用!$4:$9977,マスター!$C113,FALSE))</f>
        <v/>
      </c>
      <c r="AL113" s="56" t="e">
        <f>IF(HLOOKUP(AL$14,集計用!$4:$9977,マスター!$C113,FALSE)="","",HLOOKUP(AL$14,集計用!$4:$9977,マスター!$C113,FALSE))</f>
        <v>#N/A</v>
      </c>
      <c r="AM113" s="82"/>
      <c r="AN113" s="56" t="str">
        <f>IFERROR(集計用!N96&amp;集計用!P96&amp;集計用!R96,"")</f>
        <v/>
      </c>
      <c r="AO113" s="56" t="str">
        <f>IF(HLOOKUP(AO$14,集計用!$4:$9977,マスター!$C113,FALSE)="","",HLOOKUP(AO$14,集計用!$4:$9977,マスター!$C113,FALSE))</f>
        <v/>
      </c>
      <c r="AP113" s="69" t="str">
        <f>集計用!AX108&amp;集計用!AY108&amp;集計用!AZ108&amp;集計用!BA108&amp;集計用!BB108&amp;集計用!BC108</f>
        <v/>
      </c>
      <c r="AQ113" s="56" t="str">
        <f>IF(HLOOKUP(AQ$14,集計用!$4:$9977,マスター!$C113,FALSE)="","",HLOOKUP(AQ$14,集計用!$4:$9977,マスター!$C113,FALSE))</f>
        <v/>
      </c>
      <c r="AR113" s="56" t="str">
        <f>IF(HLOOKUP(AR$14,集計用!$4:$9977,マスター!$C113,FALSE)="","",HLOOKUP(AR$14,集計用!$4:$9977,マスター!$C113,FALSE))</f>
        <v/>
      </c>
      <c r="AS113" s="56" t="str">
        <f>IF(HLOOKUP(AS$14,集計用!$4:$9977,マスター!$C113,FALSE)="","",HLOOKUP(AS$14,集計用!$4:$9977,マスター!$C113,FALSE))</f>
        <v/>
      </c>
      <c r="AT113" s="56" t="str">
        <f>IF(HLOOKUP(AT$14,集計用!$4:$9977,マスター!$C113,FALSE)="","",HLOOKUP(AT$14,集計用!$4:$9977,マスター!$C113,FALSE))</f>
        <v/>
      </c>
      <c r="AU113" s="91"/>
      <c r="AV113" s="91"/>
      <c r="AW113" s="74" t="str">
        <f t="shared" si="3"/>
        <v/>
      </c>
      <c r="AX113" s="56" t="str">
        <f>IF(HLOOKUP(AX$14,集計用!$4:$9977,マスター!$C113,FALSE)="","",HLOOKUP(AX$14,集計用!$4:$9977,マスター!$C113,FALSE))</f>
        <v/>
      </c>
      <c r="AY113" s="56" t="str">
        <f>IF(HLOOKUP(AY$14,集計用!$4:$9977,マスター!$C113,FALSE)="","",HLOOKUP(AY$14,集計用!$4:$9977,マスター!$C113,FALSE))</f>
        <v/>
      </c>
      <c r="AZ113" s="83"/>
      <c r="BA113" s="83"/>
      <c r="BB113" s="83"/>
      <c r="BC113" s="83"/>
      <c r="BD113" s="83"/>
      <c r="BE113" s="83"/>
      <c r="BF113" s="83"/>
      <c r="BG113" s="83"/>
      <c r="BH113" s="91"/>
      <c r="BI113" s="91"/>
      <c r="BJ113" s="83"/>
      <c r="BK113" s="83"/>
      <c r="BL113" s="83"/>
      <c r="BM113" s="83"/>
      <c r="BN113" s="83"/>
      <c r="BO113" s="83"/>
      <c r="BP113" s="83"/>
      <c r="BQ113" s="83"/>
      <c r="BR113" s="56" t="str">
        <f>IF(HLOOKUP(BR$14,集計用!$4:$9977,マスター!$C113,FALSE)="","",HLOOKUP(BR$14,集計用!$4:$9977,マスター!$C113,FALSE))</f>
        <v/>
      </c>
      <c r="BS113" s="56" t="str">
        <f>IF(HLOOKUP(BS$14,集計用!$4:$9977,マスター!$C113,FALSE)="","",HLOOKUP(BS$14,集計用!$4:$9977,マスター!$C113,FALSE))</f>
        <v/>
      </c>
      <c r="BT113" s="56" t="str">
        <f>IF(HLOOKUP(BT$14,集計用!$4:$9977,マスター!$C113,FALSE)="","",HLOOKUP(BT$14,集計用!$4:$9977,マスター!$C113,FALSE))</f>
        <v/>
      </c>
      <c r="BU113" s="56" t="str">
        <f>IF(HLOOKUP(BU$14,集計用!$4:$9977,マスター!$C113,FALSE)="","",HLOOKUP(BU$14,集計用!$4:$9977,マスター!$C113,FALSE))</f>
        <v/>
      </c>
      <c r="BV113" s="56" t="str">
        <f>集計用!O96&amp;集計用!Q96&amp;集計用!S96</f>
        <v/>
      </c>
      <c r="BW113" s="56" t="str">
        <f>IF(HLOOKUP(BW$14,集計用!$4:$9977,マスター!$C113,FALSE)="","",HLOOKUP(BW$14,集計用!$4:$9977,マスター!$C113,FALSE))</f>
        <v/>
      </c>
      <c r="BX113" s="83"/>
      <c r="BY113" s="83"/>
      <c r="BZ113" s="83"/>
      <c r="CA113" s="83"/>
      <c r="CB113" s="83"/>
      <c r="CC113" s="83"/>
      <c r="CD113" s="83"/>
      <c r="CE113" s="83"/>
      <c r="CF113" s="83"/>
      <c r="CG113" s="83"/>
      <c r="CH113" s="83"/>
      <c r="CI113" s="83"/>
      <c r="CJ113" s="83"/>
      <c r="CK113" s="83"/>
      <c r="CL113" s="83"/>
      <c r="CM113" s="83"/>
      <c r="CN113" s="83"/>
      <c r="CO113" s="83"/>
      <c r="CP113" s="83"/>
      <c r="CQ113" s="83"/>
      <c r="CR113" s="83"/>
      <c r="CS113" s="83"/>
      <c r="CT113" s="83"/>
      <c r="CU113" s="83"/>
      <c r="CV113" s="82"/>
      <c r="CW113" s="82"/>
      <c r="CX113" s="82"/>
      <c r="CY113" s="82"/>
      <c r="CZ113" s="82"/>
      <c r="DA113" s="82"/>
      <c r="DB113" s="82"/>
      <c r="DC113" s="82"/>
      <c r="DD113" s="83"/>
      <c r="DE113" s="83"/>
      <c r="DF113" s="83"/>
      <c r="DG113" s="83"/>
      <c r="DH113" s="83"/>
      <c r="DI113" s="83"/>
    </row>
    <row r="114" spans="3:113" ht="13.5" customHeight="1">
      <c r="C114" s="117">
        <v>105</v>
      </c>
      <c r="D114" s="71"/>
      <c r="E114" s="82"/>
      <c r="F114" s="82"/>
      <c r="G114" s="82"/>
      <c r="H114" s="69" t="str">
        <f>IF(HLOOKUP(H$14,集計用!$4:$9977,マスター!$C114,FALSE)="","",HLOOKUP(H$14,集計用!$4:$9977,マスター!$C114,FALSE))</f>
        <v/>
      </c>
      <c r="I114" s="56" t="str">
        <f>IF(HLOOKUP(I$14,集計用!$4:$9977,マスター!$C114,FALSE)="","",HLOOKUP(I$14,集計用!$4:$9977,マスター!$C114,FALSE))</f>
        <v/>
      </c>
      <c r="J114" s="56" t="str">
        <f>IF(HLOOKUP(J$14,集計用!$4:$9977,マスター!$C114,FALSE)="","",HLOOKUP(J$14,集計用!$4:$9977,マスター!$C114,FALSE))</f>
        <v/>
      </c>
      <c r="K114" s="82"/>
      <c r="L114" s="82"/>
      <c r="M114" s="82"/>
      <c r="N114" s="82"/>
      <c r="O114" s="56" t="str">
        <f>IF(HLOOKUP(O$14,集計用!$4:$9977,マスター!$C114,FALSE)="","",HLOOKUP(O$14,集計用!$4:$9977,マスター!$C114,FALSE))</f>
        <v/>
      </c>
      <c r="P114" s="82"/>
      <c r="Q114" s="82"/>
      <c r="R114" s="69" t="str">
        <f>IF(HLOOKUP(R$14,集計用!$4:$9977,マスター!$C114,FALSE)="","",HLOOKUP(R$14,集計用!$4:$9977,マスター!$C114,FALSE))</f>
        <v/>
      </c>
      <c r="S114" s="69" t="str">
        <f>IF(HLOOKUP(S$14,集計用!$4:$9977,マスター!$C114,FALSE)="","",HLOOKUP(S$14,集計用!$4:$9977,マスター!$C114,FALSE))</f>
        <v/>
      </c>
      <c r="T114" s="56" t="str">
        <f>IF(HLOOKUP(T$14,集計用!$4:$9977,マスター!$C114,FALSE)="","",HLOOKUP(T$14,集計用!$4:$9977,マスター!$C114,FALSE))</f>
        <v/>
      </c>
      <c r="U114" s="56" t="str">
        <f>IF(HLOOKUP(U$14,集計用!$4:$9977,マスター!$C114,FALSE)="","",HLOOKUP(U$14,集計用!$4:$9977,マスター!$C114,FALSE))</f>
        <v/>
      </c>
      <c r="V114" s="82"/>
      <c r="W114" s="71"/>
      <c r="X114" s="82"/>
      <c r="Y114" s="82"/>
      <c r="Z114" s="56" t="str">
        <f>IF(HLOOKUP(Z$14,集計用!$4:$9977,マスター!$C114,FALSE)="","",HLOOKUP(Z$14,集計用!$4:$9977,マスター!$C114,FALSE))</f>
        <v/>
      </c>
      <c r="AA114" s="82"/>
      <c r="AB114" s="82"/>
      <c r="AC114" s="82"/>
      <c r="AD114" s="82"/>
      <c r="AE114" s="82"/>
      <c r="AF114" s="71"/>
      <c r="AG114" s="56" t="str">
        <f>IF(HLOOKUP(AG$14,集計用!$4:$9977,マスター!$C114,FALSE)="","",HLOOKUP(AG$14,集計用!$4:$9977,マスター!$C114,FALSE))</f>
        <v/>
      </c>
      <c r="AH114" s="56" t="str">
        <f>IF(HLOOKUP(AH$14,集計用!$4:$9977,マスター!$C114,FALSE)="","",HLOOKUP(AH$14,集計用!$4:$9977,マスター!$C114,FALSE))</f>
        <v/>
      </c>
      <c r="AI114" s="56" t="str">
        <f>IF(HLOOKUP(AI$14,集計用!$4:$9977,マスター!$C114,FALSE)="","",HLOOKUP(AI$14,集計用!$4:$9977,マスター!$C114,FALSE))</f>
        <v/>
      </c>
      <c r="AJ114" s="89" t="str">
        <f>マスター!$B$3</f>
        <v>物品</v>
      </c>
      <c r="AK114" s="56" t="str">
        <f>IF(HLOOKUP(AK$14,集計用!$4:$9977,マスター!$C114,FALSE)="","",HLOOKUP(AK$14,集計用!$4:$9977,マスター!$C114,FALSE))</f>
        <v/>
      </c>
      <c r="AL114" s="56" t="e">
        <f>IF(HLOOKUP(AL$14,集計用!$4:$9977,マスター!$C114,FALSE)="","",HLOOKUP(AL$14,集計用!$4:$9977,マスター!$C114,FALSE))</f>
        <v>#N/A</v>
      </c>
      <c r="AM114" s="82"/>
      <c r="AN114" s="56" t="str">
        <f>IFERROR(集計用!N97&amp;集計用!P97&amp;集計用!R97,"")</f>
        <v/>
      </c>
      <c r="AO114" s="56" t="str">
        <f>IF(HLOOKUP(AO$14,集計用!$4:$9977,マスター!$C114,FALSE)="","",HLOOKUP(AO$14,集計用!$4:$9977,マスター!$C114,FALSE))</f>
        <v/>
      </c>
      <c r="AP114" s="69" t="str">
        <f>集計用!AX109&amp;集計用!AY109&amp;集計用!AZ109&amp;集計用!BA109&amp;集計用!BB109&amp;集計用!BC109</f>
        <v/>
      </c>
      <c r="AQ114" s="56" t="str">
        <f>IF(HLOOKUP(AQ$14,集計用!$4:$9977,マスター!$C114,FALSE)="","",HLOOKUP(AQ$14,集計用!$4:$9977,マスター!$C114,FALSE))</f>
        <v/>
      </c>
      <c r="AR114" s="56" t="str">
        <f>IF(HLOOKUP(AR$14,集計用!$4:$9977,マスター!$C114,FALSE)="","",HLOOKUP(AR$14,集計用!$4:$9977,マスター!$C114,FALSE))</f>
        <v/>
      </c>
      <c r="AS114" s="56" t="str">
        <f>IF(HLOOKUP(AS$14,集計用!$4:$9977,マスター!$C114,FALSE)="","",HLOOKUP(AS$14,集計用!$4:$9977,マスター!$C114,FALSE))</f>
        <v/>
      </c>
      <c r="AT114" s="56" t="str">
        <f>IF(HLOOKUP(AT$14,集計用!$4:$9977,マスター!$C114,FALSE)="","",HLOOKUP(AT$14,集計用!$4:$9977,マスター!$C114,FALSE))</f>
        <v/>
      </c>
      <c r="AU114" s="91"/>
      <c r="AV114" s="91"/>
      <c r="AW114" s="74" t="str">
        <f t="shared" si="3"/>
        <v/>
      </c>
      <c r="AX114" s="56" t="str">
        <f>IF(HLOOKUP(AX$14,集計用!$4:$9977,マスター!$C114,FALSE)="","",HLOOKUP(AX$14,集計用!$4:$9977,マスター!$C114,FALSE))</f>
        <v/>
      </c>
      <c r="AY114" s="56" t="str">
        <f>IF(HLOOKUP(AY$14,集計用!$4:$9977,マスター!$C114,FALSE)="","",HLOOKUP(AY$14,集計用!$4:$9977,マスター!$C114,FALSE))</f>
        <v/>
      </c>
      <c r="AZ114" s="83"/>
      <c r="BA114" s="83"/>
      <c r="BB114" s="83"/>
      <c r="BC114" s="83"/>
      <c r="BD114" s="83"/>
      <c r="BE114" s="83"/>
      <c r="BF114" s="83"/>
      <c r="BG114" s="83"/>
      <c r="BH114" s="91"/>
      <c r="BI114" s="91"/>
      <c r="BJ114" s="83"/>
      <c r="BK114" s="83"/>
      <c r="BL114" s="83"/>
      <c r="BM114" s="83"/>
      <c r="BN114" s="83"/>
      <c r="BO114" s="83"/>
      <c r="BP114" s="83"/>
      <c r="BQ114" s="83"/>
      <c r="BR114" s="56" t="str">
        <f>IF(HLOOKUP(BR$14,集計用!$4:$9977,マスター!$C114,FALSE)="","",HLOOKUP(BR$14,集計用!$4:$9977,マスター!$C114,FALSE))</f>
        <v/>
      </c>
      <c r="BS114" s="56" t="str">
        <f>IF(HLOOKUP(BS$14,集計用!$4:$9977,マスター!$C114,FALSE)="","",HLOOKUP(BS$14,集計用!$4:$9977,マスター!$C114,FALSE))</f>
        <v/>
      </c>
      <c r="BT114" s="56" t="str">
        <f>IF(HLOOKUP(BT$14,集計用!$4:$9977,マスター!$C114,FALSE)="","",HLOOKUP(BT$14,集計用!$4:$9977,マスター!$C114,FALSE))</f>
        <v/>
      </c>
      <c r="BU114" s="56" t="str">
        <f>IF(HLOOKUP(BU$14,集計用!$4:$9977,マスター!$C114,FALSE)="","",HLOOKUP(BU$14,集計用!$4:$9977,マスター!$C114,FALSE))</f>
        <v/>
      </c>
      <c r="BV114" s="56" t="str">
        <f>集計用!O97&amp;集計用!Q97&amp;集計用!S97</f>
        <v/>
      </c>
      <c r="BW114" s="56" t="str">
        <f>IF(HLOOKUP(BW$14,集計用!$4:$9977,マスター!$C114,FALSE)="","",HLOOKUP(BW$14,集計用!$4:$9977,マスター!$C114,FALSE))</f>
        <v/>
      </c>
      <c r="BX114" s="83"/>
      <c r="BY114" s="83"/>
      <c r="BZ114" s="83"/>
      <c r="CA114" s="83"/>
      <c r="CB114" s="83"/>
      <c r="CC114" s="83"/>
      <c r="CD114" s="83"/>
      <c r="CE114" s="83"/>
      <c r="CF114" s="83"/>
      <c r="CG114" s="83"/>
      <c r="CH114" s="83"/>
      <c r="CI114" s="83"/>
      <c r="CJ114" s="83"/>
      <c r="CK114" s="83"/>
      <c r="CL114" s="83"/>
      <c r="CM114" s="83"/>
      <c r="CN114" s="83"/>
      <c r="CO114" s="83"/>
      <c r="CP114" s="83"/>
      <c r="CQ114" s="83"/>
      <c r="CR114" s="83"/>
      <c r="CS114" s="83"/>
      <c r="CT114" s="83"/>
      <c r="CU114" s="83"/>
      <c r="CV114" s="82"/>
      <c r="CW114" s="82"/>
      <c r="CX114" s="82"/>
      <c r="CY114" s="82"/>
      <c r="CZ114" s="82"/>
      <c r="DA114" s="82"/>
      <c r="DB114" s="82"/>
      <c r="DC114" s="82"/>
      <c r="DD114" s="83"/>
      <c r="DE114" s="83"/>
      <c r="DF114" s="83"/>
      <c r="DG114" s="83"/>
      <c r="DH114" s="83"/>
      <c r="DI114" s="83"/>
    </row>
    <row r="115" spans="3:113" ht="13.5" customHeight="1">
      <c r="C115" s="117">
        <v>106</v>
      </c>
      <c r="D115" s="71"/>
      <c r="E115" s="82"/>
      <c r="F115" s="82"/>
      <c r="G115" s="82"/>
      <c r="H115" s="69" t="str">
        <f>IF(HLOOKUP(H$14,集計用!$4:$9977,マスター!$C115,FALSE)="","",HLOOKUP(H$14,集計用!$4:$9977,マスター!$C115,FALSE))</f>
        <v/>
      </c>
      <c r="I115" s="56" t="str">
        <f>IF(HLOOKUP(I$14,集計用!$4:$9977,マスター!$C115,FALSE)="","",HLOOKUP(I$14,集計用!$4:$9977,マスター!$C115,FALSE))</f>
        <v/>
      </c>
      <c r="J115" s="56" t="str">
        <f>IF(HLOOKUP(J$14,集計用!$4:$9977,マスター!$C115,FALSE)="","",HLOOKUP(J$14,集計用!$4:$9977,マスター!$C115,FALSE))</f>
        <v/>
      </c>
      <c r="K115" s="82"/>
      <c r="L115" s="82"/>
      <c r="M115" s="82"/>
      <c r="N115" s="82"/>
      <c r="O115" s="56" t="str">
        <f>IF(HLOOKUP(O$14,集計用!$4:$9977,マスター!$C115,FALSE)="","",HLOOKUP(O$14,集計用!$4:$9977,マスター!$C115,FALSE))</f>
        <v/>
      </c>
      <c r="P115" s="82"/>
      <c r="Q115" s="82"/>
      <c r="R115" s="69" t="str">
        <f>IF(HLOOKUP(R$14,集計用!$4:$9977,マスター!$C115,FALSE)="","",HLOOKUP(R$14,集計用!$4:$9977,マスター!$C115,FALSE))</f>
        <v/>
      </c>
      <c r="S115" s="69" t="str">
        <f>IF(HLOOKUP(S$14,集計用!$4:$9977,マスター!$C115,FALSE)="","",HLOOKUP(S$14,集計用!$4:$9977,マスター!$C115,FALSE))</f>
        <v/>
      </c>
      <c r="T115" s="56" t="str">
        <f>IF(HLOOKUP(T$14,集計用!$4:$9977,マスター!$C115,FALSE)="","",HLOOKUP(T$14,集計用!$4:$9977,マスター!$C115,FALSE))</f>
        <v/>
      </c>
      <c r="U115" s="56" t="str">
        <f>IF(HLOOKUP(U$14,集計用!$4:$9977,マスター!$C115,FALSE)="","",HLOOKUP(U$14,集計用!$4:$9977,マスター!$C115,FALSE))</f>
        <v/>
      </c>
      <c r="V115" s="82"/>
      <c r="W115" s="71"/>
      <c r="X115" s="82"/>
      <c r="Y115" s="82"/>
      <c r="Z115" s="56" t="str">
        <f>IF(HLOOKUP(Z$14,集計用!$4:$9977,マスター!$C115,FALSE)="","",HLOOKUP(Z$14,集計用!$4:$9977,マスター!$C115,FALSE))</f>
        <v/>
      </c>
      <c r="AA115" s="82"/>
      <c r="AB115" s="82"/>
      <c r="AC115" s="82"/>
      <c r="AD115" s="82"/>
      <c r="AE115" s="82"/>
      <c r="AF115" s="71"/>
      <c r="AG115" s="56" t="str">
        <f>IF(HLOOKUP(AG$14,集計用!$4:$9977,マスター!$C115,FALSE)="","",HLOOKUP(AG$14,集計用!$4:$9977,マスター!$C115,FALSE))</f>
        <v/>
      </c>
      <c r="AH115" s="56" t="str">
        <f>IF(HLOOKUP(AH$14,集計用!$4:$9977,マスター!$C115,FALSE)="","",HLOOKUP(AH$14,集計用!$4:$9977,マスター!$C115,FALSE))</f>
        <v/>
      </c>
      <c r="AI115" s="56" t="str">
        <f>IF(HLOOKUP(AI$14,集計用!$4:$9977,マスター!$C115,FALSE)="","",HLOOKUP(AI$14,集計用!$4:$9977,マスター!$C115,FALSE))</f>
        <v/>
      </c>
      <c r="AJ115" s="89" t="str">
        <f>マスター!$B$3</f>
        <v>物品</v>
      </c>
      <c r="AK115" s="56" t="str">
        <f>IF(HLOOKUP(AK$14,集計用!$4:$9977,マスター!$C115,FALSE)="","",HLOOKUP(AK$14,集計用!$4:$9977,マスター!$C115,FALSE))</f>
        <v/>
      </c>
      <c r="AL115" s="56" t="e">
        <f>IF(HLOOKUP(AL$14,集計用!$4:$9977,マスター!$C115,FALSE)="","",HLOOKUP(AL$14,集計用!$4:$9977,マスター!$C115,FALSE))</f>
        <v>#N/A</v>
      </c>
      <c r="AM115" s="82"/>
      <c r="AN115" s="56" t="str">
        <f>IFERROR(集計用!N98&amp;集計用!P98&amp;集計用!R98,"")</f>
        <v/>
      </c>
      <c r="AO115" s="56" t="str">
        <f>IF(HLOOKUP(AO$14,集計用!$4:$9977,マスター!$C115,FALSE)="","",HLOOKUP(AO$14,集計用!$4:$9977,マスター!$C115,FALSE))</f>
        <v/>
      </c>
      <c r="AP115" s="69" t="str">
        <f>集計用!AX110&amp;集計用!AY110&amp;集計用!AZ110&amp;集計用!BA110&amp;集計用!BB110&amp;集計用!BC110</f>
        <v/>
      </c>
      <c r="AQ115" s="56" t="str">
        <f>IF(HLOOKUP(AQ$14,集計用!$4:$9977,マスター!$C115,FALSE)="","",HLOOKUP(AQ$14,集計用!$4:$9977,マスター!$C115,FALSE))</f>
        <v/>
      </c>
      <c r="AR115" s="56" t="str">
        <f>IF(HLOOKUP(AR$14,集計用!$4:$9977,マスター!$C115,FALSE)="","",HLOOKUP(AR$14,集計用!$4:$9977,マスター!$C115,FALSE))</f>
        <v/>
      </c>
      <c r="AS115" s="56" t="str">
        <f>IF(HLOOKUP(AS$14,集計用!$4:$9977,マスター!$C115,FALSE)="","",HLOOKUP(AS$14,集計用!$4:$9977,マスター!$C115,FALSE))</f>
        <v/>
      </c>
      <c r="AT115" s="56" t="str">
        <f>IF(HLOOKUP(AT$14,集計用!$4:$9977,マスター!$C115,FALSE)="","",HLOOKUP(AT$14,集計用!$4:$9977,マスター!$C115,FALSE))</f>
        <v/>
      </c>
      <c r="AU115" s="91"/>
      <c r="AV115" s="91"/>
      <c r="AW115" s="74" t="str">
        <f t="shared" si="3"/>
        <v/>
      </c>
      <c r="AX115" s="56" t="str">
        <f>IF(HLOOKUP(AX$14,集計用!$4:$9977,マスター!$C115,FALSE)="","",HLOOKUP(AX$14,集計用!$4:$9977,マスター!$C115,FALSE))</f>
        <v/>
      </c>
      <c r="AY115" s="56" t="str">
        <f>IF(HLOOKUP(AY$14,集計用!$4:$9977,マスター!$C115,FALSE)="","",HLOOKUP(AY$14,集計用!$4:$9977,マスター!$C115,FALSE))</f>
        <v/>
      </c>
      <c r="AZ115" s="83"/>
      <c r="BA115" s="83"/>
      <c r="BB115" s="83"/>
      <c r="BC115" s="83"/>
      <c r="BD115" s="83"/>
      <c r="BE115" s="83"/>
      <c r="BF115" s="83"/>
      <c r="BG115" s="83"/>
      <c r="BH115" s="91"/>
      <c r="BI115" s="91"/>
      <c r="BJ115" s="83"/>
      <c r="BK115" s="83"/>
      <c r="BL115" s="83"/>
      <c r="BM115" s="83"/>
      <c r="BN115" s="83"/>
      <c r="BO115" s="83"/>
      <c r="BP115" s="83"/>
      <c r="BQ115" s="83"/>
      <c r="BR115" s="56" t="str">
        <f>IF(HLOOKUP(BR$14,集計用!$4:$9977,マスター!$C115,FALSE)="","",HLOOKUP(BR$14,集計用!$4:$9977,マスター!$C115,FALSE))</f>
        <v/>
      </c>
      <c r="BS115" s="56" t="str">
        <f>IF(HLOOKUP(BS$14,集計用!$4:$9977,マスター!$C115,FALSE)="","",HLOOKUP(BS$14,集計用!$4:$9977,マスター!$C115,FALSE))</f>
        <v/>
      </c>
      <c r="BT115" s="56" t="str">
        <f>IF(HLOOKUP(BT$14,集計用!$4:$9977,マスター!$C115,FALSE)="","",HLOOKUP(BT$14,集計用!$4:$9977,マスター!$C115,FALSE))</f>
        <v/>
      </c>
      <c r="BU115" s="56" t="str">
        <f>IF(HLOOKUP(BU$14,集計用!$4:$9977,マスター!$C115,FALSE)="","",HLOOKUP(BU$14,集計用!$4:$9977,マスター!$C115,FALSE))</f>
        <v/>
      </c>
      <c r="BV115" s="56" t="str">
        <f>集計用!O98&amp;集計用!Q98&amp;集計用!S98</f>
        <v/>
      </c>
      <c r="BW115" s="56" t="str">
        <f>IF(HLOOKUP(BW$14,集計用!$4:$9977,マスター!$C115,FALSE)="","",HLOOKUP(BW$14,集計用!$4:$9977,マスター!$C115,FALSE))</f>
        <v/>
      </c>
      <c r="BX115" s="83"/>
      <c r="BY115" s="83"/>
      <c r="BZ115" s="83"/>
      <c r="CA115" s="83"/>
      <c r="CB115" s="83"/>
      <c r="CC115" s="83"/>
      <c r="CD115" s="83"/>
      <c r="CE115" s="83"/>
      <c r="CF115" s="83"/>
      <c r="CG115" s="83"/>
      <c r="CH115" s="83"/>
      <c r="CI115" s="83"/>
      <c r="CJ115" s="83"/>
      <c r="CK115" s="83"/>
      <c r="CL115" s="83"/>
      <c r="CM115" s="83"/>
      <c r="CN115" s="83"/>
      <c r="CO115" s="83"/>
      <c r="CP115" s="83"/>
      <c r="CQ115" s="83"/>
      <c r="CR115" s="83"/>
      <c r="CS115" s="83"/>
      <c r="CT115" s="83"/>
      <c r="CU115" s="83"/>
      <c r="CV115" s="82"/>
      <c r="CW115" s="82"/>
      <c r="CX115" s="82"/>
      <c r="CY115" s="82"/>
      <c r="CZ115" s="82"/>
      <c r="DA115" s="82"/>
      <c r="DB115" s="82"/>
      <c r="DC115" s="82"/>
      <c r="DD115" s="83"/>
      <c r="DE115" s="83"/>
      <c r="DF115" s="83"/>
      <c r="DG115" s="83"/>
      <c r="DH115" s="83"/>
      <c r="DI115" s="83"/>
    </row>
    <row r="116" spans="3:113" ht="13.5" customHeight="1">
      <c r="C116" s="117">
        <v>107</v>
      </c>
      <c r="D116" s="71"/>
      <c r="E116" s="82"/>
      <c r="F116" s="82"/>
      <c r="G116" s="82"/>
      <c r="H116" s="69" t="str">
        <f>IF(HLOOKUP(H$14,集計用!$4:$9977,マスター!$C116,FALSE)="","",HLOOKUP(H$14,集計用!$4:$9977,マスター!$C116,FALSE))</f>
        <v/>
      </c>
      <c r="I116" s="56" t="str">
        <f>IF(HLOOKUP(I$14,集計用!$4:$9977,マスター!$C116,FALSE)="","",HLOOKUP(I$14,集計用!$4:$9977,マスター!$C116,FALSE))</f>
        <v/>
      </c>
      <c r="J116" s="56" t="str">
        <f>IF(HLOOKUP(J$14,集計用!$4:$9977,マスター!$C116,FALSE)="","",HLOOKUP(J$14,集計用!$4:$9977,マスター!$C116,FALSE))</f>
        <v/>
      </c>
      <c r="K116" s="82"/>
      <c r="L116" s="82"/>
      <c r="M116" s="82"/>
      <c r="N116" s="82"/>
      <c r="O116" s="56" t="str">
        <f>IF(HLOOKUP(O$14,集計用!$4:$9977,マスター!$C116,FALSE)="","",HLOOKUP(O$14,集計用!$4:$9977,マスター!$C116,FALSE))</f>
        <v/>
      </c>
      <c r="P116" s="82"/>
      <c r="Q116" s="82"/>
      <c r="R116" s="69" t="str">
        <f>IF(HLOOKUP(R$14,集計用!$4:$9977,マスター!$C116,FALSE)="","",HLOOKUP(R$14,集計用!$4:$9977,マスター!$C116,FALSE))</f>
        <v/>
      </c>
      <c r="S116" s="69" t="str">
        <f>IF(HLOOKUP(S$14,集計用!$4:$9977,マスター!$C116,FALSE)="","",HLOOKUP(S$14,集計用!$4:$9977,マスター!$C116,FALSE))</f>
        <v/>
      </c>
      <c r="T116" s="56" t="str">
        <f>IF(HLOOKUP(T$14,集計用!$4:$9977,マスター!$C116,FALSE)="","",HLOOKUP(T$14,集計用!$4:$9977,マスター!$C116,FALSE))</f>
        <v/>
      </c>
      <c r="U116" s="56" t="str">
        <f>IF(HLOOKUP(U$14,集計用!$4:$9977,マスター!$C116,FALSE)="","",HLOOKUP(U$14,集計用!$4:$9977,マスター!$C116,FALSE))</f>
        <v/>
      </c>
      <c r="V116" s="82"/>
      <c r="W116" s="71"/>
      <c r="X116" s="82"/>
      <c r="Y116" s="82"/>
      <c r="Z116" s="56" t="str">
        <f>IF(HLOOKUP(Z$14,集計用!$4:$9977,マスター!$C116,FALSE)="","",HLOOKUP(Z$14,集計用!$4:$9977,マスター!$C116,FALSE))</f>
        <v/>
      </c>
      <c r="AA116" s="82"/>
      <c r="AB116" s="82"/>
      <c r="AC116" s="82"/>
      <c r="AD116" s="82"/>
      <c r="AE116" s="82"/>
      <c r="AF116" s="71"/>
      <c r="AG116" s="56" t="str">
        <f>IF(HLOOKUP(AG$14,集計用!$4:$9977,マスター!$C116,FALSE)="","",HLOOKUP(AG$14,集計用!$4:$9977,マスター!$C116,FALSE))</f>
        <v/>
      </c>
      <c r="AH116" s="56" t="str">
        <f>IF(HLOOKUP(AH$14,集計用!$4:$9977,マスター!$C116,FALSE)="","",HLOOKUP(AH$14,集計用!$4:$9977,マスター!$C116,FALSE))</f>
        <v/>
      </c>
      <c r="AI116" s="56" t="str">
        <f>IF(HLOOKUP(AI$14,集計用!$4:$9977,マスター!$C116,FALSE)="","",HLOOKUP(AI$14,集計用!$4:$9977,マスター!$C116,FALSE))</f>
        <v/>
      </c>
      <c r="AJ116" s="89" t="str">
        <f>マスター!$B$3</f>
        <v>物品</v>
      </c>
      <c r="AK116" s="56" t="str">
        <f>IF(HLOOKUP(AK$14,集計用!$4:$9977,マスター!$C116,FALSE)="","",HLOOKUP(AK$14,集計用!$4:$9977,マスター!$C116,FALSE))</f>
        <v/>
      </c>
      <c r="AL116" s="56" t="e">
        <f>IF(HLOOKUP(AL$14,集計用!$4:$9977,マスター!$C116,FALSE)="","",HLOOKUP(AL$14,集計用!$4:$9977,マスター!$C116,FALSE))</f>
        <v>#N/A</v>
      </c>
      <c r="AM116" s="82"/>
      <c r="AN116" s="56" t="str">
        <f>IFERROR(集計用!N99&amp;集計用!P99&amp;集計用!R99,"")</f>
        <v/>
      </c>
      <c r="AO116" s="56" t="str">
        <f>IF(HLOOKUP(AO$14,集計用!$4:$9977,マスター!$C116,FALSE)="","",HLOOKUP(AO$14,集計用!$4:$9977,マスター!$C116,FALSE))</f>
        <v/>
      </c>
      <c r="AP116" s="69" t="str">
        <f>集計用!AX111&amp;集計用!AY111&amp;集計用!AZ111&amp;集計用!BA111&amp;集計用!BB111&amp;集計用!BC111</f>
        <v/>
      </c>
      <c r="AQ116" s="56" t="str">
        <f>IF(HLOOKUP(AQ$14,集計用!$4:$9977,マスター!$C116,FALSE)="","",HLOOKUP(AQ$14,集計用!$4:$9977,マスター!$C116,FALSE))</f>
        <v/>
      </c>
      <c r="AR116" s="56" t="str">
        <f>IF(HLOOKUP(AR$14,集計用!$4:$9977,マスター!$C116,FALSE)="","",HLOOKUP(AR$14,集計用!$4:$9977,マスター!$C116,FALSE))</f>
        <v/>
      </c>
      <c r="AS116" s="56" t="str">
        <f>IF(HLOOKUP(AS$14,集計用!$4:$9977,マスター!$C116,FALSE)="","",HLOOKUP(AS$14,集計用!$4:$9977,マスター!$C116,FALSE))</f>
        <v/>
      </c>
      <c r="AT116" s="56" t="str">
        <f>IF(HLOOKUP(AT$14,集計用!$4:$9977,マスター!$C116,FALSE)="","",HLOOKUP(AT$14,集計用!$4:$9977,マスター!$C116,FALSE))</f>
        <v/>
      </c>
      <c r="AU116" s="91"/>
      <c r="AV116" s="91"/>
      <c r="AW116" s="74" t="str">
        <f t="shared" si="3"/>
        <v/>
      </c>
      <c r="AX116" s="56" t="str">
        <f>IF(HLOOKUP(AX$14,集計用!$4:$9977,マスター!$C116,FALSE)="","",HLOOKUP(AX$14,集計用!$4:$9977,マスター!$C116,FALSE))</f>
        <v/>
      </c>
      <c r="AY116" s="56" t="str">
        <f>IF(HLOOKUP(AY$14,集計用!$4:$9977,マスター!$C116,FALSE)="","",HLOOKUP(AY$14,集計用!$4:$9977,マスター!$C116,FALSE))</f>
        <v/>
      </c>
      <c r="AZ116" s="83"/>
      <c r="BA116" s="83"/>
      <c r="BB116" s="83"/>
      <c r="BC116" s="83"/>
      <c r="BD116" s="83"/>
      <c r="BE116" s="83"/>
      <c r="BF116" s="83"/>
      <c r="BG116" s="83"/>
      <c r="BH116" s="91"/>
      <c r="BI116" s="91"/>
      <c r="BJ116" s="83"/>
      <c r="BK116" s="83"/>
      <c r="BL116" s="83"/>
      <c r="BM116" s="83"/>
      <c r="BN116" s="83"/>
      <c r="BO116" s="83"/>
      <c r="BP116" s="83"/>
      <c r="BQ116" s="83"/>
      <c r="BR116" s="56" t="str">
        <f>IF(HLOOKUP(BR$14,集計用!$4:$9977,マスター!$C116,FALSE)="","",HLOOKUP(BR$14,集計用!$4:$9977,マスター!$C116,FALSE))</f>
        <v/>
      </c>
      <c r="BS116" s="56" t="str">
        <f>IF(HLOOKUP(BS$14,集計用!$4:$9977,マスター!$C116,FALSE)="","",HLOOKUP(BS$14,集計用!$4:$9977,マスター!$C116,FALSE))</f>
        <v/>
      </c>
      <c r="BT116" s="56" t="str">
        <f>IF(HLOOKUP(BT$14,集計用!$4:$9977,マスター!$C116,FALSE)="","",HLOOKUP(BT$14,集計用!$4:$9977,マスター!$C116,FALSE))</f>
        <v/>
      </c>
      <c r="BU116" s="56" t="str">
        <f>IF(HLOOKUP(BU$14,集計用!$4:$9977,マスター!$C116,FALSE)="","",HLOOKUP(BU$14,集計用!$4:$9977,マスター!$C116,FALSE))</f>
        <v/>
      </c>
      <c r="BV116" s="56" t="str">
        <f>集計用!O99&amp;集計用!Q99&amp;集計用!S99</f>
        <v/>
      </c>
      <c r="BW116" s="56" t="str">
        <f>IF(HLOOKUP(BW$14,集計用!$4:$9977,マスター!$C116,FALSE)="","",HLOOKUP(BW$14,集計用!$4:$9977,マスター!$C116,FALSE))</f>
        <v/>
      </c>
      <c r="BX116" s="83"/>
      <c r="BY116" s="83"/>
      <c r="BZ116" s="83"/>
      <c r="CA116" s="83"/>
      <c r="CB116" s="83"/>
      <c r="CC116" s="83"/>
      <c r="CD116" s="83"/>
      <c r="CE116" s="83"/>
      <c r="CF116" s="83"/>
      <c r="CG116" s="83"/>
      <c r="CH116" s="83"/>
      <c r="CI116" s="83"/>
      <c r="CJ116" s="83"/>
      <c r="CK116" s="83"/>
      <c r="CL116" s="83"/>
      <c r="CM116" s="83"/>
      <c r="CN116" s="83"/>
      <c r="CO116" s="83"/>
      <c r="CP116" s="83"/>
      <c r="CQ116" s="83"/>
      <c r="CR116" s="83"/>
      <c r="CS116" s="83"/>
      <c r="CT116" s="83"/>
      <c r="CU116" s="83"/>
      <c r="CV116" s="82"/>
      <c r="CW116" s="82"/>
      <c r="CX116" s="82"/>
      <c r="CY116" s="82"/>
      <c r="CZ116" s="82"/>
      <c r="DA116" s="82"/>
      <c r="DB116" s="82"/>
      <c r="DC116" s="82"/>
      <c r="DD116" s="83"/>
      <c r="DE116" s="83"/>
      <c r="DF116" s="83"/>
      <c r="DG116" s="83"/>
      <c r="DH116" s="83"/>
      <c r="DI116" s="83"/>
    </row>
    <row r="117" spans="3:113" ht="13.5" customHeight="1">
      <c r="C117" s="117">
        <v>108</v>
      </c>
      <c r="D117" s="71"/>
      <c r="E117" s="82"/>
      <c r="F117" s="82"/>
      <c r="G117" s="82"/>
      <c r="H117" s="69" t="str">
        <f>IF(HLOOKUP(H$14,集計用!$4:$9977,マスター!$C117,FALSE)="","",HLOOKUP(H$14,集計用!$4:$9977,マスター!$C117,FALSE))</f>
        <v/>
      </c>
      <c r="I117" s="56" t="str">
        <f>IF(HLOOKUP(I$14,集計用!$4:$9977,マスター!$C117,FALSE)="","",HLOOKUP(I$14,集計用!$4:$9977,マスター!$C117,FALSE))</f>
        <v/>
      </c>
      <c r="J117" s="56" t="str">
        <f>IF(HLOOKUP(J$14,集計用!$4:$9977,マスター!$C117,FALSE)="","",HLOOKUP(J$14,集計用!$4:$9977,マスター!$C117,FALSE))</f>
        <v/>
      </c>
      <c r="K117" s="82"/>
      <c r="L117" s="82"/>
      <c r="M117" s="82"/>
      <c r="N117" s="82"/>
      <c r="O117" s="56" t="str">
        <f>IF(HLOOKUP(O$14,集計用!$4:$9977,マスター!$C117,FALSE)="","",HLOOKUP(O$14,集計用!$4:$9977,マスター!$C117,FALSE))</f>
        <v/>
      </c>
      <c r="P117" s="82"/>
      <c r="Q117" s="82"/>
      <c r="R117" s="69" t="str">
        <f>IF(HLOOKUP(R$14,集計用!$4:$9977,マスター!$C117,FALSE)="","",HLOOKUP(R$14,集計用!$4:$9977,マスター!$C117,FALSE))</f>
        <v/>
      </c>
      <c r="S117" s="69" t="str">
        <f>IF(HLOOKUP(S$14,集計用!$4:$9977,マスター!$C117,FALSE)="","",HLOOKUP(S$14,集計用!$4:$9977,マスター!$C117,FALSE))</f>
        <v/>
      </c>
      <c r="T117" s="56" t="str">
        <f>IF(HLOOKUP(T$14,集計用!$4:$9977,マスター!$C117,FALSE)="","",HLOOKUP(T$14,集計用!$4:$9977,マスター!$C117,FALSE))</f>
        <v/>
      </c>
      <c r="U117" s="56" t="str">
        <f>IF(HLOOKUP(U$14,集計用!$4:$9977,マスター!$C117,FALSE)="","",HLOOKUP(U$14,集計用!$4:$9977,マスター!$C117,FALSE))</f>
        <v/>
      </c>
      <c r="V117" s="82"/>
      <c r="W117" s="71"/>
      <c r="X117" s="82"/>
      <c r="Y117" s="82"/>
      <c r="Z117" s="56" t="str">
        <f>IF(HLOOKUP(Z$14,集計用!$4:$9977,マスター!$C117,FALSE)="","",HLOOKUP(Z$14,集計用!$4:$9977,マスター!$C117,FALSE))</f>
        <v/>
      </c>
      <c r="AA117" s="82"/>
      <c r="AB117" s="82"/>
      <c r="AC117" s="82"/>
      <c r="AD117" s="82"/>
      <c r="AE117" s="82"/>
      <c r="AF117" s="71"/>
      <c r="AG117" s="56" t="str">
        <f>IF(HLOOKUP(AG$14,集計用!$4:$9977,マスター!$C117,FALSE)="","",HLOOKUP(AG$14,集計用!$4:$9977,マスター!$C117,FALSE))</f>
        <v/>
      </c>
      <c r="AH117" s="56" t="str">
        <f>IF(HLOOKUP(AH$14,集計用!$4:$9977,マスター!$C117,FALSE)="","",HLOOKUP(AH$14,集計用!$4:$9977,マスター!$C117,FALSE))</f>
        <v/>
      </c>
      <c r="AI117" s="56" t="str">
        <f>IF(HLOOKUP(AI$14,集計用!$4:$9977,マスター!$C117,FALSE)="","",HLOOKUP(AI$14,集計用!$4:$9977,マスター!$C117,FALSE))</f>
        <v/>
      </c>
      <c r="AJ117" s="89" t="str">
        <f>マスター!$B$3</f>
        <v>物品</v>
      </c>
      <c r="AK117" s="56" t="str">
        <f>IF(HLOOKUP(AK$14,集計用!$4:$9977,マスター!$C117,FALSE)="","",HLOOKUP(AK$14,集計用!$4:$9977,マスター!$C117,FALSE))</f>
        <v/>
      </c>
      <c r="AL117" s="56" t="e">
        <f>IF(HLOOKUP(AL$14,集計用!$4:$9977,マスター!$C117,FALSE)="","",HLOOKUP(AL$14,集計用!$4:$9977,マスター!$C117,FALSE))</f>
        <v>#N/A</v>
      </c>
      <c r="AM117" s="82"/>
      <c r="AN117" s="56" t="str">
        <f>IFERROR(集計用!N100&amp;集計用!P100&amp;集計用!R100,"")</f>
        <v/>
      </c>
      <c r="AO117" s="56" t="str">
        <f>IF(HLOOKUP(AO$14,集計用!$4:$9977,マスター!$C117,FALSE)="","",HLOOKUP(AO$14,集計用!$4:$9977,マスター!$C117,FALSE))</f>
        <v/>
      </c>
      <c r="AP117" s="69" t="str">
        <f>集計用!AX112&amp;集計用!AY112&amp;集計用!AZ112&amp;集計用!BA112&amp;集計用!BB112&amp;集計用!BC112</f>
        <v/>
      </c>
      <c r="AQ117" s="56" t="str">
        <f>IF(HLOOKUP(AQ$14,集計用!$4:$9977,マスター!$C117,FALSE)="","",HLOOKUP(AQ$14,集計用!$4:$9977,マスター!$C117,FALSE))</f>
        <v/>
      </c>
      <c r="AR117" s="56" t="str">
        <f>IF(HLOOKUP(AR$14,集計用!$4:$9977,マスター!$C117,FALSE)="","",HLOOKUP(AR$14,集計用!$4:$9977,マスター!$C117,FALSE))</f>
        <v/>
      </c>
      <c r="AS117" s="56" t="str">
        <f>IF(HLOOKUP(AS$14,集計用!$4:$9977,マスター!$C117,FALSE)="","",HLOOKUP(AS$14,集計用!$4:$9977,マスター!$C117,FALSE))</f>
        <v/>
      </c>
      <c r="AT117" s="56" t="str">
        <f>IF(HLOOKUP(AT$14,集計用!$4:$9977,マスター!$C117,FALSE)="","",HLOOKUP(AT$14,集計用!$4:$9977,マスター!$C117,FALSE))</f>
        <v/>
      </c>
      <c r="AU117" s="91"/>
      <c r="AV117" s="91"/>
      <c r="AW117" s="74" t="str">
        <f t="shared" si="3"/>
        <v/>
      </c>
      <c r="AX117" s="56" t="str">
        <f>IF(HLOOKUP(AX$14,集計用!$4:$9977,マスター!$C117,FALSE)="","",HLOOKUP(AX$14,集計用!$4:$9977,マスター!$C117,FALSE))</f>
        <v/>
      </c>
      <c r="AY117" s="56" t="str">
        <f>IF(HLOOKUP(AY$14,集計用!$4:$9977,マスター!$C117,FALSE)="","",HLOOKUP(AY$14,集計用!$4:$9977,マスター!$C117,FALSE))</f>
        <v/>
      </c>
      <c r="AZ117" s="83"/>
      <c r="BA117" s="83"/>
      <c r="BB117" s="83"/>
      <c r="BC117" s="83"/>
      <c r="BD117" s="83"/>
      <c r="BE117" s="83"/>
      <c r="BF117" s="83"/>
      <c r="BG117" s="83"/>
      <c r="BH117" s="91"/>
      <c r="BI117" s="91"/>
      <c r="BJ117" s="83"/>
      <c r="BK117" s="83"/>
      <c r="BL117" s="83"/>
      <c r="BM117" s="83"/>
      <c r="BN117" s="83"/>
      <c r="BO117" s="83"/>
      <c r="BP117" s="83"/>
      <c r="BQ117" s="83"/>
      <c r="BR117" s="56" t="str">
        <f>IF(HLOOKUP(BR$14,集計用!$4:$9977,マスター!$C117,FALSE)="","",HLOOKUP(BR$14,集計用!$4:$9977,マスター!$C117,FALSE))</f>
        <v/>
      </c>
      <c r="BS117" s="56" t="str">
        <f>IF(HLOOKUP(BS$14,集計用!$4:$9977,マスター!$C117,FALSE)="","",HLOOKUP(BS$14,集計用!$4:$9977,マスター!$C117,FALSE))</f>
        <v/>
      </c>
      <c r="BT117" s="56" t="str">
        <f>IF(HLOOKUP(BT$14,集計用!$4:$9977,マスター!$C117,FALSE)="","",HLOOKUP(BT$14,集計用!$4:$9977,マスター!$C117,FALSE))</f>
        <v/>
      </c>
      <c r="BU117" s="56" t="str">
        <f>IF(HLOOKUP(BU$14,集計用!$4:$9977,マスター!$C117,FALSE)="","",HLOOKUP(BU$14,集計用!$4:$9977,マスター!$C117,FALSE))</f>
        <v/>
      </c>
      <c r="BV117" s="56" t="str">
        <f>集計用!O100&amp;集計用!Q100&amp;集計用!S100</f>
        <v/>
      </c>
      <c r="BW117" s="56" t="str">
        <f>IF(HLOOKUP(BW$14,集計用!$4:$9977,マスター!$C117,FALSE)="","",HLOOKUP(BW$14,集計用!$4:$9977,マスター!$C117,FALSE))</f>
        <v/>
      </c>
      <c r="BX117" s="83"/>
      <c r="BY117" s="83"/>
      <c r="BZ117" s="83"/>
      <c r="CA117" s="83"/>
      <c r="CB117" s="83"/>
      <c r="CC117" s="83"/>
      <c r="CD117" s="83"/>
      <c r="CE117" s="83"/>
      <c r="CF117" s="83"/>
      <c r="CG117" s="83"/>
      <c r="CH117" s="83"/>
      <c r="CI117" s="83"/>
      <c r="CJ117" s="83"/>
      <c r="CK117" s="83"/>
      <c r="CL117" s="83"/>
      <c r="CM117" s="83"/>
      <c r="CN117" s="83"/>
      <c r="CO117" s="83"/>
      <c r="CP117" s="83"/>
      <c r="CQ117" s="83"/>
      <c r="CR117" s="83"/>
      <c r="CS117" s="83"/>
      <c r="CT117" s="83"/>
      <c r="CU117" s="83"/>
      <c r="CV117" s="82"/>
      <c r="CW117" s="82"/>
      <c r="CX117" s="82"/>
      <c r="CY117" s="82"/>
      <c r="CZ117" s="82"/>
      <c r="DA117" s="82"/>
      <c r="DB117" s="82"/>
      <c r="DC117" s="82"/>
      <c r="DD117" s="83"/>
      <c r="DE117" s="83"/>
      <c r="DF117" s="83"/>
      <c r="DG117" s="83"/>
      <c r="DH117" s="83"/>
      <c r="DI117" s="83"/>
    </row>
    <row r="118" spans="3:113" ht="13.5" customHeight="1">
      <c r="C118" s="117">
        <v>109</v>
      </c>
      <c r="D118" s="71"/>
      <c r="E118" s="82"/>
      <c r="F118" s="82"/>
      <c r="G118" s="82"/>
      <c r="H118" s="69" t="str">
        <f>IF(HLOOKUP(H$14,集計用!$4:$9977,マスター!$C118,FALSE)="","",HLOOKUP(H$14,集計用!$4:$9977,マスター!$C118,FALSE))</f>
        <v/>
      </c>
      <c r="I118" s="56" t="str">
        <f>IF(HLOOKUP(I$14,集計用!$4:$9977,マスター!$C118,FALSE)="","",HLOOKUP(I$14,集計用!$4:$9977,マスター!$C118,FALSE))</f>
        <v/>
      </c>
      <c r="J118" s="56" t="str">
        <f>IF(HLOOKUP(J$14,集計用!$4:$9977,マスター!$C118,FALSE)="","",HLOOKUP(J$14,集計用!$4:$9977,マスター!$C118,FALSE))</f>
        <v/>
      </c>
      <c r="K118" s="82"/>
      <c r="L118" s="82"/>
      <c r="M118" s="82"/>
      <c r="N118" s="82"/>
      <c r="O118" s="56" t="str">
        <f>IF(HLOOKUP(O$14,集計用!$4:$9977,マスター!$C118,FALSE)="","",HLOOKUP(O$14,集計用!$4:$9977,マスター!$C118,FALSE))</f>
        <v/>
      </c>
      <c r="P118" s="82"/>
      <c r="Q118" s="82"/>
      <c r="R118" s="69" t="str">
        <f>IF(HLOOKUP(R$14,集計用!$4:$9977,マスター!$C118,FALSE)="","",HLOOKUP(R$14,集計用!$4:$9977,マスター!$C118,FALSE))</f>
        <v/>
      </c>
      <c r="S118" s="69" t="str">
        <f>IF(HLOOKUP(S$14,集計用!$4:$9977,マスター!$C118,FALSE)="","",HLOOKUP(S$14,集計用!$4:$9977,マスター!$C118,FALSE))</f>
        <v/>
      </c>
      <c r="T118" s="56" t="str">
        <f>IF(HLOOKUP(T$14,集計用!$4:$9977,マスター!$C118,FALSE)="","",HLOOKUP(T$14,集計用!$4:$9977,マスター!$C118,FALSE))</f>
        <v/>
      </c>
      <c r="U118" s="56" t="str">
        <f>IF(HLOOKUP(U$14,集計用!$4:$9977,マスター!$C118,FALSE)="","",HLOOKUP(U$14,集計用!$4:$9977,マスター!$C118,FALSE))</f>
        <v/>
      </c>
      <c r="V118" s="82"/>
      <c r="W118" s="71"/>
      <c r="X118" s="82"/>
      <c r="Y118" s="82"/>
      <c r="Z118" s="56" t="str">
        <f>IF(HLOOKUP(Z$14,集計用!$4:$9977,マスター!$C118,FALSE)="","",HLOOKUP(Z$14,集計用!$4:$9977,マスター!$C118,FALSE))</f>
        <v/>
      </c>
      <c r="AA118" s="82"/>
      <c r="AB118" s="82"/>
      <c r="AC118" s="82"/>
      <c r="AD118" s="82"/>
      <c r="AE118" s="82"/>
      <c r="AF118" s="71"/>
      <c r="AG118" s="56" t="str">
        <f>IF(HLOOKUP(AG$14,集計用!$4:$9977,マスター!$C118,FALSE)="","",HLOOKUP(AG$14,集計用!$4:$9977,マスター!$C118,FALSE))</f>
        <v/>
      </c>
      <c r="AH118" s="56" t="str">
        <f>IF(HLOOKUP(AH$14,集計用!$4:$9977,マスター!$C118,FALSE)="","",HLOOKUP(AH$14,集計用!$4:$9977,マスター!$C118,FALSE))</f>
        <v/>
      </c>
      <c r="AI118" s="56" t="str">
        <f>IF(HLOOKUP(AI$14,集計用!$4:$9977,マスター!$C118,FALSE)="","",HLOOKUP(AI$14,集計用!$4:$9977,マスター!$C118,FALSE))</f>
        <v/>
      </c>
      <c r="AJ118" s="89" t="str">
        <f>マスター!$B$3</f>
        <v>物品</v>
      </c>
      <c r="AK118" s="56" t="str">
        <f>IF(HLOOKUP(AK$14,集計用!$4:$9977,マスター!$C118,FALSE)="","",HLOOKUP(AK$14,集計用!$4:$9977,マスター!$C118,FALSE))</f>
        <v/>
      </c>
      <c r="AL118" s="56" t="e">
        <f>IF(HLOOKUP(AL$14,集計用!$4:$9977,マスター!$C118,FALSE)="","",HLOOKUP(AL$14,集計用!$4:$9977,マスター!$C118,FALSE))</f>
        <v>#N/A</v>
      </c>
      <c r="AM118" s="82"/>
      <c r="AN118" s="56" t="str">
        <f>IFERROR(集計用!N101&amp;集計用!P101&amp;集計用!R101,"")</f>
        <v/>
      </c>
      <c r="AO118" s="56" t="str">
        <f>IF(HLOOKUP(AO$14,集計用!$4:$9977,マスター!$C118,FALSE)="","",HLOOKUP(AO$14,集計用!$4:$9977,マスター!$C118,FALSE))</f>
        <v/>
      </c>
      <c r="AP118" s="69" t="str">
        <f>集計用!AX113&amp;集計用!AY113&amp;集計用!AZ113&amp;集計用!BA113&amp;集計用!BB113&amp;集計用!BC113</f>
        <v/>
      </c>
      <c r="AQ118" s="56" t="str">
        <f>IF(HLOOKUP(AQ$14,集計用!$4:$9977,マスター!$C118,FALSE)="","",HLOOKUP(AQ$14,集計用!$4:$9977,マスター!$C118,FALSE))</f>
        <v/>
      </c>
      <c r="AR118" s="56" t="str">
        <f>IF(HLOOKUP(AR$14,集計用!$4:$9977,マスター!$C118,FALSE)="","",HLOOKUP(AR$14,集計用!$4:$9977,マスター!$C118,FALSE))</f>
        <v/>
      </c>
      <c r="AS118" s="56" t="str">
        <f>IF(HLOOKUP(AS$14,集計用!$4:$9977,マスター!$C118,FALSE)="","",HLOOKUP(AS$14,集計用!$4:$9977,マスター!$C118,FALSE))</f>
        <v/>
      </c>
      <c r="AT118" s="56" t="str">
        <f>IF(HLOOKUP(AT$14,集計用!$4:$9977,マスター!$C118,FALSE)="","",HLOOKUP(AT$14,集計用!$4:$9977,マスター!$C118,FALSE))</f>
        <v/>
      </c>
      <c r="AU118" s="91"/>
      <c r="AV118" s="91"/>
      <c r="AW118" s="74" t="str">
        <f t="shared" si="3"/>
        <v/>
      </c>
      <c r="AX118" s="56" t="str">
        <f>IF(HLOOKUP(AX$14,集計用!$4:$9977,マスター!$C118,FALSE)="","",HLOOKUP(AX$14,集計用!$4:$9977,マスター!$C118,FALSE))</f>
        <v/>
      </c>
      <c r="AY118" s="56" t="str">
        <f>IF(HLOOKUP(AY$14,集計用!$4:$9977,マスター!$C118,FALSE)="","",HLOOKUP(AY$14,集計用!$4:$9977,マスター!$C118,FALSE))</f>
        <v/>
      </c>
      <c r="AZ118" s="83"/>
      <c r="BA118" s="83"/>
      <c r="BB118" s="83"/>
      <c r="BC118" s="83"/>
      <c r="BD118" s="83"/>
      <c r="BE118" s="83"/>
      <c r="BF118" s="83"/>
      <c r="BG118" s="83"/>
      <c r="BH118" s="91"/>
      <c r="BI118" s="91"/>
      <c r="BJ118" s="83"/>
      <c r="BK118" s="83"/>
      <c r="BL118" s="83"/>
      <c r="BM118" s="83"/>
      <c r="BN118" s="83"/>
      <c r="BO118" s="83"/>
      <c r="BP118" s="83"/>
      <c r="BQ118" s="83"/>
      <c r="BR118" s="56" t="str">
        <f>IF(HLOOKUP(BR$14,集計用!$4:$9977,マスター!$C118,FALSE)="","",HLOOKUP(BR$14,集計用!$4:$9977,マスター!$C118,FALSE))</f>
        <v/>
      </c>
      <c r="BS118" s="56" t="str">
        <f>IF(HLOOKUP(BS$14,集計用!$4:$9977,マスター!$C118,FALSE)="","",HLOOKUP(BS$14,集計用!$4:$9977,マスター!$C118,FALSE))</f>
        <v/>
      </c>
      <c r="BT118" s="56" t="str">
        <f>IF(HLOOKUP(BT$14,集計用!$4:$9977,マスター!$C118,FALSE)="","",HLOOKUP(BT$14,集計用!$4:$9977,マスター!$C118,FALSE))</f>
        <v/>
      </c>
      <c r="BU118" s="56" t="str">
        <f>IF(HLOOKUP(BU$14,集計用!$4:$9977,マスター!$C118,FALSE)="","",HLOOKUP(BU$14,集計用!$4:$9977,マスター!$C118,FALSE))</f>
        <v/>
      </c>
      <c r="BV118" s="56" t="str">
        <f>集計用!O101&amp;集計用!Q101&amp;集計用!S101</f>
        <v/>
      </c>
      <c r="BW118" s="56" t="str">
        <f>IF(HLOOKUP(BW$14,集計用!$4:$9977,マスター!$C118,FALSE)="","",HLOOKUP(BW$14,集計用!$4:$9977,マスター!$C118,FALSE))</f>
        <v/>
      </c>
      <c r="BX118" s="83"/>
      <c r="BY118" s="83"/>
      <c r="BZ118" s="83"/>
      <c r="CA118" s="83"/>
      <c r="CB118" s="83"/>
      <c r="CC118" s="83"/>
      <c r="CD118" s="83"/>
      <c r="CE118" s="83"/>
      <c r="CF118" s="83"/>
      <c r="CG118" s="83"/>
      <c r="CH118" s="83"/>
      <c r="CI118" s="83"/>
      <c r="CJ118" s="83"/>
      <c r="CK118" s="83"/>
      <c r="CL118" s="83"/>
      <c r="CM118" s="83"/>
      <c r="CN118" s="83"/>
      <c r="CO118" s="83"/>
      <c r="CP118" s="83"/>
      <c r="CQ118" s="83"/>
      <c r="CR118" s="83"/>
      <c r="CS118" s="83"/>
      <c r="CT118" s="83"/>
      <c r="CU118" s="83"/>
      <c r="CV118" s="82"/>
      <c r="CW118" s="82"/>
      <c r="CX118" s="82"/>
      <c r="CY118" s="82"/>
      <c r="CZ118" s="82"/>
      <c r="DA118" s="82"/>
      <c r="DB118" s="82"/>
      <c r="DC118" s="82"/>
      <c r="DD118" s="83"/>
      <c r="DE118" s="83"/>
      <c r="DF118" s="83"/>
      <c r="DG118" s="83"/>
      <c r="DH118" s="83"/>
      <c r="DI118" s="83"/>
    </row>
    <row r="119" spans="3:113" ht="13.5" customHeight="1">
      <c r="C119" s="117">
        <v>110</v>
      </c>
      <c r="D119" s="71"/>
      <c r="E119" s="82"/>
      <c r="F119" s="82"/>
      <c r="G119" s="82"/>
      <c r="H119" s="69" t="str">
        <f>IF(HLOOKUP(H$14,集計用!$4:$9977,マスター!$C119,FALSE)="","",HLOOKUP(H$14,集計用!$4:$9977,マスター!$C119,FALSE))</f>
        <v/>
      </c>
      <c r="I119" s="56" t="str">
        <f>IF(HLOOKUP(I$14,集計用!$4:$9977,マスター!$C119,FALSE)="","",HLOOKUP(I$14,集計用!$4:$9977,マスター!$C119,FALSE))</f>
        <v/>
      </c>
      <c r="J119" s="56" t="str">
        <f>IF(HLOOKUP(J$14,集計用!$4:$9977,マスター!$C119,FALSE)="","",HLOOKUP(J$14,集計用!$4:$9977,マスター!$C119,FALSE))</f>
        <v/>
      </c>
      <c r="K119" s="82"/>
      <c r="L119" s="82"/>
      <c r="M119" s="82"/>
      <c r="N119" s="82"/>
      <c r="O119" s="56" t="str">
        <f>IF(HLOOKUP(O$14,集計用!$4:$9977,マスター!$C119,FALSE)="","",HLOOKUP(O$14,集計用!$4:$9977,マスター!$C119,FALSE))</f>
        <v/>
      </c>
      <c r="P119" s="82"/>
      <c r="Q119" s="82"/>
      <c r="R119" s="69" t="str">
        <f>IF(HLOOKUP(R$14,集計用!$4:$9977,マスター!$C119,FALSE)="","",HLOOKUP(R$14,集計用!$4:$9977,マスター!$C119,FALSE))</f>
        <v/>
      </c>
      <c r="S119" s="69" t="str">
        <f>IF(HLOOKUP(S$14,集計用!$4:$9977,マスター!$C119,FALSE)="","",HLOOKUP(S$14,集計用!$4:$9977,マスター!$C119,FALSE))</f>
        <v/>
      </c>
      <c r="T119" s="56" t="str">
        <f>IF(HLOOKUP(T$14,集計用!$4:$9977,マスター!$C119,FALSE)="","",HLOOKUP(T$14,集計用!$4:$9977,マスター!$C119,FALSE))</f>
        <v/>
      </c>
      <c r="U119" s="56" t="str">
        <f>IF(HLOOKUP(U$14,集計用!$4:$9977,マスター!$C119,FALSE)="","",HLOOKUP(U$14,集計用!$4:$9977,マスター!$C119,FALSE))</f>
        <v/>
      </c>
      <c r="V119" s="82"/>
      <c r="W119" s="71"/>
      <c r="X119" s="82"/>
      <c r="Y119" s="82"/>
      <c r="Z119" s="56" t="str">
        <f>IF(HLOOKUP(Z$14,集計用!$4:$9977,マスター!$C119,FALSE)="","",HLOOKUP(Z$14,集計用!$4:$9977,マスター!$C119,FALSE))</f>
        <v/>
      </c>
      <c r="AA119" s="82"/>
      <c r="AB119" s="82"/>
      <c r="AC119" s="82"/>
      <c r="AD119" s="82"/>
      <c r="AE119" s="82"/>
      <c r="AF119" s="71"/>
      <c r="AG119" s="56" t="str">
        <f>IF(HLOOKUP(AG$14,集計用!$4:$9977,マスター!$C119,FALSE)="","",HLOOKUP(AG$14,集計用!$4:$9977,マスター!$C119,FALSE))</f>
        <v/>
      </c>
      <c r="AH119" s="56" t="str">
        <f>IF(HLOOKUP(AH$14,集計用!$4:$9977,マスター!$C119,FALSE)="","",HLOOKUP(AH$14,集計用!$4:$9977,マスター!$C119,FALSE))</f>
        <v/>
      </c>
      <c r="AI119" s="56" t="str">
        <f>IF(HLOOKUP(AI$14,集計用!$4:$9977,マスター!$C119,FALSE)="","",HLOOKUP(AI$14,集計用!$4:$9977,マスター!$C119,FALSE))</f>
        <v/>
      </c>
      <c r="AJ119" s="89" t="str">
        <f>マスター!$B$3</f>
        <v>物品</v>
      </c>
      <c r="AK119" s="56" t="str">
        <f>IF(HLOOKUP(AK$14,集計用!$4:$9977,マスター!$C119,FALSE)="","",HLOOKUP(AK$14,集計用!$4:$9977,マスター!$C119,FALSE))</f>
        <v/>
      </c>
      <c r="AL119" s="56" t="e">
        <f>IF(HLOOKUP(AL$14,集計用!$4:$9977,マスター!$C119,FALSE)="","",HLOOKUP(AL$14,集計用!$4:$9977,マスター!$C119,FALSE))</f>
        <v>#N/A</v>
      </c>
      <c r="AM119" s="82"/>
      <c r="AN119" s="56" t="str">
        <f>IFERROR(集計用!N102&amp;集計用!P102&amp;集計用!R102,"")</f>
        <v/>
      </c>
      <c r="AO119" s="56" t="str">
        <f>IF(HLOOKUP(AO$14,集計用!$4:$9977,マスター!$C119,FALSE)="","",HLOOKUP(AO$14,集計用!$4:$9977,マスター!$C119,FALSE))</f>
        <v/>
      </c>
      <c r="AP119" s="69" t="str">
        <f>集計用!AX114&amp;集計用!AY114&amp;集計用!AZ114&amp;集計用!BA114&amp;集計用!BB114&amp;集計用!BC114</f>
        <v/>
      </c>
      <c r="AQ119" s="56" t="str">
        <f>IF(HLOOKUP(AQ$14,集計用!$4:$9977,マスター!$C119,FALSE)="","",HLOOKUP(AQ$14,集計用!$4:$9977,マスター!$C119,FALSE))</f>
        <v/>
      </c>
      <c r="AR119" s="56" t="str">
        <f>IF(HLOOKUP(AR$14,集計用!$4:$9977,マスター!$C119,FALSE)="","",HLOOKUP(AR$14,集計用!$4:$9977,マスター!$C119,FALSE))</f>
        <v/>
      </c>
      <c r="AS119" s="56" t="str">
        <f>IF(HLOOKUP(AS$14,集計用!$4:$9977,マスター!$C119,FALSE)="","",HLOOKUP(AS$14,集計用!$4:$9977,マスター!$C119,FALSE))</f>
        <v/>
      </c>
      <c r="AT119" s="56" t="str">
        <f>IF(HLOOKUP(AT$14,集計用!$4:$9977,マスター!$C119,FALSE)="","",HLOOKUP(AT$14,集計用!$4:$9977,マスター!$C119,FALSE))</f>
        <v/>
      </c>
      <c r="AU119" s="91"/>
      <c r="AV119" s="91"/>
      <c r="AW119" s="74" t="str">
        <f t="shared" si="3"/>
        <v/>
      </c>
      <c r="AX119" s="56" t="str">
        <f>IF(HLOOKUP(AX$14,集計用!$4:$9977,マスター!$C119,FALSE)="","",HLOOKUP(AX$14,集計用!$4:$9977,マスター!$C119,FALSE))</f>
        <v/>
      </c>
      <c r="AY119" s="56" t="str">
        <f>IF(HLOOKUP(AY$14,集計用!$4:$9977,マスター!$C119,FALSE)="","",HLOOKUP(AY$14,集計用!$4:$9977,マスター!$C119,FALSE))</f>
        <v/>
      </c>
      <c r="AZ119" s="83"/>
      <c r="BA119" s="83"/>
      <c r="BB119" s="83"/>
      <c r="BC119" s="83"/>
      <c r="BD119" s="83"/>
      <c r="BE119" s="83"/>
      <c r="BF119" s="83"/>
      <c r="BG119" s="83"/>
      <c r="BH119" s="91"/>
      <c r="BI119" s="91"/>
      <c r="BJ119" s="83"/>
      <c r="BK119" s="83"/>
      <c r="BL119" s="83"/>
      <c r="BM119" s="83"/>
      <c r="BN119" s="83"/>
      <c r="BO119" s="83"/>
      <c r="BP119" s="83"/>
      <c r="BQ119" s="83"/>
      <c r="BR119" s="56" t="str">
        <f>IF(HLOOKUP(BR$14,集計用!$4:$9977,マスター!$C119,FALSE)="","",HLOOKUP(BR$14,集計用!$4:$9977,マスター!$C119,FALSE))</f>
        <v/>
      </c>
      <c r="BS119" s="56" t="str">
        <f>IF(HLOOKUP(BS$14,集計用!$4:$9977,マスター!$C119,FALSE)="","",HLOOKUP(BS$14,集計用!$4:$9977,マスター!$C119,FALSE))</f>
        <v/>
      </c>
      <c r="BT119" s="56" t="str">
        <f>IF(HLOOKUP(BT$14,集計用!$4:$9977,マスター!$C119,FALSE)="","",HLOOKUP(BT$14,集計用!$4:$9977,マスター!$C119,FALSE))</f>
        <v/>
      </c>
      <c r="BU119" s="56" t="str">
        <f>IF(HLOOKUP(BU$14,集計用!$4:$9977,マスター!$C119,FALSE)="","",HLOOKUP(BU$14,集計用!$4:$9977,マスター!$C119,FALSE))</f>
        <v/>
      </c>
      <c r="BV119" s="56" t="str">
        <f>集計用!O102&amp;集計用!Q102&amp;集計用!S102</f>
        <v/>
      </c>
      <c r="BW119" s="56" t="str">
        <f>IF(HLOOKUP(BW$14,集計用!$4:$9977,マスター!$C119,FALSE)="","",HLOOKUP(BW$14,集計用!$4:$9977,マスター!$C119,FALSE))</f>
        <v/>
      </c>
      <c r="BX119" s="83"/>
      <c r="BY119" s="83"/>
      <c r="BZ119" s="83"/>
      <c r="CA119" s="83"/>
      <c r="CB119" s="83"/>
      <c r="CC119" s="83"/>
      <c r="CD119" s="83"/>
      <c r="CE119" s="83"/>
      <c r="CF119" s="83"/>
      <c r="CG119" s="83"/>
      <c r="CH119" s="83"/>
      <c r="CI119" s="83"/>
      <c r="CJ119" s="83"/>
      <c r="CK119" s="83"/>
      <c r="CL119" s="83"/>
      <c r="CM119" s="83"/>
      <c r="CN119" s="83"/>
      <c r="CO119" s="83"/>
      <c r="CP119" s="83"/>
      <c r="CQ119" s="83"/>
      <c r="CR119" s="83"/>
      <c r="CS119" s="83"/>
      <c r="CT119" s="83"/>
      <c r="CU119" s="83"/>
      <c r="CV119" s="82"/>
      <c r="CW119" s="82"/>
      <c r="CX119" s="82"/>
      <c r="CY119" s="82"/>
      <c r="CZ119" s="82"/>
      <c r="DA119" s="82"/>
      <c r="DB119" s="82"/>
      <c r="DC119" s="82"/>
      <c r="DD119" s="83"/>
      <c r="DE119" s="83"/>
      <c r="DF119" s="83"/>
      <c r="DG119" s="83"/>
      <c r="DH119" s="83"/>
      <c r="DI119" s="83"/>
    </row>
    <row r="120" spans="3:113" ht="13.5" customHeight="1">
      <c r="C120" s="117">
        <v>111</v>
      </c>
      <c r="D120" s="71"/>
      <c r="E120" s="82"/>
      <c r="F120" s="82"/>
      <c r="G120" s="82"/>
      <c r="H120" s="69" t="str">
        <f>IF(HLOOKUP(H$14,集計用!$4:$9977,マスター!$C120,FALSE)="","",HLOOKUP(H$14,集計用!$4:$9977,マスター!$C120,FALSE))</f>
        <v/>
      </c>
      <c r="I120" s="56" t="str">
        <f>IF(HLOOKUP(I$14,集計用!$4:$9977,マスター!$C120,FALSE)="","",HLOOKUP(I$14,集計用!$4:$9977,マスター!$C120,FALSE))</f>
        <v/>
      </c>
      <c r="J120" s="56" t="str">
        <f>IF(HLOOKUP(J$14,集計用!$4:$9977,マスター!$C120,FALSE)="","",HLOOKUP(J$14,集計用!$4:$9977,マスター!$C120,FALSE))</f>
        <v/>
      </c>
      <c r="K120" s="82"/>
      <c r="L120" s="82"/>
      <c r="M120" s="82"/>
      <c r="N120" s="82"/>
      <c r="O120" s="56" t="str">
        <f>IF(HLOOKUP(O$14,集計用!$4:$9977,マスター!$C120,FALSE)="","",HLOOKUP(O$14,集計用!$4:$9977,マスター!$C120,FALSE))</f>
        <v/>
      </c>
      <c r="P120" s="82"/>
      <c r="Q120" s="82"/>
      <c r="R120" s="69" t="str">
        <f>IF(HLOOKUP(R$14,集計用!$4:$9977,マスター!$C120,FALSE)="","",HLOOKUP(R$14,集計用!$4:$9977,マスター!$C120,FALSE))</f>
        <v/>
      </c>
      <c r="S120" s="69" t="str">
        <f>IF(HLOOKUP(S$14,集計用!$4:$9977,マスター!$C120,FALSE)="","",HLOOKUP(S$14,集計用!$4:$9977,マスター!$C120,FALSE))</f>
        <v/>
      </c>
      <c r="T120" s="56" t="str">
        <f>IF(HLOOKUP(T$14,集計用!$4:$9977,マスター!$C120,FALSE)="","",HLOOKUP(T$14,集計用!$4:$9977,マスター!$C120,FALSE))</f>
        <v/>
      </c>
      <c r="U120" s="56" t="str">
        <f>IF(HLOOKUP(U$14,集計用!$4:$9977,マスター!$C120,FALSE)="","",HLOOKUP(U$14,集計用!$4:$9977,マスター!$C120,FALSE))</f>
        <v/>
      </c>
      <c r="V120" s="82"/>
      <c r="W120" s="71"/>
      <c r="X120" s="82"/>
      <c r="Y120" s="82"/>
      <c r="Z120" s="56" t="str">
        <f>IF(HLOOKUP(Z$14,集計用!$4:$9977,マスター!$C120,FALSE)="","",HLOOKUP(Z$14,集計用!$4:$9977,マスター!$C120,FALSE))</f>
        <v/>
      </c>
      <c r="AA120" s="82"/>
      <c r="AB120" s="82"/>
      <c r="AC120" s="82"/>
      <c r="AD120" s="82"/>
      <c r="AE120" s="82"/>
      <c r="AF120" s="71"/>
      <c r="AG120" s="56" t="str">
        <f>IF(HLOOKUP(AG$14,集計用!$4:$9977,マスター!$C120,FALSE)="","",HLOOKUP(AG$14,集計用!$4:$9977,マスター!$C120,FALSE))</f>
        <v/>
      </c>
      <c r="AH120" s="56" t="str">
        <f>IF(HLOOKUP(AH$14,集計用!$4:$9977,マスター!$C120,FALSE)="","",HLOOKUP(AH$14,集計用!$4:$9977,マスター!$C120,FALSE))</f>
        <v/>
      </c>
      <c r="AI120" s="56" t="str">
        <f>IF(HLOOKUP(AI$14,集計用!$4:$9977,マスター!$C120,FALSE)="","",HLOOKUP(AI$14,集計用!$4:$9977,マスター!$C120,FALSE))</f>
        <v/>
      </c>
      <c r="AJ120" s="89" t="str">
        <f>マスター!$B$3</f>
        <v>物品</v>
      </c>
      <c r="AK120" s="56" t="str">
        <f>IF(HLOOKUP(AK$14,集計用!$4:$9977,マスター!$C120,FALSE)="","",HLOOKUP(AK$14,集計用!$4:$9977,マスター!$C120,FALSE))</f>
        <v/>
      </c>
      <c r="AL120" s="56" t="e">
        <f>IF(HLOOKUP(AL$14,集計用!$4:$9977,マスター!$C120,FALSE)="","",HLOOKUP(AL$14,集計用!$4:$9977,マスター!$C120,FALSE))</f>
        <v>#N/A</v>
      </c>
      <c r="AM120" s="82"/>
      <c r="AN120" s="56" t="str">
        <f>IFERROR(集計用!N103&amp;集計用!P103&amp;集計用!R103,"")</f>
        <v/>
      </c>
      <c r="AO120" s="56" t="str">
        <f>IF(HLOOKUP(AO$14,集計用!$4:$9977,マスター!$C120,FALSE)="","",HLOOKUP(AO$14,集計用!$4:$9977,マスター!$C120,FALSE))</f>
        <v/>
      </c>
      <c r="AP120" s="69" t="str">
        <f>集計用!AX115&amp;集計用!AY115&amp;集計用!AZ115&amp;集計用!BA115&amp;集計用!BB115&amp;集計用!BC115</f>
        <v/>
      </c>
      <c r="AQ120" s="56" t="str">
        <f>IF(HLOOKUP(AQ$14,集計用!$4:$9977,マスター!$C120,FALSE)="","",HLOOKUP(AQ$14,集計用!$4:$9977,マスター!$C120,FALSE))</f>
        <v/>
      </c>
      <c r="AR120" s="56" t="str">
        <f>IF(HLOOKUP(AR$14,集計用!$4:$9977,マスター!$C120,FALSE)="","",HLOOKUP(AR$14,集計用!$4:$9977,マスター!$C120,FALSE))</f>
        <v/>
      </c>
      <c r="AS120" s="56" t="str">
        <f>IF(HLOOKUP(AS$14,集計用!$4:$9977,マスター!$C120,FALSE)="","",HLOOKUP(AS$14,集計用!$4:$9977,マスター!$C120,FALSE))</f>
        <v/>
      </c>
      <c r="AT120" s="56" t="str">
        <f>IF(HLOOKUP(AT$14,集計用!$4:$9977,マスター!$C120,FALSE)="","",HLOOKUP(AT$14,集計用!$4:$9977,マスター!$C120,FALSE))</f>
        <v/>
      </c>
      <c r="AU120" s="91"/>
      <c r="AV120" s="91"/>
      <c r="AW120" s="74" t="str">
        <f t="shared" si="3"/>
        <v/>
      </c>
      <c r="AX120" s="56" t="str">
        <f>IF(HLOOKUP(AX$14,集計用!$4:$9977,マスター!$C120,FALSE)="","",HLOOKUP(AX$14,集計用!$4:$9977,マスター!$C120,FALSE))</f>
        <v/>
      </c>
      <c r="AY120" s="56" t="str">
        <f>IF(HLOOKUP(AY$14,集計用!$4:$9977,マスター!$C120,FALSE)="","",HLOOKUP(AY$14,集計用!$4:$9977,マスター!$C120,FALSE))</f>
        <v/>
      </c>
      <c r="AZ120" s="83"/>
      <c r="BA120" s="83"/>
      <c r="BB120" s="83"/>
      <c r="BC120" s="83"/>
      <c r="BD120" s="83"/>
      <c r="BE120" s="83"/>
      <c r="BF120" s="83"/>
      <c r="BG120" s="83"/>
      <c r="BH120" s="91"/>
      <c r="BI120" s="91"/>
      <c r="BJ120" s="83"/>
      <c r="BK120" s="83"/>
      <c r="BL120" s="83"/>
      <c r="BM120" s="83"/>
      <c r="BN120" s="83"/>
      <c r="BO120" s="83"/>
      <c r="BP120" s="83"/>
      <c r="BQ120" s="83"/>
      <c r="BR120" s="56" t="str">
        <f>IF(HLOOKUP(BR$14,集計用!$4:$9977,マスター!$C120,FALSE)="","",HLOOKUP(BR$14,集計用!$4:$9977,マスター!$C120,FALSE))</f>
        <v/>
      </c>
      <c r="BS120" s="56" t="str">
        <f>IF(HLOOKUP(BS$14,集計用!$4:$9977,マスター!$C120,FALSE)="","",HLOOKUP(BS$14,集計用!$4:$9977,マスター!$C120,FALSE))</f>
        <v/>
      </c>
      <c r="BT120" s="56" t="str">
        <f>IF(HLOOKUP(BT$14,集計用!$4:$9977,マスター!$C120,FALSE)="","",HLOOKUP(BT$14,集計用!$4:$9977,マスター!$C120,FALSE))</f>
        <v/>
      </c>
      <c r="BU120" s="56" t="str">
        <f>IF(HLOOKUP(BU$14,集計用!$4:$9977,マスター!$C120,FALSE)="","",HLOOKUP(BU$14,集計用!$4:$9977,マスター!$C120,FALSE))</f>
        <v/>
      </c>
      <c r="BV120" s="56" t="str">
        <f>集計用!O103&amp;集計用!Q103&amp;集計用!S103</f>
        <v/>
      </c>
      <c r="BW120" s="56" t="str">
        <f>IF(HLOOKUP(BW$14,集計用!$4:$9977,マスター!$C120,FALSE)="","",HLOOKUP(BW$14,集計用!$4:$9977,マスター!$C120,FALSE))</f>
        <v/>
      </c>
      <c r="BX120" s="83"/>
      <c r="BY120" s="83"/>
      <c r="BZ120" s="83"/>
      <c r="CA120" s="83"/>
      <c r="CB120" s="83"/>
      <c r="CC120" s="83"/>
      <c r="CD120" s="83"/>
      <c r="CE120" s="83"/>
      <c r="CF120" s="83"/>
      <c r="CG120" s="83"/>
      <c r="CH120" s="83"/>
      <c r="CI120" s="83"/>
      <c r="CJ120" s="83"/>
      <c r="CK120" s="83"/>
      <c r="CL120" s="83"/>
      <c r="CM120" s="83"/>
      <c r="CN120" s="83"/>
      <c r="CO120" s="83"/>
      <c r="CP120" s="83"/>
      <c r="CQ120" s="83"/>
      <c r="CR120" s="83"/>
      <c r="CS120" s="83"/>
      <c r="CT120" s="83"/>
      <c r="CU120" s="83"/>
      <c r="CV120" s="82"/>
      <c r="CW120" s="82"/>
      <c r="CX120" s="82"/>
      <c r="CY120" s="82"/>
      <c r="CZ120" s="82"/>
      <c r="DA120" s="82"/>
      <c r="DB120" s="82"/>
      <c r="DC120" s="82"/>
      <c r="DD120" s="83"/>
      <c r="DE120" s="83"/>
      <c r="DF120" s="83"/>
      <c r="DG120" s="83"/>
      <c r="DH120" s="83"/>
      <c r="DI120" s="83"/>
    </row>
  </sheetData>
  <sheetProtection insertRows="0"/>
  <mergeCells count="7">
    <mergeCell ref="BW4:BW5"/>
    <mergeCell ref="BV4:BV5"/>
    <mergeCell ref="B10:B12"/>
    <mergeCell ref="BR4:BR5"/>
    <mergeCell ref="BS4:BS5"/>
    <mergeCell ref="BT4:BT5"/>
    <mergeCell ref="BU4:BU5"/>
  </mergeCells>
  <phoneticPr fontId="2"/>
  <printOptions gridLinesSet="0"/>
  <pageMargins left="1.1811023622047245" right="1.1811023622047245" top="1.3779527559055118" bottom="0.78740157480314965" header="0.59055118110236227" footer="0.39370078740157483"/>
  <pageSetup paperSize="9" orientation="portrait" horizontalDpi="4294967292"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CK791"/>
  <sheetViews>
    <sheetView showGridLines="0" view="pageBreakPreview" zoomScale="90" zoomScaleNormal="100" zoomScaleSheetLayoutView="90" workbookViewId="0">
      <selection activeCell="B38" sqref="B38"/>
    </sheetView>
  </sheetViews>
  <sheetFormatPr defaultColWidth="9" defaultRowHeight="13.5" customHeight="1"/>
  <cols>
    <col min="1" max="1" width="2.125" style="7" customWidth="1"/>
    <col min="2" max="2" width="3.25" style="99" customWidth="1"/>
    <col min="3" max="3" width="10.25" style="99" bestFit="1" customWidth="1"/>
    <col min="4" max="4" width="2.125" style="7" customWidth="1"/>
    <col min="5" max="5" width="2.375" style="7" customWidth="1"/>
    <col min="6" max="6" width="8" style="7" bestFit="1" customWidth="1"/>
    <col min="7" max="7" width="3" style="7" customWidth="1"/>
    <col min="8" max="8" width="4.375" style="7" customWidth="1"/>
    <col min="9" max="9" width="24.875" style="7" bestFit="1" customWidth="1"/>
    <col min="10" max="10" width="1.625" style="7" customWidth="1"/>
    <col min="11" max="11" width="3.375" style="7" customWidth="1"/>
    <col min="12" max="12" width="5.875" style="7" bestFit="1" customWidth="1"/>
    <col min="13" max="13" width="2.125" style="7" customWidth="1"/>
    <col min="14" max="14" width="2.875" style="7" customWidth="1"/>
    <col min="15" max="15" width="15.625" style="7" customWidth="1"/>
    <col min="16" max="16" width="1.625" style="7" customWidth="1"/>
    <col min="17" max="17" width="2.625" style="7" customWidth="1"/>
    <col min="18" max="18" width="16" style="7" bestFit="1" customWidth="1"/>
    <col min="19" max="19" width="1.625" style="7" customWidth="1"/>
    <col min="20" max="20" width="3.75" style="7" customWidth="1"/>
    <col min="21" max="21" width="20.75" style="7" bestFit="1" customWidth="1"/>
    <col min="22" max="22" width="1.625" style="7" customWidth="1"/>
    <col min="23" max="23" width="5.625" style="99" customWidth="1"/>
    <col min="24" max="24" width="27.75" style="99" bestFit="1" customWidth="1"/>
    <col min="25" max="25" width="1.5" style="7" customWidth="1"/>
    <col min="26" max="26" width="3.75" style="7" customWidth="1"/>
    <col min="27" max="27" width="13" style="7" bestFit="1" customWidth="1"/>
    <col min="28" max="28" width="2.75" style="97" customWidth="1"/>
    <col min="29" max="29" width="6.75" style="128" customWidth="1"/>
    <col min="30" max="30" width="14.25" style="99" customWidth="1"/>
    <col min="31" max="31" width="1.625" style="7" customWidth="1"/>
    <col min="32" max="32" width="5.125" style="128" customWidth="1"/>
    <col min="33" max="33" width="24" style="99" customWidth="1"/>
    <col min="34" max="34" width="1.625" style="7" customWidth="1"/>
    <col min="35" max="35" width="8.5" style="129" customWidth="1"/>
    <col min="36" max="36" width="24.125" style="99" customWidth="1"/>
    <col min="37" max="37" width="1.625" style="7" customWidth="1"/>
    <col min="38" max="38" width="4.125" style="130" bestFit="1" customWidth="1"/>
    <col min="39" max="39" width="18.625" style="99" customWidth="1"/>
    <col min="40" max="40" width="1.625" style="7" customWidth="1"/>
    <col min="41" max="41" width="6.25" style="130" customWidth="1"/>
    <col min="42" max="42" width="18.625" style="99" customWidth="1"/>
    <col min="43" max="43" width="2" style="7" customWidth="1"/>
    <col min="44" max="44" width="4.125" style="130" bestFit="1" customWidth="1"/>
    <col min="45" max="45" width="9" style="99"/>
    <col min="46" max="46" width="2.625" style="7" customWidth="1"/>
    <col min="47" max="47" width="4.125" style="130" bestFit="1" customWidth="1"/>
    <col min="48" max="48" width="16" style="99" bestFit="1" customWidth="1"/>
    <col min="49" max="49" width="4.125" style="7" customWidth="1"/>
    <col min="50" max="50" width="9" style="7"/>
    <col min="51" max="51" width="2.625" style="7" customWidth="1"/>
    <col min="52" max="52" width="3.5" style="99" customWidth="1"/>
    <col min="53" max="53" width="14.875" style="99" bestFit="1" customWidth="1"/>
    <col min="54" max="54" width="1.625" style="7" customWidth="1"/>
    <col min="55" max="55" width="5.875" style="18" bestFit="1" customWidth="1"/>
    <col min="56" max="56" width="2.875" style="7" customWidth="1"/>
    <col min="57" max="57" width="4.625" style="7" bestFit="1" customWidth="1"/>
    <col min="58" max="58" width="13.75" style="88" customWidth="1"/>
    <col min="59" max="59" width="3.375" style="7" customWidth="1"/>
    <col min="60" max="60" width="3.625" style="7" bestFit="1" customWidth="1"/>
    <col min="61" max="61" width="13" style="7" customWidth="1"/>
    <col min="62" max="62" width="3.25" style="7" customWidth="1"/>
    <col min="63" max="63" width="2.625" style="7" bestFit="1" customWidth="1"/>
    <col min="64" max="64" width="9" style="7"/>
    <col min="65" max="65" width="3" style="7" customWidth="1"/>
    <col min="66" max="66" width="2.625" style="7" bestFit="1" customWidth="1"/>
    <col min="67" max="67" width="17.375" style="7" customWidth="1"/>
    <col min="68" max="68" width="3.375" style="7" customWidth="1"/>
    <col min="69" max="69" width="2.625" style="7" bestFit="1" customWidth="1"/>
    <col min="70" max="70" width="17.375" style="7" customWidth="1"/>
    <col min="71" max="71" width="2.375" style="7" customWidth="1"/>
    <col min="72" max="72" width="2.625" style="7" bestFit="1" customWidth="1"/>
    <col min="73" max="73" width="13.625" style="7" customWidth="1"/>
    <col min="74" max="74" width="3.25" style="7" customWidth="1"/>
    <col min="75" max="75" width="9" style="7"/>
    <col min="76" max="76" width="24.875" style="7" bestFit="1" customWidth="1"/>
    <col min="77" max="77" width="3.125" style="7" customWidth="1"/>
    <col min="78" max="78" width="9" style="99"/>
    <col min="79" max="79" width="24.875" style="99" bestFit="1" customWidth="1"/>
    <col min="80" max="80" width="3.25" style="7" customWidth="1"/>
    <col min="81" max="82" width="9" style="99"/>
    <col min="83" max="83" width="2" style="7" customWidth="1"/>
    <col min="84" max="84" width="8.25" style="131" customWidth="1"/>
    <col min="85" max="85" width="36.5" style="7" customWidth="1"/>
    <col min="86" max="87" width="9" style="7" customWidth="1"/>
    <col min="88" max="16384" width="9" style="7"/>
  </cols>
  <sheetData>
    <row r="1" spans="1:89" ht="15" customHeight="1">
      <c r="A1" s="127" t="s">
        <v>448</v>
      </c>
    </row>
    <row r="2" spans="1:89" ht="20.25" customHeight="1">
      <c r="B2" s="118" t="s">
        <v>429</v>
      </c>
      <c r="C2" s="118"/>
      <c r="D2" s="119"/>
      <c r="E2" s="119"/>
      <c r="F2" s="120"/>
      <c r="G2" s="119"/>
      <c r="H2" s="119"/>
      <c r="I2" s="121"/>
      <c r="J2" s="121"/>
      <c r="K2" s="121"/>
      <c r="L2" s="122"/>
      <c r="M2" s="122"/>
      <c r="N2" s="122"/>
      <c r="O2" s="122"/>
      <c r="P2" s="120"/>
      <c r="Q2" s="119"/>
      <c r="R2" s="120"/>
      <c r="S2" s="120"/>
      <c r="T2" s="120"/>
      <c r="U2" s="119"/>
      <c r="V2" s="121"/>
      <c r="W2" s="123"/>
      <c r="X2" s="124"/>
      <c r="Y2" s="119"/>
      <c r="Z2" s="119"/>
      <c r="AA2" s="119"/>
      <c r="AB2" s="125"/>
      <c r="AC2" s="132"/>
      <c r="AD2" s="118"/>
      <c r="AE2" s="119"/>
      <c r="AF2" s="133"/>
      <c r="AG2" s="118"/>
      <c r="AH2" s="119"/>
      <c r="AI2" s="134"/>
      <c r="AJ2" s="118"/>
      <c r="AK2" s="120"/>
      <c r="AL2" s="135"/>
      <c r="AM2" s="118"/>
      <c r="AN2" s="119"/>
      <c r="AO2" s="136"/>
      <c r="AP2" s="118"/>
      <c r="AQ2" s="121"/>
      <c r="AR2" s="124"/>
      <c r="AS2" s="118"/>
      <c r="AT2" s="119"/>
      <c r="AU2" s="136"/>
      <c r="AV2" s="123"/>
      <c r="AW2" s="119"/>
      <c r="AX2" s="119"/>
      <c r="AY2" s="8"/>
      <c r="AZ2" s="113" t="s">
        <v>349</v>
      </c>
      <c r="BA2" s="114"/>
      <c r="BB2" s="92"/>
      <c r="BC2" s="92"/>
      <c r="BE2" s="93" t="s">
        <v>449</v>
      </c>
      <c r="BF2" s="94"/>
      <c r="BG2" s="93"/>
      <c r="BH2" s="93"/>
      <c r="BI2" s="93"/>
      <c r="BJ2" s="93"/>
      <c r="BK2" s="93"/>
      <c r="BL2" s="93"/>
      <c r="BM2" s="93"/>
      <c r="BN2" s="93"/>
      <c r="BO2" s="93"/>
      <c r="BP2" s="93"/>
      <c r="BQ2" s="93"/>
      <c r="BR2" s="93"/>
      <c r="BS2" s="93"/>
      <c r="BT2" s="93"/>
      <c r="BU2" s="93"/>
      <c r="BW2" s="93" t="s">
        <v>450</v>
      </c>
      <c r="BX2" s="93"/>
      <c r="BY2" s="93"/>
      <c r="BZ2" s="115"/>
      <c r="CA2" s="115"/>
      <c r="CB2" s="93"/>
      <c r="CC2" s="115"/>
      <c r="CD2" s="115"/>
      <c r="CF2" s="118" t="s">
        <v>451</v>
      </c>
      <c r="CG2" s="118"/>
      <c r="CK2" s="7" t="s">
        <v>422</v>
      </c>
    </row>
    <row r="3" spans="1:89" ht="31.5" customHeight="1">
      <c r="B3" s="100"/>
      <c r="C3" s="102" t="s">
        <v>108</v>
      </c>
      <c r="E3" s="11"/>
      <c r="F3" s="11" t="s">
        <v>18</v>
      </c>
      <c r="H3" s="10"/>
      <c r="I3" s="10" t="s">
        <v>16</v>
      </c>
      <c r="J3" s="9"/>
      <c r="K3" s="116"/>
      <c r="L3" s="116" t="s">
        <v>13</v>
      </c>
      <c r="M3" s="9"/>
      <c r="N3" s="12"/>
      <c r="O3" s="12" t="s">
        <v>114</v>
      </c>
      <c r="P3" s="9"/>
      <c r="Q3" s="11"/>
      <c r="R3" s="11" t="s">
        <v>17</v>
      </c>
      <c r="S3" s="9"/>
      <c r="T3" s="116"/>
      <c r="U3" s="116" t="s">
        <v>452</v>
      </c>
      <c r="V3" s="9"/>
      <c r="W3" s="100"/>
      <c r="X3" s="102" t="s">
        <v>19</v>
      </c>
      <c r="Y3" s="23"/>
      <c r="Z3" s="11"/>
      <c r="AA3" s="11" t="s">
        <v>453</v>
      </c>
      <c r="AB3" s="98"/>
      <c r="AC3" s="137"/>
      <c r="AD3" s="102" t="s">
        <v>42</v>
      </c>
      <c r="AF3" s="137"/>
      <c r="AG3" s="102" t="s">
        <v>40</v>
      </c>
      <c r="AI3" s="138"/>
      <c r="AJ3" s="110" t="s">
        <v>41</v>
      </c>
      <c r="AK3" s="9"/>
      <c r="AL3" s="110"/>
      <c r="AM3" s="110" t="s">
        <v>87</v>
      </c>
      <c r="AO3" s="110"/>
      <c r="AP3" s="110" t="s">
        <v>88</v>
      </c>
      <c r="AQ3" s="9"/>
      <c r="AR3" s="110"/>
      <c r="AS3" s="110" t="s">
        <v>454</v>
      </c>
      <c r="AT3" s="9"/>
      <c r="AU3" s="110"/>
      <c r="AV3" s="110" t="s">
        <v>97</v>
      </c>
      <c r="AX3" s="11" t="s">
        <v>344</v>
      </c>
      <c r="AY3" s="9"/>
      <c r="AZ3" s="110"/>
      <c r="BA3" s="110" t="s">
        <v>63</v>
      </c>
      <c r="BB3" s="9"/>
      <c r="BC3" s="11" t="s">
        <v>120</v>
      </c>
      <c r="BD3" s="139"/>
      <c r="BE3" s="11"/>
      <c r="BF3" s="11" t="s">
        <v>329</v>
      </c>
      <c r="BG3" s="139"/>
      <c r="BH3" s="11"/>
      <c r="BI3" s="11" t="s">
        <v>330</v>
      </c>
      <c r="BK3" s="11"/>
      <c r="BL3" s="11" t="s">
        <v>331</v>
      </c>
      <c r="BM3" s="140"/>
      <c r="BN3" s="11"/>
      <c r="BO3" s="11" t="s">
        <v>332</v>
      </c>
      <c r="BP3" s="141"/>
      <c r="BQ3" s="11"/>
      <c r="BR3" s="11" t="s">
        <v>345</v>
      </c>
      <c r="BS3" s="141"/>
      <c r="BT3" s="11"/>
      <c r="BU3" s="11" t="s">
        <v>346</v>
      </c>
      <c r="BW3" s="11"/>
      <c r="BX3" s="11" t="s">
        <v>16</v>
      </c>
      <c r="BZ3" s="171"/>
      <c r="CA3" s="171" t="s">
        <v>359</v>
      </c>
      <c r="CC3" s="171"/>
      <c r="CD3" s="171" t="s">
        <v>369</v>
      </c>
      <c r="CF3" s="142"/>
      <c r="CG3" s="102" t="s">
        <v>455</v>
      </c>
    </row>
    <row r="4" spans="1:89" ht="24">
      <c r="B4" s="101">
        <v>1</v>
      </c>
      <c r="C4" s="103" t="s">
        <v>109</v>
      </c>
      <c r="E4" s="16">
        <v>1</v>
      </c>
      <c r="F4" s="16" t="s">
        <v>14</v>
      </c>
      <c r="H4" s="52">
        <v>11</v>
      </c>
      <c r="I4" s="52" t="s">
        <v>249</v>
      </c>
      <c r="J4" s="9"/>
      <c r="K4" s="143">
        <v>1</v>
      </c>
      <c r="L4" s="144" t="s">
        <v>22</v>
      </c>
      <c r="M4" s="9"/>
      <c r="N4" s="13">
        <v>0</v>
      </c>
      <c r="O4" s="14" t="s">
        <v>274</v>
      </c>
      <c r="P4" s="15"/>
      <c r="Q4" s="14">
        <v>1</v>
      </c>
      <c r="R4" s="14" t="s">
        <v>89</v>
      </c>
      <c r="S4" s="9"/>
      <c r="T4" s="143">
        <v>100</v>
      </c>
      <c r="U4" s="144" t="s">
        <v>265</v>
      </c>
      <c r="V4" s="9"/>
      <c r="W4" s="112">
        <v>101</v>
      </c>
      <c r="X4" s="108" t="s">
        <v>20</v>
      </c>
      <c r="Y4" s="139"/>
      <c r="Z4" s="143">
        <v>100</v>
      </c>
      <c r="AA4" s="144" t="s">
        <v>456</v>
      </c>
      <c r="AB4" s="145"/>
      <c r="AC4" s="146">
        <v>101</v>
      </c>
      <c r="AD4" s="101" t="s">
        <v>457</v>
      </c>
      <c r="AF4" s="147">
        <v>101</v>
      </c>
      <c r="AG4" s="101" t="s">
        <v>457</v>
      </c>
      <c r="AI4" s="147">
        <v>1001</v>
      </c>
      <c r="AJ4" s="101" t="s">
        <v>457</v>
      </c>
      <c r="AK4" s="9"/>
      <c r="AL4" s="112"/>
      <c r="AM4" s="148"/>
      <c r="AO4" s="112"/>
      <c r="AP4" s="148"/>
      <c r="AQ4" s="9"/>
      <c r="AR4" s="112"/>
      <c r="AS4" s="149"/>
      <c r="AT4" s="9"/>
      <c r="AU4" s="112"/>
      <c r="AV4" s="112"/>
      <c r="AX4" s="143" t="s">
        <v>458</v>
      </c>
      <c r="AY4" s="9"/>
      <c r="AZ4" s="112">
        <v>1</v>
      </c>
      <c r="BA4" s="105" t="s">
        <v>64</v>
      </c>
      <c r="BB4" s="9"/>
      <c r="BC4" s="143" t="s">
        <v>459</v>
      </c>
      <c r="BD4" s="139"/>
      <c r="BE4" s="143">
        <v>101</v>
      </c>
      <c r="BF4" s="150" t="s">
        <v>289</v>
      </c>
      <c r="BG4" s="139"/>
      <c r="BH4" s="143">
        <v>11</v>
      </c>
      <c r="BI4" s="151" t="s">
        <v>280</v>
      </c>
      <c r="BK4" s="143">
        <v>1</v>
      </c>
      <c r="BL4" s="52" t="s">
        <v>333</v>
      </c>
      <c r="BM4" s="140"/>
      <c r="BN4" s="143">
        <v>1</v>
      </c>
      <c r="BO4" s="150" t="s">
        <v>338</v>
      </c>
      <c r="BP4" s="141"/>
      <c r="BQ4" s="143">
        <v>1</v>
      </c>
      <c r="BR4" s="150" t="s">
        <v>347</v>
      </c>
      <c r="BS4" s="141"/>
      <c r="BT4" s="143">
        <v>1</v>
      </c>
      <c r="BU4" s="150" t="s">
        <v>347</v>
      </c>
      <c r="BW4" s="143">
        <v>1</v>
      </c>
      <c r="BX4" s="52" t="s">
        <v>355</v>
      </c>
      <c r="BZ4" s="149">
        <v>101</v>
      </c>
      <c r="CA4" s="101" t="s">
        <v>360</v>
      </c>
      <c r="CC4" s="149">
        <v>1</v>
      </c>
      <c r="CD4" s="101" t="s">
        <v>380</v>
      </c>
      <c r="CF4" s="149">
        <v>1010</v>
      </c>
      <c r="CG4" s="101" t="s">
        <v>1278</v>
      </c>
    </row>
    <row r="5" spans="1:89" ht="25.5" customHeight="1">
      <c r="B5" s="101">
        <v>2</v>
      </c>
      <c r="C5" s="104" t="s">
        <v>276</v>
      </c>
      <c r="E5" s="16">
        <v>2</v>
      </c>
      <c r="F5" s="16" t="s">
        <v>21</v>
      </c>
      <c r="H5" s="52">
        <v>12</v>
      </c>
      <c r="I5" s="52" t="s">
        <v>250</v>
      </c>
      <c r="J5" s="9"/>
      <c r="K5" s="143">
        <v>2</v>
      </c>
      <c r="L5" s="144" t="s">
        <v>23</v>
      </c>
      <c r="M5" s="9"/>
      <c r="N5" s="13">
        <v>1</v>
      </c>
      <c r="O5" s="14" t="s">
        <v>275</v>
      </c>
      <c r="P5" s="15"/>
      <c r="Q5" s="14">
        <v>2</v>
      </c>
      <c r="R5" s="14" t="s">
        <v>90</v>
      </c>
      <c r="S5" s="9"/>
      <c r="T5" s="143">
        <v>200</v>
      </c>
      <c r="U5" s="144" t="s">
        <v>266</v>
      </c>
      <c r="V5" s="9"/>
      <c r="W5" s="112">
        <v>102</v>
      </c>
      <c r="X5" s="152" t="s">
        <v>1273</v>
      </c>
      <c r="Y5" s="139"/>
      <c r="Z5" s="143">
        <v>200</v>
      </c>
      <c r="AA5" s="144" t="s">
        <v>460</v>
      </c>
      <c r="AB5" s="145"/>
      <c r="AC5" s="146">
        <v>102</v>
      </c>
      <c r="AD5" s="101" t="s">
        <v>1120</v>
      </c>
      <c r="AF5" s="147">
        <v>102</v>
      </c>
      <c r="AG5" s="101" t="s">
        <v>461</v>
      </c>
      <c r="AI5" s="147">
        <v>1002</v>
      </c>
      <c r="AJ5" s="101" t="s">
        <v>1135</v>
      </c>
      <c r="AK5" s="9"/>
      <c r="AL5" s="112"/>
      <c r="AM5" s="148"/>
      <c r="AO5" s="112"/>
      <c r="AP5" s="148"/>
      <c r="AQ5" s="139"/>
      <c r="AR5" s="112"/>
      <c r="AS5" s="149"/>
      <c r="AT5" s="9"/>
      <c r="AU5" s="112"/>
      <c r="AV5" s="112"/>
      <c r="AX5" s="139"/>
      <c r="AY5" s="9"/>
      <c r="AZ5" s="112">
        <v>2</v>
      </c>
      <c r="BA5" s="105" t="s">
        <v>65</v>
      </c>
      <c r="BB5" s="9"/>
      <c r="BC5" s="139"/>
      <c r="BD5" s="139"/>
      <c r="BE5" s="143">
        <v>102</v>
      </c>
      <c r="BF5" s="150" t="s">
        <v>290</v>
      </c>
      <c r="BG5" s="139"/>
      <c r="BH5" s="143">
        <v>12</v>
      </c>
      <c r="BI5" s="151" t="s">
        <v>281</v>
      </c>
      <c r="BK5" s="143">
        <v>2</v>
      </c>
      <c r="BL5" s="52" t="s">
        <v>334</v>
      </c>
      <c r="BM5" s="140"/>
      <c r="BN5" s="143">
        <v>2</v>
      </c>
      <c r="BO5" s="150" t="s">
        <v>339</v>
      </c>
      <c r="BP5" s="141"/>
      <c r="BQ5" s="143">
        <v>2</v>
      </c>
      <c r="BR5" s="150" t="s">
        <v>348</v>
      </c>
      <c r="BS5" s="141"/>
      <c r="BT5" s="143">
        <v>2</v>
      </c>
      <c r="BU5" s="150" t="s">
        <v>348</v>
      </c>
      <c r="BW5" s="143">
        <v>2</v>
      </c>
      <c r="BX5" s="52" t="s">
        <v>350</v>
      </c>
      <c r="BZ5" s="149">
        <v>102</v>
      </c>
      <c r="CA5" s="101" t="s">
        <v>361</v>
      </c>
      <c r="CC5" s="149">
        <v>2</v>
      </c>
      <c r="CD5" s="101"/>
      <c r="CF5" s="149">
        <v>1011</v>
      </c>
      <c r="CG5" s="101" t="s">
        <v>1279</v>
      </c>
    </row>
    <row r="6" spans="1:89" ht="13.5" customHeight="1">
      <c r="B6" s="101">
        <v>3</v>
      </c>
      <c r="C6" s="104" t="s">
        <v>277</v>
      </c>
      <c r="H6" s="52">
        <v>13</v>
      </c>
      <c r="I6" s="52" t="s">
        <v>251</v>
      </c>
      <c r="J6" s="9"/>
      <c r="K6" s="143">
        <v>3</v>
      </c>
      <c r="L6" s="144" t="s">
        <v>24</v>
      </c>
      <c r="M6" s="9"/>
      <c r="N6" s="13">
        <v>3</v>
      </c>
      <c r="O6" s="14" t="s">
        <v>462</v>
      </c>
      <c r="P6" s="15"/>
      <c r="Q6" s="9"/>
      <c r="R6" s="9"/>
      <c r="S6" s="9"/>
      <c r="T6" s="143">
        <v>300</v>
      </c>
      <c r="U6" s="144" t="s">
        <v>15</v>
      </c>
      <c r="V6" s="9"/>
      <c r="W6" s="112">
        <v>103</v>
      </c>
      <c r="X6" s="153" t="s">
        <v>1274</v>
      </c>
      <c r="Y6" s="139"/>
      <c r="Z6" s="143"/>
      <c r="AA6" s="143"/>
      <c r="AB6" s="145"/>
      <c r="AC6" s="146">
        <v>103</v>
      </c>
      <c r="AD6" s="101" t="s">
        <v>1121</v>
      </c>
      <c r="AF6" s="147">
        <v>103</v>
      </c>
      <c r="AG6" s="101" t="s">
        <v>463</v>
      </c>
      <c r="AI6" s="147">
        <v>1003</v>
      </c>
      <c r="AJ6" s="101" t="s">
        <v>1136</v>
      </c>
      <c r="AK6" s="9"/>
      <c r="AL6" s="112"/>
      <c r="AM6" s="148"/>
      <c r="AO6" s="112"/>
      <c r="AP6" s="148"/>
      <c r="AQ6" s="139"/>
      <c r="AR6" s="112"/>
      <c r="AS6" s="149"/>
      <c r="AT6" s="9"/>
      <c r="AU6" s="112"/>
      <c r="AV6" s="112"/>
      <c r="AX6" s="139"/>
      <c r="AY6" s="9"/>
      <c r="AZ6" s="112">
        <v>3</v>
      </c>
      <c r="BA6" s="105" t="s">
        <v>66</v>
      </c>
      <c r="BB6" s="9"/>
      <c r="BC6" s="139"/>
      <c r="BD6" s="139"/>
      <c r="BE6" s="143">
        <v>103</v>
      </c>
      <c r="BF6" s="150" t="s">
        <v>291</v>
      </c>
      <c r="BG6" s="139"/>
      <c r="BH6" s="143">
        <v>13</v>
      </c>
      <c r="BI6" s="151" t="s">
        <v>282</v>
      </c>
      <c r="BK6" s="143">
        <v>3</v>
      </c>
      <c r="BL6" s="52" t="s">
        <v>335</v>
      </c>
      <c r="BM6" s="140"/>
      <c r="BN6" s="143">
        <v>3</v>
      </c>
      <c r="BO6" s="150" t="s">
        <v>340</v>
      </c>
      <c r="BP6" s="141"/>
      <c r="BQ6" s="141"/>
      <c r="BR6" s="141"/>
      <c r="BS6" s="141"/>
      <c r="BT6" s="141"/>
      <c r="BW6" s="143">
        <v>3</v>
      </c>
      <c r="BX6" s="52" t="s">
        <v>279</v>
      </c>
      <c r="BZ6" s="149">
        <v>103</v>
      </c>
      <c r="CA6" s="101" t="s">
        <v>362</v>
      </c>
      <c r="CC6" s="149">
        <v>3</v>
      </c>
      <c r="CD6" s="101"/>
      <c r="CF6" s="149">
        <v>1012</v>
      </c>
      <c r="CG6" s="101" t="s">
        <v>1280</v>
      </c>
    </row>
    <row r="7" spans="1:89" ht="13.5" customHeight="1">
      <c r="B7" s="101">
        <v>4</v>
      </c>
      <c r="C7" s="104" t="s">
        <v>278</v>
      </c>
      <c r="F7" s="9"/>
      <c r="H7" s="52">
        <v>14</v>
      </c>
      <c r="I7" s="52" t="s">
        <v>252</v>
      </c>
      <c r="J7" s="9"/>
      <c r="K7" s="143">
        <v>4</v>
      </c>
      <c r="L7" s="144" t="s">
        <v>39</v>
      </c>
      <c r="M7" s="139"/>
      <c r="N7" s="139"/>
      <c r="O7" s="8"/>
      <c r="P7" s="9"/>
      <c r="Q7" s="9"/>
      <c r="R7" s="9"/>
      <c r="S7" s="9"/>
      <c r="T7" s="143"/>
      <c r="U7" s="144"/>
      <c r="V7" s="9"/>
      <c r="W7" s="112">
        <v>104</v>
      </c>
      <c r="X7" s="154" t="s">
        <v>1275</v>
      </c>
      <c r="Y7" s="139"/>
      <c r="Z7" s="143"/>
      <c r="AA7" s="143"/>
      <c r="AB7" s="145"/>
      <c r="AC7" s="146">
        <v>104</v>
      </c>
      <c r="AD7" s="101" t="s">
        <v>1122</v>
      </c>
      <c r="AF7" s="147">
        <v>104</v>
      </c>
      <c r="AG7" s="101" t="s">
        <v>464</v>
      </c>
      <c r="AI7" s="147">
        <v>1004</v>
      </c>
      <c r="AJ7" s="101" t="s">
        <v>465</v>
      </c>
      <c r="AK7" s="9"/>
      <c r="AL7" s="112"/>
      <c r="AM7" s="148"/>
      <c r="AO7" s="112"/>
      <c r="AP7" s="148"/>
      <c r="AQ7" s="139"/>
      <c r="AR7" s="112"/>
      <c r="AS7" s="149"/>
      <c r="AT7" s="9"/>
      <c r="AU7" s="112"/>
      <c r="AV7" s="112"/>
      <c r="AX7" s="139"/>
      <c r="AY7" s="9"/>
      <c r="AZ7" s="112">
        <v>4</v>
      </c>
      <c r="BA7" s="105" t="s">
        <v>67</v>
      </c>
      <c r="BB7" s="9"/>
      <c r="BC7" s="139"/>
      <c r="BD7" s="139"/>
      <c r="BE7" s="143">
        <v>104</v>
      </c>
      <c r="BF7" s="150" t="s">
        <v>292</v>
      </c>
      <c r="BG7" s="139"/>
      <c r="BH7" s="143">
        <v>14</v>
      </c>
      <c r="BI7" s="151" t="s">
        <v>283</v>
      </c>
      <c r="BK7" s="143">
        <v>4</v>
      </c>
      <c r="BL7" s="52" t="s">
        <v>336</v>
      </c>
      <c r="BM7" s="140"/>
      <c r="BN7" s="143">
        <v>4</v>
      </c>
      <c r="BO7" s="150" t="s">
        <v>341</v>
      </c>
      <c r="BP7" s="141"/>
      <c r="BQ7" s="141"/>
      <c r="BR7" s="141"/>
      <c r="BS7" s="141"/>
      <c r="BT7" s="141"/>
      <c r="BW7" s="143">
        <v>4</v>
      </c>
      <c r="BX7" s="52" t="s">
        <v>351</v>
      </c>
      <c r="BZ7" s="149">
        <v>104</v>
      </c>
      <c r="CA7" s="101" t="s">
        <v>363</v>
      </c>
      <c r="CC7" s="149">
        <v>4</v>
      </c>
      <c r="CD7" s="101"/>
      <c r="CF7" s="149">
        <v>1013</v>
      </c>
      <c r="CG7" s="101" t="s">
        <v>1281</v>
      </c>
    </row>
    <row r="8" spans="1:89" ht="13.5" customHeight="1">
      <c r="B8" s="101">
        <v>5</v>
      </c>
      <c r="C8" s="104"/>
      <c r="F8" s="9"/>
      <c r="H8" s="52">
        <v>15</v>
      </c>
      <c r="I8" s="52" t="s">
        <v>253</v>
      </c>
      <c r="J8" s="9"/>
      <c r="K8" s="143">
        <v>5</v>
      </c>
      <c r="L8" s="144" t="s">
        <v>466</v>
      </c>
      <c r="M8" s="139"/>
      <c r="N8" s="139"/>
      <c r="O8" s="8"/>
      <c r="P8" s="9"/>
      <c r="Q8" s="139"/>
      <c r="R8" s="9"/>
      <c r="S8" s="9"/>
      <c r="T8" s="143"/>
      <c r="U8" s="144"/>
      <c r="V8" s="9"/>
      <c r="W8" s="112">
        <v>105</v>
      </c>
      <c r="X8" s="155" t="s">
        <v>1276</v>
      </c>
      <c r="Y8" s="139"/>
      <c r="Z8" s="143"/>
      <c r="AA8" s="143"/>
      <c r="AB8" s="145"/>
      <c r="AC8" s="146">
        <v>105</v>
      </c>
      <c r="AD8" s="101" t="s">
        <v>1123</v>
      </c>
      <c r="AF8" s="147">
        <v>105</v>
      </c>
      <c r="AG8" s="101" t="s">
        <v>467</v>
      </c>
      <c r="AI8" s="147">
        <v>1005</v>
      </c>
      <c r="AJ8" s="101" t="s">
        <v>468</v>
      </c>
      <c r="AK8" s="9"/>
      <c r="AL8" s="112"/>
      <c r="AM8" s="148"/>
      <c r="AO8" s="112"/>
      <c r="AP8" s="148"/>
      <c r="AQ8" s="139"/>
      <c r="AR8" s="112"/>
      <c r="AS8" s="149"/>
      <c r="AT8" s="139"/>
      <c r="AU8" s="112"/>
      <c r="AV8" s="112"/>
      <c r="AX8" s="139"/>
      <c r="AY8" s="9"/>
      <c r="AZ8" s="112">
        <v>5</v>
      </c>
      <c r="BA8" s="105" t="s">
        <v>68</v>
      </c>
      <c r="BB8" s="9"/>
      <c r="BC8" s="139"/>
      <c r="BD8" s="139"/>
      <c r="BE8" s="143">
        <v>105</v>
      </c>
      <c r="BF8" s="150" t="s">
        <v>293</v>
      </c>
      <c r="BG8" s="139"/>
      <c r="BH8" s="143">
        <v>15</v>
      </c>
      <c r="BI8" s="151" t="s">
        <v>469</v>
      </c>
      <c r="BK8" s="143">
        <v>5</v>
      </c>
      <c r="BL8" s="52" t="s">
        <v>337</v>
      </c>
      <c r="BM8" s="140"/>
      <c r="BN8" s="143">
        <v>5</v>
      </c>
      <c r="BO8" s="150" t="s">
        <v>288</v>
      </c>
      <c r="BP8" s="141"/>
      <c r="BQ8" s="141"/>
      <c r="BR8" s="141"/>
      <c r="BS8" s="141"/>
      <c r="BT8" s="141"/>
      <c r="BW8" s="143">
        <v>5</v>
      </c>
      <c r="BX8" s="52" t="s">
        <v>352</v>
      </c>
      <c r="BZ8" s="149">
        <v>105</v>
      </c>
      <c r="CA8" s="101" t="s">
        <v>364</v>
      </c>
      <c r="CC8" s="149">
        <v>5</v>
      </c>
      <c r="CD8" s="101"/>
      <c r="CF8" s="149">
        <v>1014</v>
      </c>
      <c r="CG8" s="101" t="s">
        <v>1282</v>
      </c>
    </row>
    <row r="9" spans="1:89" ht="13.5" customHeight="1">
      <c r="B9" s="101">
        <v>6</v>
      </c>
      <c r="C9" s="104"/>
      <c r="F9" s="9"/>
      <c r="H9" s="52">
        <v>16</v>
      </c>
      <c r="I9" s="52" t="s">
        <v>254</v>
      </c>
      <c r="J9" s="9"/>
      <c r="K9" s="143">
        <v>6</v>
      </c>
      <c r="L9" s="144" t="s">
        <v>470</v>
      </c>
      <c r="M9" s="139"/>
      <c r="N9" s="139"/>
      <c r="O9" s="8"/>
      <c r="P9" s="9"/>
      <c r="Q9" s="139"/>
      <c r="R9" s="9"/>
      <c r="S9" s="9"/>
      <c r="T9" s="143"/>
      <c r="U9" s="144"/>
      <c r="V9" s="9"/>
      <c r="W9" s="112">
        <v>106</v>
      </c>
      <c r="X9" s="156" t="s">
        <v>1277</v>
      </c>
      <c r="Y9" s="139"/>
      <c r="Z9" s="143"/>
      <c r="AA9" s="143"/>
      <c r="AB9" s="145"/>
      <c r="AC9" s="146">
        <v>106</v>
      </c>
      <c r="AD9" s="101" t="s">
        <v>1124</v>
      </c>
      <c r="AF9" s="147">
        <v>106</v>
      </c>
      <c r="AG9" s="101" t="s">
        <v>471</v>
      </c>
      <c r="AI9" s="147">
        <v>1006</v>
      </c>
      <c r="AJ9" s="101" t="s">
        <v>472</v>
      </c>
      <c r="AK9" s="9"/>
      <c r="AL9" s="112"/>
      <c r="AM9" s="148"/>
      <c r="AO9" s="112"/>
      <c r="AP9" s="148"/>
      <c r="AQ9" s="139"/>
      <c r="AR9" s="112"/>
      <c r="AS9" s="149"/>
      <c r="AT9" s="139"/>
      <c r="AU9" s="112"/>
      <c r="AV9" s="112"/>
      <c r="AX9" s="139"/>
      <c r="AY9" s="8"/>
      <c r="AZ9" s="112">
        <v>6</v>
      </c>
      <c r="BA9" s="105" t="s">
        <v>69</v>
      </c>
      <c r="BB9" s="9"/>
      <c r="BC9" s="139"/>
      <c r="BD9" s="139"/>
      <c r="BE9" s="143">
        <v>106</v>
      </c>
      <c r="BF9" s="150" t="s">
        <v>294</v>
      </c>
      <c r="BG9" s="139"/>
      <c r="BH9" s="143">
        <v>16</v>
      </c>
      <c r="BI9" s="151" t="s">
        <v>284</v>
      </c>
      <c r="BM9" s="140"/>
      <c r="BN9" s="143"/>
      <c r="BO9" s="151"/>
      <c r="BP9" s="140"/>
      <c r="BQ9" s="140"/>
      <c r="BR9" s="140"/>
      <c r="BS9" s="140"/>
      <c r="BT9" s="140"/>
      <c r="BW9" s="143">
        <v>6</v>
      </c>
      <c r="BX9" s="52" t="s">
        <v>353</v>
      </c>
      <c r="BZ9" s="149">
        <v>106</v>
      </c>
      <c r="CA9" s="101" t="s">
        <v>365</v>
      </c>
      <c r="CC9" s="149">
        <v>6</v>
      </c>
      <c r="CD9" s="101"/>
      <c r="CF9" s="149">
        <v>1015</v>
      </c>
      <c r="CG9" s="101" t="s">
        <v>1283</v>
      </c>
    </row>
    <row r="10" spans="1:89" ht="13.5" customHeight="1">
      <c r="B10" s="101">
        <v>7</v>
      </c>
      <c r="C10" s="104"/>
      <c r="F10" s="9"/>
      <c r="H10" s="52">
        <v>17</v>
      </c>
      <c r="I10" s="52" t="s">
        <v>255</v>
      </c>
      <c r="J10" s="9"/>
      <c r="K10" s="143">
        <v>7</v>
      </c>
      <c r="L10" s="144" t="s">
        <v>25</v>
      </c>
      <c r="M10" s="139"/>
      <c r="N10" s="139"/>
      <c r="O10" s="8"/>
      <c r="P10" s="9"/>
      <c r="Q10" s="139"/>
      <c r="R10" s="9"/>
      <c r="S10" s="9"/>
      <c r="T10" s="143"/>
      <c r="U10" s="144"/>
      <c r="V10" s="9"/>
      <c r="W10" s="112"/>
      <c r="X10" s="109"/>
      <c r="Y10" s="139"/>
      <c r="Z10" s="143"/>
      <c r="AA10" s="143"/>
      <c r="AB10" s="145"/>
      <c r="AC10" s="146">
        <v>107</v>
      </c>
      <c r="AD10" s="101" t="s">
        <v>488</v>
      </c>
      <c r="AF10" s="147">
        <v>107</v>
      </c>
      <c r="AG10" s="101" t="s">
        <v>473</v>
      </c>
      <c r="AI10" s="147">
        <v>1007</v>
      </c>
      <c r="AJ10" s="101" t="s">
        <v>474</v>
      </c>
      <c r="AK10" s="9"/>
      <c r="AL10" s="112"/>
      <c r="AM10" s="148"/>
      <c r="AO10" s="112"/>
      <c r="AP10" s="148"/>
      <c r="AQ10" s="139"/>
      <c r="AR10" s="112"/>
      <c r="AS10" s="149"/>
      <c r="AT10" s="139"/>
      <c r="AU10" s="112"/>
      <c r="AV10" s="112"/>
      <c r="AX10" s="139"/>
      <c r="AY10" s="8"/>
      <c r="AZ10" s="112">
        <v>7</v>
      </c>
      <c r="BA10" s="105" t="s">
        <v>70</v>
      </c>
      <c r="BB10" s="9"/>
      <c r="BC10" s="139"/>
      <c r="BD10" s="139"/>
      <c r="BE10" s="143">
        <v>107</v>
      </c>
      <c r="BF10" s="150" t="s">
        <v>295</v>
      </c>
      <c r="BG10" s="139"/>
      <c r="BH10" s="143">
        <v>17</v>
      </c>
      <c r="BI10" s="151" t="s">
        <v>475</v>
      </c>
      <c r="BM10" s="140"/>
      <c r="BN10" s="143"/>
      <c r="BO10" s="151"/>
      <c r="BP10" s="140"/>
      <c r="BQ10" s="140"/>
      <c r="BR10" s="140"/>
      <c r="BS10" s="140"/>
      <c r="BT10" s="140"/>
      <c r="BW10" s="143">
        <v>7</v>
      </c>
      <c r="BX10" s="52" t="s">
        <v>354</v>
      </c>
      <c r="BZ10" s="149">
        <v>107</v>
      </c>
      <c r="CA10" s="101" t="s">
        <v>366</v>
      </c>
      <c r="CC10" s="149">
        <v>7</v>
      </c>
      <c r="CD10" s="101"/>
      <c r="CF10" s="149">
        <v>1016</v>
      </c>
      <c r="CG10" s="101" t="s">
        <v>1284</v>
      </c>
    </row>
    <row r="11" spans="1:89" ht="13.5" customHeight="1">
      <c r="B11" s="101">
        <v>8</v>
      </c>
      <c r="C11" s="104"/>
      <c r="F11" s="9"/>
      <c r="H11" s="52">
        <v>18</v>
      </c>
      <c r="I11" s="52" t="s">
        <v>256</v>
      </c>
      <c r="J11" s="9"/>
      <c r="K11" s="143">
        <v>8</v>
      </c>
      <c r="L11" s="144" t="s">
        <v>476</v>
      </c>
      <c r="M11" s="139"/>
      <c r="N11" s="139"/>
      <c r="O11" s="8"/>
      <c r="P11" s="9"/>
      <c r="Q11" s="139"/>
      <c r="R11" s="9"/>
      <c r="S11" s="9"/>
      <c r="T11" s="143"/>
      <c r="U11" s="144"/>
      <c r="V11" s="9"/>
      <c r="W11" s="112"/>
      <c r="X11" s="109"/>
      <c r="Y11" s="139"/>
      <c r="Z11" s="143"/>
      <c r="AA11" s="143"/>
      <c r="AB11" s="145"/>
      <c r="AC11" s="146">
        <v>108</v>
      </c>
      <c r="AD11" s="101" t="s">
        <v>1125</v>
      </c>
      <c r="AF11" s="147">
        <v>108</v>
      </c>
      <c r="AG11" s="101" t="s">
        <v>477</v>
      </c>
      <c r="AI11" s="147">
        <v>1008</v>
      </c>
      <c r="AJ11" s="101" t="s">
        <v>1137</v>
      </c>
      <c r="AK11" s="9"/>
      <c r="AL11" s="112"/>
      <c r="AM11" s="148"/>
      <c r="AO11" s="112"/>
      <c r="AP11" s="148"/>
      <c r="AQ11" s="139"/>
      <c r="AR11" s="112"/>
      <c r="AS11" s="149"/>
      <c r="AT11" s="139"/>
      <c r="AU11" s="112"/>
      <c r="AV11" s="112"/>
      <c r="AX11" s="139"/>
      <c r="AY11" s="8"/>
      <c r="AZ11" s="112">
        <v>8</v>
      </c>
      <c r="BA11" s="105" t="s">
        <v>71</v>
      </c>
      <c r="BB11" s="9"/>
      <c r="BC11" s="139"/>
      <c r="BD11" s="139"/>
      <c r="BE11" s="143">
        <v>108</v>
      </c>
      <c r="BF11" s="150" t="s">
        <v>296</v>
      </c>
      <c r="BG11" s="139"/>
      <c r="BH11" s="143">
        <v>18</v>
      </c>
      <c r="BI11" s="151" t="s">
        <v>478</v>
      </c>
      <c r="BM11" s="140"/>
      <c r="BN11" s="143"/>
      <c r="BO11" s="151"/>
      <c r="BP11" s="140"/>
      <c r="BQ11" s="140"/>
      <c r="BR11" s="140"/>
      <c r="BS11" s="140"/>
      <c r="BT11" s="140"/>
      <c r="BW11" s="143">
        <v>8</v>
      </c>
      <c r="BX11" s="52" t="s">
        <v>356</v>
      </c>
      <c r="BZ11" s="149">
        <v>108</v>
      </c>
      <c r="CA11" s="101" t="s">
        <v>367</v>
      </c>
      <c r="CC11" s="149">
        <v>8</v>
      </c>
      <c r="CD11" s="101"/>
      <c r="CF11" s="149">
        <v>1017</v>
      </c>
      <c r="CG11" s="101" t="s">
        <v>1285</v>
      </c>
    </row>
    <row r="12" spans="1:89" ht="13.5" customHeight="1">
      <c r="B12" s="101">
        <v>9</v>
      </c>
      <c r="C12" s="104"/>
      <c r="F12" s="9"/>
      <c r="H12" s="52">
        <v>31</v>
      </c>
      <c r="I12" s="52" t="s">
        <v>257</v>
      </c>
      <c r="J12" s="9"/>
      <c r="K12" s="143">
        <v>9</v>
      </c>
      <c r="L12" s="144" t="s">
        <v>26</v>
      </c>
      <c r="M12" s="139"/>
      <c r="N12" s="139"/>
      <c r="O12" s="8"/>
      <c r="P12" s="9"/>
      <c r="Q12" s="139"/>
      <c r="R12" s="9"/>
      <c r="S12" s="9"/>
      <c r="T12" s="143"/>
      <c r="U12" s="144"/>
      <c r="V12" s="9"/>
      <c r="W12" s="112"/>
      <c r="X12" s="109"/>
      <c r="Y12" s="139"/>
      <c r="Z12" s="143"/>
      <c r="AA12" s="143"/>
      <c r="AB12" s="145"/>
      <c r="AC12" s="146">
        <v>109</v>
      </c>
      <c r="AD12" s="101" t="s">
        <v>496</v>
      </c>
      <c r="AF12" s="147">
        <v>109</v>
      </c>
      <c r="AG12" s="101" t="s">
        <v>479</v>
      </c>
      <c r="AI12" s="147">
        <v>1009</v>
      </c>
      <c r="AJ12" s="101" t="s">
        <v>1138</v>
      </c>
      <c r="AK12" s="9"/>
      <c r="AL12" s="112"/>
      <c r="AM12" s="148"/>
      <c r="AO12" s="112"/>
      <c r="AP12" s="148"/>
      <c r="AQ12" s="139"/>
      <c r="AR12" s="112"/>
      <c r="AS12" s="149"/>
      <c r="AT12" s="139"/>
      <c r="AU12" s="112"/>
      <c r="AV12" s="112"/>
      <c r="AX12" s="139"/>
      <c r="AY12" s="8"/>
      <c r="AZ12" s="112">
        <v>9</v>
      </c>
      <c r="BA12" s="105" t="s">
        <v>72</v>
      </c>
      <c r="BB12" s="9"/>
      <c r="BC12" s="139"/>
      <c r="BD12" s="139"/>
      <c r="BE12" s="143">
        <v>109</v>
      </c>
      <c r="BF12" s="150" t="s">
        <v>297</v>
      </c>
      <c r="BG12" s="139"/>
      <c r="BH12" s="143">
        <v>19</v>
      </c>
      <c r="BI12" s="151" t="s">
        <v>285</v>
      </c>
      <c r="BM12" s="140"/>
      <c r="BN12" s="143"/>
      <c r="BO12" s="151"/>
      <c r="BP12" s="140"/>
      <c r="BQ12" s="140"/>
      <c r="BR12" s="140"/>
      <c r="BS12" s="140"/>
      <c r="BT12" s="140"/>
      <c r="BW12" s="143">
        <v>9</v>
      </c>
      <c r="BX12" s="52" t="s">
        <v>358</v>
      </c>
      <c r="BZ12" s="149">
        <v>109</v>
      </c>
      <c r="CA12" s="101" t="s">
        <v>368</v>
      </c>
      <c r="CC12" s="149">
        <v>9</v>
      </c>
      <c r="CD12" s="101"/>
      <c r="CF12" s="149">
        <v>1018</v>
      </c>
      <c r="CG12" s="101" t="s">
        <v>1286</v>
      </c>
    </row>
    <row r="13" spans="1:89" ht="13.5" customHeight="1">
      <c r="F13" s="9"/>
      <c r="H13" s="52">
        <v>41</v>
      </c>
      <c r="I13" s="52" t="s">
        <v>258</v>
      </c>
      <c r="J13" s="9"/>
      <c r="K13" s="143">
        <v>10</v>
      </c>
      <c r="L13" s="144" t="s">
        <v>27</v>
      </c>
      <c r="M13" s="139"/>
      <c r="N13" s="139"/>
      <c r="O13" s="8"/>
      <c r="P13" s="9"/>
      <c r="Q13" s="139"/>
      <c r="R13" s="9"/>
      <c r="S13" s="9"/>
      <c r="T13" s="143"/>
      <c r="U13" s="144"/>
      <c r="V13" s="9"/>
      <c r="W13" s="112"/>
      <c r="X13" s="109"/>
      <c r="Y13" s="139"/>
      <c r="Z13" s="143"/>
      <c r="AA13" s="143"/>
      <c r="AB13" s="145"/>
      <c r="AC13" s="146">
        <v>110</v>
      </c>
      <c r="AD13" s="101" t="s">
        <v>1126</v>
      </c>
      <c r="AF13" s="147">
        <v>110</v>
      </c>
      <c r="AG13" s="101" t="s">
        <v>481</v>
      </c>
      <c r="AI13" s="147">
        <v>1010</v>
      </c>
      <c r="AJ13" s="101" t="s">
        <v>1139</v>
      </c>
      <c r="AK13" s="9"/>
      <c r="AL13" s="112"/>
      <c r="AM13" s="148"/>
      <c r="AO13" s="112"/>
      <c r="AP13" s="148"/>
      <c r="AQ13" s="139"/>
      <c r="AR13" s="112"/>
      <c r="AS13" s="149"/>
      <c r="AT13" s="139"/>
      <c r="AU13" s="112"/>
      <c r="AV13" s="112"/>
      <c r="AX13" s="139"/>
      <c r="AY13" s="8"/>
      <c r="AZ13" s="112">
        <v>10</v>
      </c>
      <c r="BA13" s="105" t="s">
        <v>73</v>
      </c>
      <c r="BB13" s="9"/>
      <c r="BC13" s="139"/>
      <c r="BD13" s="139"/>
      <c r="BE13" s="143">
        <v>110</v>
      </c>
      <c r="BF13" s="150" t="s">
        <v>298</v>
      </c>
      <c r="BG13" s="139"/>
      <c r="BH13" s="143">
        <v>20</v>
      </c>
      <c r="BI13" s="151" t="s">
        <v>286</v>
      </c>
      <c r="BM13" s="140"/>
      <c r="BN13" s="143"/>
      <c r="BO13" s="151"/>
      <c r="BP13" s="140"/>
      <c r="BQ13" s="140"/>
      <c r="BR13" s="140"/>
      <c r="BS13" s="140"/>
      <c r="BT13" s="140"/>
      <c r="BW13" s="143">
        <v>10</v>
      </c>
      <c r="BX13" s="52" t="s">
        <v>480</v>
      </c>
      <c r="BZ13" s="149">
        <v>110</v>
      </c>
      <c r="CA13" s="101" t="s">
        <v>370</v>
      </c>
      <c r="CC13" s="149">
        <v>10</v>
      </c>
      <c r="CD13" s="101"/>
      <c r="CF13" s="149">
        <v>1019</v>
      </c>
      <c r="CG13" s="101" t="s">
        <v>1287</v>
      </c>
    </row>
    <row r="14" spans="1:89" ht="13.5" customHeight="1">
      <c r="F14" s="9"/>
      <c r="H14" s="52">
        <v>42</v>
      </c>
      <c r="I14" s="52" t="s">
        <v>259</v>
      </c>
      <c r="J14" s="9"/>
      <c r="K14" s="143">
        <v>11</v>
      </c>
      <c r="L14" s="144" t="s">
        <v>28</v>
      </c>
      <c r="M14" s="139"/>
      <c r="N14" s="139"/>
      <c r="O14" s="8"/>
      <c r="P14" s="9"/>
      <c r="Q14" s="139"/>
      <c r="R14" s="9"/>
      <c r="S14" s="9"/>
      <c r="T14" s="143"/>
      <c r="U14" s="144"/>
      <c r="V14" s="9"/>
      <c r="W14" s="112"/>
      <c r="X14" s="109"/>
      <c r="Y14" s="139"/>
      <c r="Z14" s="143"/>
      <c r="AA14" s="143"/>
      <c r="AB14" s="145"/>
      <c r="AC14" s="146">
        <v>111</v>
      </c>
      <c r="AD14" s="101" t="s">
        <v>1127</v>
      </c>
      <c r="AF14" s="147">
        <v>111</v>
      </c>
      <c r="AG14" s="101" t="s">
        <v>482</v>
      </c>
      <c r="AI14" s="147">
        <v>1011</v>
      </c>
      <c r="AJ14" s="101" t="s">
        <v>1140</v>
      </c>
      <c r="AK14" s="9"/>
      <c r="AL14" s="112"/>
      <c r="AM14" s="148"/>
      <c r="AO14" s="112"/>
      <c r="AP14" s="148"/>
      <c r="AQ14" s="139"/>
      <c r="AR14" s="112"/>
      <c r="AS14" s="149"/>
      <c r="AT14" s="139"/>
      <c r="AU14" s="112"/>
      <c r="AV14" s="112"/>
      <c r="AX14" s="139"/>
      <c r="AY14" s="8"/>
      <c r="AZ14" s="112">
        <v>11</v>
      </c>
      <c r="BA14" s="105" t="s">
        <v>74</v>
      </c>
      <c r="BB14" s="9"/>
      <c r="BC14" s="139"/>
      <c r="BD14" s="139"/>
      <c r="BE14" s="143">
        <v>111</v>
      </c>
      <c r="BF14" s="150" t="s">
        <v>299</v>
      </c>
      <c r="BG14" s="139"/>
      <c r="BH14" s="143">
        <v>21</v>
      </c>
      <c r="BI14" s="151" t="s">
        <v>287</v>
      </c>
      <c r="BM14" s="140"/>
      <c r="BN14" s="143"/>
      <c r="BO14" s="151"/>
      <c r="BP14" s="140"/>
      <c r="BQ14" s="140"/>
      <c r="BR14" s="140"/>
      <c r="BS14" s="140"/>
      <c r="BT14" s="140"/>
      <c r="BW14" s="143">
        <v>11</v>
      </c>
      <c r="BX14" s="52" t="s">
        <v>357</v>
      </c>
      <c r="BZ14" s="149">
        <v>111</v>
      </c>
      <c r="CA14" s="101" t="s">
        <v>371</v>
      </c>
      <c r="CC14" s="149">
        <v>11</v>
      </c>
      <c r="CD14" s="101"/>
      <c r="CF14" s="149">
        <v>1020</v>
      </c>
      <c r="CG14" s="101" t="s">
        <v>1288</v>
      </c>
    </row>
    <row r="15" spans="1:89" ht="13.5" customHeight="1">
      <c r="F15" s="9"/>
      <c r="H15" s="52">
        <v>43</v>
      </c>
      <c r="I15" s="52" t="s">
        <v>260</v>
      </c>
      <c r="J15" s="9"/>
      <c r="K15" s="143">
        <v>12</v>
      </c>
      <c r="L15" s="144" t="s">
        <v>29</v>
      </c>
      <c r="M15" s="139"/>
      <c r="N15" s="139"/>
      <c r="O15" s="8"/>
      <c r="P15" s="9"/>
      <c r="Q15" s="139"/>
      <c r="R15" s="9"/>
      <c r="S15" s="9"/>
      <c r="T15" s="143"/>
      <c r="U15" s="144"/>
      <c r="V15" s="9"/>
      <c r="W15" s="112"/>
      <c r="X15" s="109"/>
      <c r="Y15" s="139"/>
      <c r="Z15" s="143"/>
      <c r="AA15" s="143"/>
      <c r="AB15" s="145"/>
      <c r="AC15" s="146">
        <v>112</v>
      </c>
      <c r="AD15" s="101" t="s">
        <v>505</v>
      </c>
      <c r="AF15" s="147">
        <v>112</v>
      </c>
      <c r="AG15" s="101" t="s">
        <v>483</v>
      </c>
      <c r="AI15" s="147">
        <v>1012</v>
      </c>
      <c r="AJ15" s="101" t="s">
        <v>522</v>
      </c>
      <c r="AK15" s="9"/>
      <c r="AL15" s="112"/>
      <c r="AM15" s="148"/>
      <c r="AO15" s="112"/>
      <c r="AP15" s="148"/>
      <c r="AQ15" s="139"/>
      <c r="AR15" s="112"/>
      <c r="AS15" s="149"/>
      <c r="AT15" s="139"/>
      <c r="AU15" s="112"/>
      <c r="AV15" s="112"/>
      <c r="AX15" s="139"/>
      <c r="AY15" s="8"/>
      <c r="AZ15" s="112">
        <v>12</v>
      </c>
      <c r="BA15" s="105" t="s">
        <v>75</v>
      </c>
      <c r="BB15" s="9"/>
      <c r="BC15" s="139"/>
      <c r="BD15" s="139"/>
      <c r="BE15" s="143">
        <v>112</v>
      </c>
      <c r="BF15" s="150" t="s">
        <v>300</v>
      </c>
      <c r="BG15" s="139"/>
      <c r="BH15" s="143">
        <v>22</v>
      </c>
      <c r="BI15" s="151" t="s">
        <v>288</v>
      </c>
      <c r="BM15" s="140"/>
      <c r="BN15" s="143"/>
      <c r="BO15" s="151"/>
      <c r="BP15" s="140"/>
      <c r="BQ15" s="140"/>
      <c r="BR15" s="140"/>
      <c r="BS15" s="140"/>
      <c r="BT15" s="140"/>
      <c r="BW15" s="143">
        <v>12</v>
      </c>
      <c r="BX15" s="52" t="s">
        <v>264</v>
      </c>
      <c r="BZ15" s="149">
        <v>112</v>
      </c>
      <c r="CA15" s="101" t="s">
        <v>372</v>
      </c>
      <c r="CC15" s="149">
        <v>12</v>
      </c>
      <c r="CD15" s="101"/>
      <c r="CF15" s="149">
        <v>1021</v>
      </c>
      <c r="CG15" s="101" t="s">
        <v>1289</v>
      </c>
    </row>
    <row r="16" spans="1:89" ht="13.5" customHeight="1">
      <c r="F16" s="9"/>
      <c r="H16" s="52">
        <v>44</v>
      </c>
      <c r="I16" s="52" t="s">
        <v>261</v>
      </c>
      <c r="J16" s="9"/>
      <c r="K16" s="143">
        <v>13</v>
      </c>
      <c r="L16" s="144" t="s">
        <v>30</v>
      </c>
      <c r="M16" s="139"/>
      <c r="N16" s="139"/>
      <c r="O16" s="8"/>
      <c r="P16" s="9"/>
      <c r="Q16" s="139"/>
      <c r="R16" s="9"/>
      <c r="S16" s="9"/>
      <c r="T16" s="143"/>
      <c r="U16" s="144"/>
      <c r="V16" s="9"/>
      <c r="W16" s="112"/>
      <c r="X16" s="109"/>
      <c r="Y16" s="139"/>
      <c r="Z16" s="143"/>
      <c r="AA16" s="143"/>
      <c r="AB16" s="145"/>
      <c r="AC16" s="146">
        <v>113</v>
      </c>
      <c r="AD16" s="101" t="s">
        <v>1128</v>
      </c>
      <c r="AF16" s="147">
        <v>113</v>
      </c>
      <c r="AG16" s="101" t="s">
        <v>484</v>
      </c>
      <c r="AI16" s="147">
        <v>1013</v>
      </c>
      <c r="AJ16" s="101" t="s">
        <v>1141</v>
      </c>
      <c r="AK16" s="9"/>
      <c r="AL16" s="112"/>
      <c r="AM16" s="148"/>
      <c r="AO16" s="112"/>
      <c r="AP16" s="148"/>
      <c r="AQ16" s="139"/>
      <c r="AR16" s="112"/>
      <c r="AS16" s="149"/>
      <c r="AT16" s="139"/>
      <c r="AU16" s="112"/>
      <c r="AV16" s="112"/>
      <c r="AX16" s="139"/>
      <c r="AY16" s="8"/>
      <c r="AZ16" s="112">
        <v>13</v>
      </c>
      <c r="BA16" s="105" t="s">
        <v>76</v>
      </c>
      <c r="BB16" s="9"/>
      <c r="BC16" s="139"/>
      <c r="BD16" s="139"/>
      <c r="BE16" s="143">
        <v>113</v>
      </c>
      <c r="BF16" s="150" t="s">
        <v>301</v>
      </c>
      <c r="BG16" s="139"/>
      <c r="BH16" s="139"/>
      <c r="BI16" s="139"/>
      <c r="BW16" s="143"/>
      <c r="BX16" s="52"/>
      <c r="BZ16" s="149">
        <v>113</v>
      </c>
      <c r="CA16" s="101" t="s">
        <v>373</v>
      </c>
      <c r="CC16" s="149">
        <v>13</v>
      </c>
      <c r="CD16" s="101"/>
      <c r="CF16" s="149">
        <v>1022</v>
      </c>
      <c r="CG16" s="101" t="s">
        <v>1290</v>
      </c>
    </row>
    <row r="17" spans="2:85" ht="13.5" customHeight="1">
      <c r="F17" s="9"/>
      <c r="H17" s="52">
        <v>61</v>
      </c>
      <c r="I17" s="52" t="s">
        <v>262</v>
      </c>
      <c r="J17" s="9"/>
      <c r="K17" s="143">
        <v>14</v>
      </c>
      <c r="L17" s="144" t="s">
        <v>31</v>
      </c>
      <c r="M17" s="139"/>
      <c r="N17" s="139"/>
      <c r="O17" s="8"/>
      <c r="P17" s="9"/>
      <c r="Q17" s="139"/>
      <c r="R17" s="9"/>
      <c r="S17" s="9"/>
      <c r="T17" s="9"/>
      <c r="V17" s="9"/>
      <c r="W17" s="112"/>
      <c r="X17" s="109"/>
      <c r="Y17" s="139"/>
      <c r="Z17" s="139"/>
      <c r="AA17" s="139"/>
      <c r="AB17" s="145"/>
      <c r="AC17" s="146">
        <v>114</v>
      </c>
      <c r="AD17" s="203" t="s">
        <v>504</v>
      </c>
      <c r="AF17" s="147">
        <v>114</v>
      </c>
      <c r="AG17" s="101" t="s">
        <v>486</v>
      </c>
      <c r="AI17" s="147">
        <v>1014</v>
      </c>
      <c r="AJ17" s="101" t="s">
        <v>1142</v>
      </c>
      <c r="AK17" s="9"/>
      <c r="AL17" s="112"/>
      <c r="AM17" s="148"/>
      <c r="AO17" s="112"/>
      <c r="AP17" s="148"/>
      <c r="AQ17" s="139"/>
      <c r="AR17" s="112"/>
      <c r="AS17" s="149"/>
      <c r="AT17" s="139"/>
      <c r="AU17" s="112"/>
      <c r="AV17" s="112"/>
      <c r="AX17" s="139"/>
      <c r="AY17" s="8"/>
      <c r="AZ17" s="112">
        <v>14</v>
      </c>
      <c r="BA17" s="105" t="s">
        <v>77</v>
      </c>
      <c r="BB17" s="9"/>
      <c r="BC17" s="139"/>
      <c r="BD17" s="139"/>
      <c r="BE17" s="143">
        <v>114</v>
      </c>
      <c r="BF17" s="150" t="s">
        <v>302</v>
      </c>
      <c r="BG17" s="139"/>
      <c r="BH17" s="139"/>
      <c r="BI17" s="139"/>
      <c r="BW17" s="143"/>
      <c r="BX17" s="52"/>
      <c r="BZ17" s="149">
        <v>114</v>
      </c>
      <c r="CA17" s="101" t="s">
        <v>374</v>
      </c>
      <c r="CC17" s="149">
        <v>14</v>
      </c>
      <c r="CD17" s="101"/>
      <c r="CF17" s="149">
        <v>1023</v>
      </c>
      <c r="CG17" s="101" t="s">
        <v>1291</v>
      </c>
    </row>
    <row r="18" spans="2:85" ht="13.5" customHeight="1">
      <c r="B18" s="7"/>
      <c r="C18" s="7"/>
      <c r="F18" s="9"/>
      <c r="H18" s="52">
        <v>71</v>
      </c>
      <c r="I18" s="52" t="s">
        <v>263</v>
      </c>
      <c r="J18" s="9"/>
      <c r="K18" s="143">
        <v>15</v>
      </c>
      <c r="L18" s="144" t="s">
        <v>32</v>
      </c>
      <c r="M18" s="139"/>
      <c r="N18" s="139"/>
      <c r="O18" s="8"/>
      <c r="P18" s="9"/>
      <c r="Q18" s="139"/>
      <c r="R18" s="9"/>
      <c r="S18" s="9"/>
      <c r="T18" s="9"/>
      <c r="V18" s="9"/>
      <c r="W18" s="106"/>
      <c r="X18" s="107"/>
      <c r="Y18" s="139"/>
      <c r="Z18" s="139"/>
      <c r="AA18" s="139"/>
      <c r="AB18" s="145"/>
      <c r="AC18" s="204"/>
      <c r="AD18" s="203"/>
      <c r="AF18" s="147">
        <v>115</v>
      </c>
      <c r="AG18" s="101" t="s">
        <v>488</v>
      </c>
      <c r="AI18" s="147">
        <v>1015</v>
      </c>
      <c r="AJ18" s="101" t="s">
        <v>1143</v>
      </c>
      <c r="AK18" s="9"/>
      <c r="AL18" s="112"/>
      <c r="AM18" s="148"/>
      <c r="AO18" s="112"/>
      <c r="AP18" s="148"/>
      <c r="AQ18" s="139"/>
      <c r="AR18" s="112"/>
      <c r="AS18" s="149"/>
      <c r="AT18" s="139"/>
      <c r="AU18" s="112"/>
      <c r="AV18" s="112"/>
      <c r="AX18" s="139"/>
      <c r="AY18" s="8"/>
      <c r="AZ18" s="112">
        <v>15</v>
      </c>
      <c r="BA18" s="105" t="s">
        <v>78</v>
      </c>
      <c r="BB18" s="9"/>
      <c r="BC18" s="139"/>
      <c r="BD18" s="139"/>
      <c r="BE18" s="143">
        <v>115</v>
      </c>
      <c r="BF18" s="150" t="s">
        <v>303</v>
      </c>
      <c r="BG18" s="139"/>
      <c r="BH18" s="139"/>
      <c r="BI18" s="139"/>
      <c r="BW18" s="143"/>
      <c r="BX18" s="52"/>
      <c r="BZ18" s="149">
        <v>115</v>
      </c>
      <c r="CA18" s="101" t="s">
        <v>375</v>
      </c>
      <c r="CC18" s="149">
        <v>15</v>
      </c>
      <c r="CD18" s="101"/>
      <c r="CF18" s="149">
        <v>1024</v>
      </c>
      <c r="CG18" s="101" t="s">
        <v>1292</v>
      </c>
    </row>
    <row r="19" spans="2:85" ht="13.5" customHeight="1">
      <c r="B19" s="7"/>
      <c r="C19" s="7"/>
      <c r="F19" s="9"/>
      <c r="H19" s="52">
        <v>81</v>
      </c>
      <c r="I19" s="52" t="s">
        <v>115</v>
      </c>
      <c r="J19" s="9"/>
      <c r="K19" s="143">
        <v>16</v>
      </c>
      <c r="L19" s="144" t="s">
        <v>33</v>
      </c>
      <c r="M19" s="139"/>
      <c r="N19" s="139"/>
      <c r="O19" s="8"/>
      <c r="P19" s="9"/>
      <c r="Q19" s="139"/>
      <c r="R19" s="9"/>
      <c r="S19" s="9"/>
      <c r="T19" s="9"/>
      <c r="V19" s="9"/>
      <c r="W19" s="106"/>
      <c r="X19" s="107"/>
      <c r="Y19" s="139"/>
      <c r="Z19" s="139"/>
      <c r="AA19" s="139"/>
      <c r="AB19" s="145"/>
      <c r="AC19" s="204"/>
      <c r="AD19" s="203"/>
      <c r="AF19" s="147">
        <v>116</v>
      </c>
      <c r="AG19" s="101" t="s">
        <v>492</v>
      </c>
      <c r="AI19" s="147">
        <v>1016</v>
      </c>
      <c r="AJ19" s="101" t="s">
        <v>1144</v>
      </c>
      <c r="AK19" s="9"/>
      <c r="AL19" s="112"/>
      <c r="AM19" s="148"/>
      <c r="AO19" s="112"/>
      <c r="AP19" s="148"/>
      <c r="AQ19" s="139"/>
      <c r="AR19" s="112"/>
      <c r="AS19" s="149"/>
      <c r="AT19" s="139"/>
      <c r="AU19" s="112"/>
      <c r="AV19" s="112"/>
      <c r="AX19" s="139"/>
      <c r="AY19" s="8"/>
      <c r="AZ19" s="112">
        <v>16</v>
      </c>
      <c r="BA19" s="105" t="s">
        <v>79</v>
      </c>
      <c r="BB19" s="9"/>
      <c r="BC19" s="139"/>
      <c r="BD19" s="139"/>
      <c r="BE19" s="143">
        <v>116</v>
      </c>
      <c r="BF19" s="150" t="s">
        <v>304</v>
      </c>
      <c r="BG19" s="139"/>
      <c r="BH19" s="139"/>
      <c r="BI19" s="139"/>
      <c r="BW19" s="143"/>
      <c r="BX19" s="52"/>
      <c r="BZ19" s="149">
        <v>116</v>
      </c>
      <c r="CA19" s="101" t="s">
        <v>376</v>
      </c>
      <c r="CC19" s="149">
        <v>16</v>
      </c>
      <c r="CD19" s="101"/>
      <c r="CF19" s="149">
        <v>1025</v>
      </c>
      <c r="CG19" s="101" t="s">
        <v>1293</v>
      </c>
    </row>
    <row r="20" spans="2:85" ht="13.5" customHeight="1">
      <c r="B20" s="7"/>
      <c r="C20" s="7"/>
      <c r="F20" s="9"/>
      <c r="H20" s="52">
        <v>82</v>
      </c>
      <c r="I20" s="52" t="s">
        <v>116</v>
      </c>
      <c r="J20" s="9"/>
      <c r="K20" s="143">
        <v>17</v>
      </c>
      <c r="L20" s="144" t="s">
        <v>34</v>
      </c>
      <c r="M20" s="139"/>
      <c r="N20" s="139"/>
      <c r="O20" s="8"/>
      <c r="P20" s="9"/>
      <c r="Q20" s="139"/>
      <c r="R20" s="9"/>
      <c r="S20" s="9"/>
      <c r="T20" s="9"/>
      <c r="V20" s="9"/>
      <c r="W20" s="106"/>
      <c r="X20" s="107"/>
      <c r="Y20" s="139"/>
      <c r="Z20" s="139"/>
      <c r="AA20" s="139"/>
      <c r="AB20" s="145"/>
      <c r="AC20" s="204"/>
      <c r="AD20" s="203"/>
      <c r="AF20" s="147">
        <v>117</v>
      </c>
      <c r="AG20" s="101" t="s">
        <v>493</v>
      </c>
      <c r="AI20" s="147">
        <v>1017</v>
      </c>
      <c r="AJ20" s="101" t="s">
        <v>1145</v>
      </c>
      <c r="AK20" s="9"/>
      <c r="AL20" s="112"/>
      <c r="AM20" s="148"/>
      <c r="AO20" s="112"/>
      <c r="AP20" s="148"/>
      <c r="AQ20" s="139"/>
      <c r="AR20" s="112"/>
      <c r="AS20" s="149"/>
      <c r="AT20" s="139"/>
      <c r="AU20" s="112"/>
      <c r="AV20" s="112"/>
      <c r="AX20" s="139"/>
      <c r="AY20" s="8"/>
      <c r="AZ20" s="112">
        <v>17</v>
      </c>
      <c r="BA20" s="105" t="s">
        <v>80</v>
      </c>
      <c r="BB20" s="9"/>
      <c r="BC20" s="139"/>
      <c r="BD20" s="139"/>
      <c r="BE20" s="143">
        <v>117</v>
      </c>
      <c r="BF20" s="150" t="s">
        <v>305</v>
      </c>
      <c r="BG20" s="139"/>
      <c r="BH20" s="139"/>
      <c r="BI20" s="139"/>
      <c r="BW20" s="143"/>
      <c r="BX20" s="52"/>
      <c r="BZ20" s="149">
        <v>117</v>
      </c>
      <c r="CA20" s="101" t="s">
        <v>377</v>
      </c>
      <c r="CC20" s="149">
        <v>17</v>
      </c>
      <c r="CD20" s="101"/>
      <c r="CF20" s="149">
        <v>1026</v>
      </c>
      <c r="CG20" s="101" t="s">
        <v>1294</v>
      </c>
    </row>
    <row r="21" spans="2:85" ht="13.5" customHeight="1">
      <c r="B21" s="7"/>
      <c r="C21" s="7"/>
      <c r="F21" s="9"/>
      <c r="H21" s="70" t="s">
        <v>489</v>
      </c>
      <c r="I21" s="52" t="s">
        <v>264</v>
      </c>
      <c r="J21" s="9"/>
      <c r="K21" s="143">
        <v>18</v>
      </c>
      <c r="L21" s="144" t="s">
        <v>35</v>
      </c>
      <c r="M21" s="139"/>
      <c r="N21" s="139"/>
      <c r="O21" s="8"/>
      <c r="P21" s="9"/>
      <c r="Q21" s="139"/>
      <c r="R21" s="9"/>
      <c r="S21" s="9"/>
      <c r="T21" s="9"/>
      <c r="V21" s="9"/>
      <c r="W21" s="106"/>
      <c r="X21" s="107"/>
      <c r="Y21" s="139"/>
      <c r="Z21" s="139"/>
      <c r="AA21" s="139"/>
      <c r="AB21" s="145"/>
      <c r="AC21" s="204"/>
      <c r="AD21" s="203"/>
      <c r="AF21" s="147">
        <v>118</v>
      </c>
      <c r="AG21" s="101" t="s">
        <v>495</v>
      </c>
      <c r="AI21" s="147">
        <v>1018</v>
      </c>
      <c r="AJ21" s="101" t="s">
        <v>1146</v>
      </c>
      <c r="AK21" s="9"/>
      <c r="AL21" s="112"/>
      <c r="AM21" s="148"/>
      <c r="AO21" s="112"/>
      <c r="AP21" s="148"/>
      <c r="AQ21" s="139"/>
      <c r="AR21" s="112"/>
      <c r="AS21" s="149"/>
      <c r="AT21" s="139"/>
      <c r="AU21" s="112"/>
      <c r="AV21" s="112"/>
      <c r="AX21" s="139"/>
      <c r="AY21" s="8"/>
      <c r="AZ21" s="112">
        <v>18</v>
      </c>
      <c r="BA21" s="105" t="s">
        <v>82</v>
      </c>
      <c r="BB21" s="9"/>
      <c r="BC21" s="139"/>
      <c r="BD21" s="139"/>
      <c r="BE21" s="143">
        <v>118</v>
      </c>
      <c r="BF21" s="150" t="s">
        <v>306</v>
      </c>
      <c r="BG21" s="139"/>
      <c r="BH21" s="139"/>
      <c r="BI21" s="139"/>
      <c r="BW21" s="143"/>
      <c r="BX21" s="52"/>
      <c r="BZ21" s="149">
        <v>118</v>
      </c>
      <c r="CA21" s="101" t="s">
        <v>378</v>
      </c>
      <c r="CC21" s="149">
        <v>18</v>
      </c>
      <c r="CD21" s="101"/>
      <c r="CF21" s="149">
        <v>1027</v>
      </c>
      <c r="CG21" s="101" t="s">
        <v>1295</v>
      </c>
    </row>
    <row r="22" spans="2:85" ht="13.5" customHeight="1">
      <c r="B22" s="7"/>
      <c r="C22" s="7"/>
      <c r="F22" s="9"/>
      <c r="H22" s="52"/>
      <c r="I22" s="52"/>
      <c r="J22" s="9"/>
      <c r="K22" s="143">
        <v>19</v>
      </c>
      <c r="L22" s="144" t="s">
        <v>36</v>
      </c>
      <c r="M22" s="139"/>
      <c r="N22" s="139"/>
      <c r="O22" s="8"/>
      <c r="P22" s="9"/>
      <c r="Q22" s="139"/>
      <c r="R22" s="9"/>
      <c r="S22" s="9"/>
      <c r="T22" s="9"/>
      <c r="V22" s="9"/>
      <c r="W22" s="106"/>
      <c r="X22" s="107"/>
      <c r="Y22" s="139"/>
      <c r="Z22" s="139"/>
      <c r="AA22" s="139"/>
      <c r="AB22" s="145"/>
      <c r="AC22" s="204"/>
      <c r="AD22" s="203"/>
      <c r="AF22" s="147">
        <v>119</v>
      </c>
      <c r="AG22" s="101" t="s">
        <v>490</v>
      </c>
      <c r="AI22" s="147">
        <v>1019</v>
      </c>
      <c r="AJ22" s="101" t="s">
        <v>1147</v>
      </c>
      <c r="AK22" s="9"/>
      <c r="AL22" s="112"/>
      <c r="AM22" s="148"/>
      <c r="AO22" s="112"/>
      <c r="AP22" s="148"/>
      <c r="AQ22" s="139"/>
      <c r="AR22" s="112"/>
      <c r="AS22" s="149"/>
      <c r="AT22" s="139"/>
      <c r="AU22" s="112"/>
      <c r="AV22" s="112"/>
      <c r="AX22" s="139"/>
      <c r="AY22" s="8"/>
      <c r="AZ22" s="112">
        <v>19</v>
      </c>
      <c r="BA22" s="105" t="s">
        <v>81</v>
      </c>
      <c r="BB22" s="9"/>
      <c r="BC22" s="139"/>
      <c r="BD22" s="139"/>
      <c r="BE22" s="143">
        <v>119</v>
      </c>
      <c r="BF22" s="150" t="s">
        <v>307</v>
      </c>
      <c r="BG22" s="139"/>
      <c r="BH22" s="139"/>
      <c r="BI22" s="139"/>
      <c r="BW22" s="143"/>
      <c r="BX22" s="52"/>
      <c r="BZ22" s="149">
        <v>119</v>
      </c>
      <c r="CA22" s="101" t="s">
        <v>379</v>
      </c>
      <c r="CC22" s="149">
        <v>19</v>
      </c>
      <c r="CD22" s="101"/>
      <c r="CF22" s="149">
        <v>1028</v>
      </c>
      <c r="CG22" s="101" t="s">
        <v>1296</v>
      </c>
    </row>
    <row r="23" spans="2:85" ht="13.5" customHeight="1">
      <c r="B23" s="7"/>
      <c r="C23" s="7"/>
      <c r="F23" s="9"/>
      <c r="H23" s="52"/>
      <c r="I23" s="52"/>
      <c r="J23" s="9"/>
      <c r="K23" s="143">
        <v>20</v>
      </c>
      <c r="L23" s="144" t="s">
        <v>37</v>
      </c>
      <c r="M23" s="139"/>
      <c r="N23" s="139"/>
      <c r="O23" s="8"/>
      <c r="P23" s="9"/>
      <c r="Q23" s="139"/>
      <c r="R23" s="9"/>
      <c r="S23" s="9"/>
      <c r="T23" s="9"/>
      <c r="V23" s="9"/>
      <c r="W23" s="106"/>
      <c r="X23" s="107"/>
      <c r="Y23" s="139"/>
      <c r="Z23" s="139"/>
      <c r="AA23" s="139"/>
      <c r="AB23" s="145"/>
      <c r="AC23" s="204"/>
      <c r="AD23" s="203"/>
      <c r="AF23" s="147">
        <v>120</v>
      </c>
      <c r="AG23" s="101" t="s">
        <v>496</v>
      </c>
      <c r="AI23" s="147">
        <v>1020</v>
      </c>
      <c r="AJ23" s="101" t="s">
        <v>1148</v>
      </c>
      <c r="AK23" s="9"/>
      <c r="AL23" s="112"/>
      <c r="AM23" s="148"/>
      <c r="AO23" s="112"/>
      <c r="AP23" s="148"/>
      <c r="AQ23" s="139"/>
      <c r="AR23" s="112"/>
      <c r="AS23" s="149"/>
      <c r="AT23" s="139"/>
      <c r="AU23" s="112"/>
      <c r="AV23" s="112"/>
      <c r="AX23" s="139"/>
      <c r="AY23" s="8"/>
      <c r="AZ23" s="112">
        <v>20</v>
      </c>
      <c r="BA23" s="105" t="s">
        <v>83</v>
      </c>
      <c r="BB23" s="9"/>
      <c r="BC23" s="139"/>
      <c r="BD23" s="139"/>
      <c r="BE23" s="143">
        <v>120</v>
      </c>
      <c r="BF23" s="150" t="s">
        <v>308</v>
      </c>
      <c r="BG23" s="139"/>
      <c r="BH23" s="139"/>
      <c r="BI23" s="139"/>
      <c r="BW23" s="143"/>
      <c r="BX23" s="52"/>
      <c r="BZ23" s="149">
        <v>120</v>
      </c>
      <c r="CA23" s="101"/>
      <c r="CC23" s="149">
        <v>20</v>
      </c>
      <c r="CD23" s="101"/>
      <c r="CF23" s="149">
        <v>1029</v>
      </c>
      <c r="CG23" s="101" t="s">
        <v>1297</v>
      </c>
    </row>
    <row r="24" spans="2:85" ht="13.5" customHeight="1">
      <c r="B24" s="7"/>
      <c r="C24" s="7"/>
      <c r="F24" s="9"/>
      <c r="H24" s="52"/>
      <c r="I24" s="52"/>
      <c r="J24" s="9"/>
      <c r="K24" s="143">
        <v>21</v>
      </c>
      <c r="L24" s="144" t="s">
        <v>38</v>
      </c>
      <c r="M24" s="139"/>
      <c r="N24" s="139"/>
      <c r="O24" s="8"/>
      <c r="P24" s="9"/>
      <c r="Q24" s="139"/>
      <c r="R24" s="9"/>
      <c r="S24" s="9"/>
      <c r="T24" s="9"/>
      <c r="V24" s="9"/>
      <c r="W24" s="106"/>
      <c r="X24" s="107"/>
      <c r="Y24" s="139"/>
      <c r="Z24" s="139"/>
      <c r="AA24" s="139"/>
      <c r="AB24" s="145"/>
      <c r="AC24" s="204"/>
      <c r="AD24" s="203"/>
      <c r="AF24" s="147">
        <v>121</v>
      </c>
      <c r="AG24" s="101" t="s">
        <v>498</v>
      </c>
      <c r="AI24" s="147">
        <v>1021</v>
      </c>
      <c r="AJ24" s="101" t="s">
        <v>1149</v>
      </c>
      <c r="AK24" s="9"/>
      <c r="AL24" s="112"/>
      <c r="AM24" s="148"/>
      <c r="AO24" s="112"/>
      <c r="AP24" s="148"/>
      <c r="AQ24" s="139"/>
      <c r="AR24" s="112"/>
      <c r="AS24" s="149"/>
      <c r="AT24" s="139"/>
      <c r="AU24" s="112"/>
      <c r="AV24" s="112"/>
      <c r="AX24" s="139"/>
      <c r="AY24" s="8"/>
      <c r="AZ24" s="112">
        <v>21</v>
      </c>
      <c r="BA24" s="105" t="s">
        <v>86</v>
      </c>
      <c r="BB24" s="9"/>
      <c r="BC24" s="139"/>
      <c r="BD24" s="139"/>
      <c r="BE24" s="143">
        <v>121</v>
      </c>
      <c r="BF24" s="150" t="s">
        <v>309</v>
      </c>
      <c r="BG24" s="139"/>
      <c r="BH24" s="139"/>
      <c r="BI24" s="139"/>
      <c r="BW24" s="143"/>
      <c r="BX24" s="52"/>
      <c r="BZ24" s="149">
        <v>121</v>
      </c>
      <c r="CA24" s="101"/>
      <c r="CC24" s="149">
        <v>21</v>
      </c>
      <c r="CD24" s="101"/>
      <c r="CF24" s="149">
        <v>1030</v>
      </c>
      <c r="CG24" s="101" t="s">
        <v>1298</v>
      </c>
    </row>
    <row r="25" spans="2:85" ht="13.5" customHeight="1">
      <c r="B25" s="7"/>
      <c r="C25" s="7"/>
      <c r="F25" s="9"/>
      <c r="H25" s="52"/>
      <c r="I25" s="52"/>
      <c r="J25" s="9"/>
      <c r="K25" s="143"/>
      <c r="L25" s="144"/>
      <c r="M25" s="139"/>
      <c r="N25" s="139"/>
      <c r="O25" s="8"/>
      <c r="P25" s="9"/>
      <c r="Q25" s="139"/>
      <c r="R25" s="9"/>
      <c r="S25" s="9"/>
      <c r="T25" s="9"/>
      <c r="V25" s="9"/>
      <c r="W25" s="106"/>
      <c r="X25" s="107"/>
      <c r="Y25" s="139"/>
      <c r="Z25" s="139"/>
      <c r="AA25" s="139"/>
      <c r="AB25" s="145"/>
      <c r="AC25" s="204"/>
      <c r="AD25" s="203"/>
      <c r="AF25" s="147">
        <v>122</v>
      </c>
      <c r="AG25" s="101" t="s">
        <v>499</v>
      </c>
      <c r="AI25" s="147">
        <v>1022</v>
      </c>
      <c r="AJ25" s="101" t="s">
        <v>1150</v>
      </c>
      <c r="AK25" s="9"/>
      <c r="AL25" s="112"/>
      <c r="AM25" s="148"/>
      <c r="AO25" s="112"/>
      <c r="AP25" s="148"/>
      <c r="AQ25" s="139"/>
      <c r="AR25" s="112"/>
      <c r="AS25" s="149"/>
      <c r="AT25" s="139"/>
      <c r="AU25" s="112"/>
      <c r="AV25" s="112"/>
      <c r="AX25" s="139"/>
      <c r="AY25" s="8"/>
      <c r="AZ25" s="112">
        <v>22</v>
      </c>
      <c r="BA25" s="105" t="s">
        <v>84</v>
      </c>
      <c r="BB25" s="9"/>
      <c r="BC25" s="139"/>
      <c r="BD25" s="139"/>
      <c r="BE25" s="143">
        <v>122</v>
      </c>
      <c r="BF25" s="150" t="s">
        <v>310</v>
      </c>
      <c r="BG25" s="139"/>
      <c r="BH25" s="139"/>
      <c r="BI25" s="139"/>
      <c r="BW25" s="143"/>
      <c r="BX25" s="52"/>
      <c r="BZ25" s="149"/>
      <c r="CA25" s="101"/>
      <c r="CC25" s="149">
        <v>22</v>
      </c>
      <c r="CD25" s="101"/>
      <c r="CF25" s="149">
        <v>1031</v>
      </c>
      <c r="CG25" s="101" t="s">
        <v>1299</v>
      </c>
    </row>
    <row r="26" spans="2:85" ht="13.5" customHeight="1">
      <c r="B26" s="7"/>
      <c r="C26" s="7"/>
      <c r="F26" s="9"/>
      <c r="H26" s="52"/>
      <c r="I26" s="52"/>
      <c r="J26" s="9"/>
      <c r="K26" s="143"/>
      <c r="L26" s="144"/>
      <c r="M26" s="8"/>
      <c r="N26" s="8"/>
      <c r="O26" s="8"/>
      <c r="P26" s="9"/>
      <c r="Q26" s="139"/>
      <c r="R26" s="9"/>
      <c r="S26" s="9"/>
      <c r="T26" s="9"/>
      <c r="V26" s="9"/>
      <c r="W26" s="106"/>
      <c r="X26" s="107"/>
      <c r="Y26" s="139"/>
      <c r="Z26" s="139"/>
      <c r="AA26" s="139"/>
      <c r="AB26" s="145"/>
      <c r="AC26" s="204"/>
      <c r="AD26" s="154"/>
      <c r="AF26" s="147">
        <v>123</v>
      </c>
      <c r="AG26" s="101" t="s">
        <v>501</v>
      </c>
      <c r="AI26" s="147">
        <v>1023</v>
      </c>
      <c r="AJ26" s="101" t="s">
        <v>1151</v>
      </c>
      <c r="AK26" s="9"/>
      <c r="AL26" s="112"/>
      <c r="AM26" s="148"/>
      <c r="AO26" s="112"/>
      <c r="AP26" s="148"/>
      <c r="AQ26" s="139"/>
      <c r="AR26" s="112"/>
      <c r="AS26" s="149"/>
      <c r="AT26" s="139"/>
      <c r="AU26" s="112"/>
      <c r="AV26" s="112"/>
      <c r="AX26" s="139"/>
      <c r="AY26" s="8"/>
      <c r="AZ26" s="112">
        <v>23</v>
      </c>
      <c r="BA26" s="105" t="s">
        <v>85</v>
      </c>
      <c r="BB26" s="9"/>
      <c r="BC26" s="53"/>
      <c r="BD26" s="139"/>
      <c r="BE26" s="143">
        <v>123</v>
      </c>
      <c r="BF26" s="150" t="s">
        <v>311</v>
      </c>
      <c r="BG26" s="139"/>
      <c r="BH26" s="139"/>
      <c r="BI26" s="139"/>
      <c r="BZ26" s="149"/>
      <c r="CA26" s="101"/>
      <c r="CC26" s="149">
        <v>23</v>
      </c>
      <c r="CD26" s="101"/>
      <c r="CF26" s="149">
        <v>1032</v>
      </c>
      <c r="CG26" s="101" t="s">
        <v>1300</v>
      </c>
    </row>
    <row r="27" spans="2:85" ht="13.5" customHeight="1">
      <c r="B27" s="7"/>
      <c r="C27" s="7"/>
      <c r="F27" s="9"/>
      <c r="H27" s="52"/>
      <c r="I27" s="52"/>
      <c r="J27" s="9"/>
      <c r="K27" s="143"/>
      <c r="L27" s="143"/>
      <c r="M27" s="8"/>
      <c r="N27" s="8"/>
      <c r="O27" s="8"/>
      <c r="P27" s="9"/>
      <c r="Q27" s="139"/>
      <c r="R27" s="9"/>
      <c r="S27" s="9"/>
      <c r="T27" s="9"/>
      <c r="V27" s="9"/>
      <c r="W27" s="106"/>
      <c r="X27" s="107"/>
      <c r="Y27" s="139"/>
      <c r="Z27" s="139"/>
      <c r="AA27" s="139"/>
      <c r="AB27" s="145"/>
      <c r="AC27" s="204"/>
      <c r="AD27" s="154"/>
      <c r="AF27" s="147">
        <v>124</v>
      </c>
      <c r="AG27" s="101" t="s">
        <v>502</v>
      </c>
      <c r="AI27" s="147">
        <v>1024</v>
      </c>
      <c r="AJ27" s="101" t="s">
        <v>1152</v>
      </c>
      <c r="AK27" s="9"/>
      <c r="AL27" s="112"/>
      <c r="AM27" s="148"/>
      <c r="AO27" s="112"/>
      <c r="AP27" s="148"/>
      <c r="AQ27" s="139"/>
      <c r="AR27" s="112"/>
      <c r="AS27" s="149"/>
      <c r="AT27" s="139"/>
      <c r="AU27" s="112"/>
      <c r="AV27" s="112"/>
      <c r="AX27" s="139"/>
      <c r="AY27" s="8"/>
      <c r="AZ27" s="107"/>
      <c r="BA27" s="106"/>
      <c r="BB27" s="9"/>
      <c r="BC27" s="53"/>
      <c r="BD27" s="139"/>
      <c r="BE27" s="143">
        <v>124</v>
      </c>
      <c r="BF27" s="150" t="s">
        <v>312</v>
      </c>
      <c r="BG27" s="139"/>
      <c r="BH27" s="139"/>
      <c r="BI27" s="139"/>
      <c r="BZ27" s="149"/>
      <c r="CA27" s="101"/>
      <c r="CC27" s="149">
        <v>24</v>
      </c>
      <c r="CD27" s="101"/>
      <c r="CF27" s="149">
        <v>1033</v>
      </c>
      <c r="CG27" s="101" t="s">
        <v>1301</v>
      </c>
    </row>
    <row r="28" spans="2:85" ht="13.5" customHeight="1">
      <c r="B28" s="7"/>
      <c r="C28" s="7"/>
      <c r="F28" s="9"/>
      <c r="H28" s="52"/>
      <c r="I28" s="52"/>
      <c r="J28" s="9"/>
      <c r="K28" s="143"/>
      <c r="L28" s="143"/>
      <c r="M28" s="8"/>
      <c r="N28" s="8"/>
      <c r="O28" s="8"/>
      <c r="P28" s="9"/>
      <c r="Q28" s="139"/>
      <c r="R28" s="9"/>
      <c r="S28" s="9"/>
      <c r="T28" s="9"/>
      <c r="V28" s="9"/>
      <c r="W28" s="106"/>
      <c r="X28" s="107"/>
      <c r="Y28" s="139"/>
      <c r="Z28" s="139"/>
      <c r="AA28" s="139"/>
      <c r="AB28" s="145"/>
      <c r="AC28" s="204"/>
      <c r="AD28" s="154"/>
      <c r="AF28" s="147">
        <v>125</v>
      </c>
      <c r="AG28" s="101" t="s">
        <v>503</v>
      </c>
      <c r="AI28" s="147">
        <v>1025</v>
      </c>
      <c r="AJ28" s="101" t="s">
        <v>1153</v>
      </c>
      <c r="AK28" s="9"/>
      <c r="AL28" s="112"/>
      <c r="AM28" s="148"/>
      <c r="AO28" s="112"/>
      <c r="AP28" s="148"/>
      <c r="AQ28" s="139"/>
      <c r="AR28" s="112"/>
      <c r="AS28" s="149"/>
      <c r="AT28" s="139"/>
      <c r="AU28" s="112"/>
      <c r="AV28" s="112"/>
      <c r="AX28" s="139"/>
      <c r="AY28" s="8"/>
      <c r="AZ28" s="107"/>
      <c r="BA28" s="106"/>
      <c r="BB28" s="9"/>
      <c r="BC28" s="53"/>
      <c r="BD28" s="139"/>
      <c r="BE28" s="143">
        <v>125</v>
      </c>
      <c r="BF28" s="150" t="s">
        <v>313</v>
      </c>
      <c r="BG28" s="139"/>
      <c r="BH28" s="139"/>
      <c r="BI28" s="139"/>
      <c r="BZ28" s="149"/>
      <c r="CA28" s="101"/>
      <c r="CC28" s="149">
        <v>25</v>
      </c>
      <c r="CD28" s="101"/>
      <c r="CF28" s="149">
        <v>1034</v>
      </c>
      <c r="CG28" s="101" t="s">
        <v>1302</v>
      </c>
    </row>
    <row r="29" spans="2:85" ht="13.5" customHeight="1">
      <c r="B29" s="7"/>
      <c r="C29" s="7"/>
      <c r="F29" s="9"/>
      <c r="H29" s="52"/>
      <c r="I29" s="52"/>
      <c r="J29" s="9"/>
      <c r="K29" s="143"/>
      <c r="L29" s="143"/>
      <c r="M29" s="8"/>
      <c r="N29" s="8"/>
      <c r="O29" s="8"/>
      <c r="P29" s="9"/>
      <c r="Q29" s="139"/>
      <c r="R29" s="9"/>
      <c r="S29" s="9"/>
      <c r="T29" s="9"/>
      <c r="V29" s="9"/>
      <c r="W29" s="106"/>
      <c r="X29" s="107"/>
      <c r="Y29" s="139"/>
      <c r="Z29" s="139"/>
      <c r="AA29" s="139"/>
      <c r="AB29" s="145"/>
      <c r="AC29" s="204"/>
      <c r="AD29" s="154"/>
      <c r="AF29" s="147">
        <v>126</v>
      </c>
      <c r="AG29" s="101" t="s">
        <v>1129</v>
      </c>
      <c r="AI29" s="147">
        <v>1026</v>
      </c>
      <c r="AJ29" s="101" t="s">
        <v>485</v>
      </c>
      <c r="AK29" s="9"/>
      <c r="AL29" s="112"/>
      <c r="AM29" s="148"/>
      <c r="AO29" s="112"/>
      <c r="AP29" s="148"/>
      <c r="AQ29" s="139"/>
      <c r="AR29" s="112"/>
      <c r="AS29" s="149"/>
      <c r="AT29" s="139"/>
      <c r="AU29" s="112"/>
      <c r="AV29" s="112"/>
      <c r="AX29" s="139"/>
      <c r="AY29" s="8"/>
      <c r="AZ29" s="107"/>
      <c r="BA29" s="106"/>
      <c r="BB29" s="9"/>
      <c r="BC29" s="53"/>
      <c r="BD29" s="139"/>
      <c r="BE29" s="143">
        <v>126</v>
      </c>
      <c r="BF29" s="150" t="s">
        <v>314</v>
      </c>
      <c r="BG29" s="139"/>
      <c r="BH29" s="139"/>
      <c r="BI29" s="139"/>
      <c r="BZ29" s="149"/>
      <c r="CA29" s="101"/>
      <c r="CC29" s="149">
        <v>26</v>
      </c>
      <c r="CD29" s="101"/>
      <c r="CF29" s="149">
        <v>1035</v>
      </c>
      <c r="CG29" s="101" t="s">
        <v>1303</v>
      </c>
    </row>
    <row r="30" spans="2:85" ht="13.5" customHeight="1">
      <c r="B30" s="7"/>
      <c r="C30" s="7"/>
      <c r="F30" s="9"/>
      <c r="H30" s="70"/>
      <c r="I30" s="52"/>
      <c r="J30" s="9"/>
      <c r="K30" s="143"/>
      <c r="L30" s="143"/>
      <c r="M30" s="8"/>
      <c r="N30" s="8"/>
      <c r="O30" s="8"/>
      <c r="P30" s="9"/>
      <c r="Q30" s="139"/>
      <c r="R30" s="9"/>
      <c r="S30" s="9"/>
      <c r="T30" s="9"/>
      <c r="V30" s="9"/>
      <c r="W30" s="106"/>
      <c r="X30" s="107"/>
      <c r="Y30" s="139"/>
      <c r="Z30" s="139"/>
      <c r="AA30" s="139"/>
      <c r="AB30" s="145"/>
      <c r="AC30" s="204"/>
      <c r="AD30" s="205"/>
      <c r="AF30" s="147">
        <v>127</v>
      </c>
      <c r="AG30" s="101" t="s">
        <v>1130</v>
      </c>
      <c r="AI30" s="147">
        <v>1027</v>
      </c>
      <c r="AJ30" s="101" t="s">
        <v>487</v>
      </c>
      <c r="AK30" s="9"/>
      <c r="AL30" s="112"/>
      <c r="AM30" s="148"/>
      <c r="AO30" s="112"/>
      <c r="AP30" s="148"/>
      <c r="AQ30" s="139"/>
      <c r="AR30" s="112"/>
      <c r="AS30" s="149"/>
      <c r="AT30" s="139"/>
      <c r="AU30" s="112"/>
      <c r="AV30" s="112"/>
      <c r="AX30" s="139"/>
      <c r="AY30" s="8"/>
      <c r="AZ30" s="107"/>
      <c r="BA30" s="106"/>
      <c r="BB30" s="9"/>
      <c r="BC30" s="53"/>
      <c r="BD30" s="139"/>
      <c r="BE30" s="143">
        <v>127</v>
      </c>
      <c r="BF30" s="150" t="s">
        <v>315</v>
      </c>
      <c r="BG30" s="139"/>
      <c r="BH30" s="139"/>
      <c r="BI30" s="139"/>
      <c r="BZ30" s="149"/>
      <c r="CA30" s="101"/>
      <c r="CC30" s="149">
        <v>27</v>
      </c>
      <c r="CD30" s="101"/>
      <c r="CF30" s="149">
        <v>1036</v>
      </c>
      <c r="CG30" s="101" t="s">
        <v>1304</v>
      </c>
    </row>
    <row r="31" spans="2:85" ht="13.5" customHeight="1">
      <c r="B31" s="7"/>
      <c r="C31" s="7"/>
      <c r="F31" s="9"/>
      <c r="H31" s="70"/>
      <c r="I31" s="52"/>
      <c r="J31" s="9"/>
      <c r="K31" s="143"/>
      <c r="L31" s="143"/>
      <c r="M31" s="8"/>
      <c r="N31" s="8"/>
      <c r="O31" s="8"/>
      <c r="P31" s="9"/>
      <c r="Q31" s="139"/>
      <c r="R31" s="9"/>
      <c r="S31" s="9"/>
      <c r="T31" s="9"/>
      <c r="V31" s="9"/>
      <c r="W31" s="106"/>
      <c r="X31" s="107"/>
      <c r="Y31" s="139"/>
      <c r="Z31" s="139"/>
      <c r="AA31" s="139"/>
      <c r="AB31" s="145"/>
      <c r="AC31" s="146"/>
      <c r="AD31" s="149"/>
      <c r="AF31" s="147">
        <v>128</v>
      </c>
      <c r="AG31" s="101" t="s">
        <v>1131</v>
      </c>
      <c r="AI31" s="147">
        <v>1028</v>
      </c>
      <c r="AJ31" s="101" t="s">
        <v>464</v>
      </c>
      <c r="AK31" s="9"/>
      <c r="AL31" s="112"/>
      <c r="AM31" s="148"/>
      <c r="AO31" s="112"/>
      <c r="AP31" s="148"/>
      <c r="AQ31" s="139"/>
      <c r="AR31" s="112"/>
      <c r="AS31" s="149"/>
      <c r="AT31" s="139"/>
      <c r="AU31" s="112"/>
      <c r="AV31" s="112"/>
      <c r="AX31" s="139"/>
      <c r="AY31" s="8"/>
      <c r="AZ31" s="107"/>
      <c r="BA31" s="106"/>
      <c r="BB31" s="9"/>
      <c r="BC31" s="53"/>
      <c r="BD31" s="139"/>
      <c r="BE31" s="143">
        <v>128</v>
      </c>
      <c r="BF31" s="150" t="s">
        <v>316</v>
      </c>
      <c r="BG31" s="139"/>
      <c r="BH31" s="139"/>
      <c r="BI31" s="139"/>
      <c r="BZ31" s="149"/>
      <c r="CA31" s="101"/>
      <c r="CC31" s="149">
        <v>28</v>
      </c>
      <c r="CD31" s="101"/>
      <c r="CF31" s="149">
        <v>1037</v>
      </c>
      <c r="CG31" s="101" t="s">
        <v>1305</v>
      </c>
    </row>
    <row r="32" spans="2:85" ht="13.5" customHeight="1">
      <c r="B32" s="7"/>
      <c r="C32" s="7"/>
      <c r="F32" s="9"/>
      <c r="I32" s="9"/>
      <c r="J32" s="9"/>
      <c r="K32" s="9"/>
      <c r="L32" s="8"/>
      <c r="M32" s="8"/>
      <c r="N32" s="8"/>
      <c r="O32" s="8"/>
      <c r="P32" s="9"/>
      <c r="Q32" s="139"/>
      <c r="R32" s="9"/>
      <c r="S32" s="9"/>
      <c r="T32" s="9"/>
      <c r="V32" s="9"/>
      <c r="W32" s="106"/>
      <c r="X32" s="107"/>
      <c r="Y32" s="139"/>
      <c r="Z32" s="139"/>
      <c r="AA32" s="139"/>
      <c r="AB32" s="145"/>
      <c r="AC32" s="146"/>
      <c r="AD32" s="149"/>
      <c r="AF32" s="147">
        <v>129</v>
      </c>
      <c r="AG32" s="101" t="s">
        <v>1132</v>
      </c>
      <c r="AI32" s="147">
        <v>1029</v>
      </c>
      <c r="AJ32" s="101" t="s">
        <v>491</v>
      </c>
      <c r="AK32" s="9"/>
      <c r="AL32" s="112"/>
      <c r="AM32" s="148"/>
      <c r="AO32" s="112"/>
      <c r="AP32" s="148"/>
      <c r="AQ32" s="139"/>
      <c r="AR32" s="112"/>
      <c r="AS32" s="149"/>
      <c r="AT32" s="139"/>
      <c r="AU32" s="112"/>
      <c r="AV32" s="112"/>
      <c r="AX32" s="139"/>
      <c r="AY32" s="8"/>
      <c r="AZ32" s="107"/>
      <c r="BA32" s="106"/>
      <c r="BB32" s="9"/>
      <c r="BC32" s="53"/>
      <c r="BD32" s="139"/>
      <c r="BE32" s="143">
        <v>129</v>
      </c>
      <c r="BF32" s="150" t="s">
        <v>317</v>
      </c>
      <c r="BG32" s="139"/>
      <c r="BH32" s="139"/>
      <c r="BI32" s="139"/>
      <c r="BZ32" s="149"/>
      <c r="CA32" s="101"/>
      <c r="CC32" s="149">
        <v>29</v>
      </c>
      <c r="CD32" s="101"/>
      <c r="CF32" s="149">
        <v>1038</v>
      </c>
      <c r="CG32" s="101" t="s">
        <v>1306</v>
      </c>
    </row>
    <row r="33" spans="2:85" ht="13.5" customHeight="1">
      <c r="B33" s="7"/>
      <c r="C33" s="7"/>
      <c r="F33" s="9"/>
      <c r="I33" s="9"/>
      <c r="J33" s="9"/>
      <c r="K33" s="9"/>
      <c r="L33" s="8"/>
      <c r="M33" s="8"/>
      <c r="N33" s="8"/>
      <c r="O33" s="8"/>
      <c r="P33" s="9"/>
      <c r="Q33" s="139"/>
      <c r="R33" s="9"/>
      <c r="S33" s="9"/>
      <c r="T33" s="9"/>
      <c r="V33" s="9"/>
      <c r="W33" s="106"/>
      <c r="X33" s="107"/>
      <c r="Y33" s="139"/>
      <c r="Z33" s="139"/>
      <c r="AA33" s="139"/>
      <c r="AB33" s="145"/>
      <c r="AC33" s="146"/>
      <c r="AD33" s="149"/>
      <c r="AF33" s="147">
        <v>130</v>
      </c>
      <c r="AG33" s="101" t="s">
        <v>1133</v>
      </c>
      <c r="AI33" s="147">
        <v>1030</v>
      </c>
      <c r="AJ33" s="101" t="s">
        <v>1154</v>
      </c>
      <c r="AK33" s="9"/>
      <c r="AL33" s="112"/>
      <c r="AM33" s="149"/>
      <c r="AO33" s="112"/>
      <c r="AP33" s="148"/>
      <c r="AQ33" s="139"/>
      <c r="AR33" s="112"/>
      <c r="AS33" s="149"/>
      <c r="AT33" s="139"/>
      <c r="AU33" s="112"/>
      <c r="AV33" s="112"/>
      <c r="AX33" s="139"/>
      <c r="AY33" s="8"/>
      <c r="AZ33" s="107"/>
      <c r="BA33" s="106"/>
      <c r="BB33" s="9"/>
      <c r="BC33" s="53"/>
      <c r="BD33" s="139"/>
      <c r="BE33" s="143">
        <v>130</v>
      </c>
      <c r="BF33" s="150" t="s">
        <v>318</v>
      </c>
      <c r="BG33" s="139"/>
      <c r="BH33" s="139"/>
      <c r="BI33" s="139"/>
      <c r="BZ33" s="149"/>
      <c r="CA33" s="101"/>
      <c r="CC33" s="149">
        <v>30</v>
      </c>
      <c r="CD33" s="101"/>
      <c r="CF33" s="149">
        <v>1039</v>
      </c>
      <c r="CG33" s="101" t="s">
        <v>1307</v>
      </c>
    </row>
    <row r="34" spans="2:85" ht="13.5" customHeight="1">
      <c r="B34" s="7"/>
      <c r="C34" s="7"/>
      <c r="F34" s="9"/>
      <c r="I34" s="9"/>
      <c r="J34" s="9"/>
      <c r="K34" s="9"/>
      <c r="L34" s="8"/>
      <c r="M34" s="8"/>
      <c r="N34" s="8"/>
      <c r="O34" s="8"/>
      <c r="P34" s="9"/>
      <c r="Q34" s="139"/>
      <c r="R34" s="9"/>
      <c r="S34" s="9"/>
      <c r="T34" s="9"/>
      <c r="V34" s="9"/>
      <c r="W34" s="106"/>
      <c r="X34" s="107"/>
      <c r="Y34" s="139"/>
      <c r="Z34" s="139"/>
      <c r="AA34" s="139"/>
      <c r="AB34" s="145"/>
      <c r="AC34" s="146"/>
      <c r="AD34" s="149"/>
      <c r="AF34" s="147">
        <v>131</v>
      </c>
      <c r="AG34" s="101" t="s">
        <v>505</v>
      </c>
      <c r="AI34" s="147">
        <v>1031</v>
      </c>
      <c r="AJ34" s="101" t="s">
        <v>1155</v>
      </c>
      <c r="AK34" s="9"/>
      <c r="AL34" s="112"/>
      <c r="AM34" s="149"/>
      <c r="AO34" s="112"/>
      <c r="AP34" s="148"/>
      <c r="AQ34" s="139"/>
      <c r="AR34" s="112"/>
      <c r="AS34" s="149"/>
      <c r="AT34" s="139"/>
      <c r="AU34" s="112"/>
      <c r="AV34" s="112"/>
      <c r="AX34" s="139"/>
      <c r="AY34" s="8"/>
      <c r="AZ34" s="107"/>
      <c r="BA34" s="106"/>
      <c r="BB34" s="9"/>
      <c r="BC34" s="53"/>
      <c r="BD34" s="139"/>
      <c r="BE34" s="143">
        <v>131</v>
      </c>
      <c r="BF34" s="150" t="s">
        <v>319</v>
      </c>
      <c r="BG34" s="139"/>
      <c r="BH34" s="139"/>
      <c r="BI34" s="139"/>
      <c r="BZ34" s="149"/>
      <c r="CA34" s="101"/>
      <c r="CC34" s="149">
        <v>31</v>
      </c>
      <c r="CD34" s="101"/>
      <c r="CF34" s="149">
        <v>1040</v>
      </c>
      <c r="CG34" s="101" t="s">
        <v>1308</v>
      </c>
    </row>
    <row r="35" spans="2:85" ht="13.5" customHeight="1">
      <c r="B35" s="7"/>
      <c r="C35" s="7"/>
      <c r="F35" s="9"/>
      <c r="I35" s="9"/>
      <c r="J35" s="9"/>
      <c r="K35" s="9"/>
      <c r="L35" s="8"/>
      <c r="M35" s="8"/>
      <c r="N35" s="8"/>
      <c r="O35" s="8"/>
      <c r="P35" s="9"/>
      <c r="Q35" s="139"/>
      <c r="R35" s="9"/>
      <c r="S35" s="9"/>
      <c r="T35" s="9"/>
      <c r="V35" s="9"/>
      <c r="W35" s="106"/>
      <c r="X35" s="107"/>
      <c r="Y35" s="139"/>
      <c r="Z35" s="139"/>
      <c r="AA35" s="139"/>
      <c r="AB35" s="145"/>
      <c r="AC35" s="146"/>
      <c r="AD35" s="149"/>
      <c r="AF35" s="147">
        <v>132</v>
      </c>
      <c r="AG35" s="101" t="s">
        <v>1134</v>
      </c>
      <c r="AI35" s="147">
        <v>1032</v>
      </c>
      <c r="AJ35" s="101" t="s">
        <v>494</v>
      </c>
      <c r="AK35" s="9"/>
      <c r="AL35" s="112"/>
      <c r="AM35" s="149"/>
      <c r="AO35" s="112"/>
      <c r="AP35" s="148"/>
      <c r="AQ35" s="139"/>
      <c r="AR35" s="112"/>
      <c r="AS35" s="149"/>
      <c r="AT35" s="139"/>
      <c r="AU35" s="112"/>
      <c r="AV35" s="112"/>
      <c r="AX35" s="139"/>
      <c r="AY35" s="8"/>
      <c r="AZ35" s="107"/>
      <c r="BA35" s="106"/>
      <c r="BB35" s="9"/>
      <c r="BC35" s="53"/>
      <c r="BD35" s="139"/>
      <c r="BE35" s="143">
        <v>132</v>
      </c>
      <c r="BF35" s="150" t="s">
        <v>320</v>
      </c>
      <c r="BG35" s="139"/>
      <c r="BH35" s="139"/>
      <c r="BI35" s="139"/>
      <c r="BZ35" s="149"/>
      <c r="CA35" s="101"/>
      <c r="CC35" s="149">
        <v>32</v>
      </c>
      <c r="CD35" s="101"/>
      <c r="CF35" s="149">
        <v>1041</v>
      </c>
      <c r="CG35" s="101" t="s">
        <v>1309</v>
      </c>
    </row>
    <row r="36" spans="2:85" ht="13.5" customHeight="1">
      <c r="B36" s="7"/>
      <c r="C36" s="7"/>
      <c r="F36" s="9"/>
      <c r="I36" s="9"/>
      <c r="J36" s="9"/>
      <c r="K36" s="9"/>
      <c r="L36" s="8"/>
      <c r="M36" s="8"/>
      <c r="N36" s="8"/>
      <c r="O36" s="8"/>
      <c r="P36" s="9"/>
      <c r="Q36" s="139"/>
      <c r="R36" s="9"/>
      <c r="S36" s="9"/>
      <c r="T36" s="9"/>
      <c r="V36" s="9"/>
      <c r="W36" s="106"/>
      <c r="X36" s="107"/>
      <c r="Y36" s="139"/>
      <c r="Z36" s="139"/>
      <c r="AA36" s="139"/>
      <c r="AB36" s="145"/>
      <c r="AC36" s="146"/>
      <c r="AD36" s="149"/>
      <c r="AF36" s="147">
        <v>133</v>
      </c>
      <c r="AG36" s="203" t="s">
        <v>504</v>
      </c>
      <c r="AI36" s="147">
        <v>1033</v>
      </c>
      <c r="AJ36" s="101" t="s">
        <v>1156</v>
      </c>
      <c r="AK36" s="9"/>
      <c r="AL36" s="112"/>
      <c r="AM36" s="149"/>
      <c r="AO36" s="112"/>
      <c r="AP36" s="148"/>
      <c r="AQ36" s="139"/>
      <c r="AR36" s="112"/>
      <c r="AS36" s="149"/>
      <c r="AT36" s="139"/>
      <c r="AU36" s="107"/>
      <c r="AV36" s="106"/>
      <c r="AX36" s="139"/>
      <c r="AY36" s="8"/>
      <c r="AZ36" s="107"/>
      <c r="BA36" s="106"/>
      <c r="BB36" s="9"/>
      <c r="BC36" s="53"/>
      <c r="BD36" s="139"/>
      <c r="BE36" s="143">
        <v>133</v>
      </c>
      <c r="BF36" s="150" t="s">
        <v>321</v>
      </c>
      <c r="BG36" s="139"/>
      <c r="BH36" s="139"/>
      <c r="BI36" s="139"/>
      <c r="BZ36" s="149"/>
      <c r="CA36" s="101"/>
      <c r="CC36" s="149">
        <v>33</v>
      </c>
      <c r="CD36" s="101"/>
      <c r="CF36" s="149">
        <v>1042</v>
      </c>
      <c r="CG36" s="101" t="s">
        <v>1310</v>
      </c>
    </row>
    <row r="37" spans="2:85" ht="13.5" customHeight="1">
      <c r="B37" s="7"/>
      <c r="C37" s="7"/>
      <c r="F37" s="9"/>
      <c r="I37" s="9"/>
      <c r="J37" s="9"/>
      <c r="K37" s="9"/>
      <c r="L37" s="8"/>
      <c r="M37" s="8"/>
      <c r="N37" s="8"/>
      <c r="O37" s="8"/>
      <c r="P37" s="9"/>
      <c r="Q37" s="139"/>
      <c r="R37" s="9"/>
      <c r="S37" s="9"/>
      <c r="T37" s="9"/>
      <c r="V37" s="9"/>
      <c r="W37" s="106"/>
      <c r="X37" s="107"/>
      <c r="Y37" s="139"/>
      <c r="Z37" s="139"/>
      <c r="AA37" s="139"/>
      <c r="AB37" s="145"/>
      <c r="AC37" s="146"/>
      <c r="AD37" s="149"/>
      <c r="AF37" s="206"/>
      <c r="AG37" s="203"/>
      <c r="AI37" s="147">
        <v>1034</v>
      </c>
      <c r="AJ37" s="101" t="s">
        <v>473</v>
      </c>
      <c r="AK37" s="9"/>
      <c r="AL37" s="112"/>
      <c r="AM37" s="149"/>
      <c r="AO37" s="112"/>
      <c r="AP37" s="148"/>
      <c r="AQ37" s="139"/>
      <c r="AR37" s="112"/>
      <c r="AS37" s="149"/>
      <c r="AT37" s="139"/>
      <c r="AU37" s="107"/>
      <c r="AV37" s="106"/>
      <c r="AX37" s="139"/>
      <c r="AY37" s="8"/>
      <c r="AZ37" s="107"/>
      <c r="BA37" s="106"/>
      <c r="BB37" s="9"/>
      <c r="BC37" s="53"/>
      <c r="BD37" s="139"/>
      <c r="BE37" s="143">
        <v>134</v>
      </c>
      <c r="BF37" s="150" t="s">
        <v>322</v>
      </c>
      <c r="BG37" s="139"/>
      <c r="BH37" s="139"/>
      <c r="BI37" s="139"/>
      <c r="BZ37" s="149"/>
      <c r="CA37" s="101"/>
      <c r="CC37" s="149">
        <v>34</v>
      </c>
      <c r="CD37" s="101"/>
      <c r="CF37" s="149">
        <v>1043</v>
      </c>
      <c r="CG37" s="101" t="s">
        <v>1311</v>
      </c>
    </row>
    <row r="38" spans="2:85" ht="13.5" customHeight="1">
      <c r="B38" s="7"/>
      <c r="C38" s="7"/>
      <c r="F38" s="9"/>
      <c r="I38" s="9"/>
      <c r="J38" s="9"/>
      <c r="K38" s="9"/>
      <c r="L38" s="8"/>
      <c r="M38" s="8"/>
      <c r="N38" s="8"/>
      <c r="O38" s="8"/>
      <c r="P38" s="9"/>
      <c r="Q38" s="139"/>
      <c r="R38" s="9"/>
      <c r="S38" s="9"/>
      <c r="T38" s="9"/>
      <c r="V38" s="9"/>
      <c r="W38" s="106"/>
      <c r="X38" s="107"/>
      <c r="Y38" s="139"/>
      <c r="Z38" s="139"/>
      <c r="AA38" s="139"/>
      <c r="AB38" s="145"/>
      <c r="AC38" s="146"/>
      <c r="AD38" s="149"/>
      <c r="AF38" s="206"/>
      <c r="AG38" s="203"/>
      <c r="AI38" s="147">
        <v>1035</v>
      </c>
      <c r="AJ38" s="101" t="s">
        <v>497</v>
      </c>
      <c r="AK38" s="9"/>
      <c r="AL38" s="112"/>
      <c r="AM38" s="149"/>
      <c r="AO38" s="112"/>
      <c r="AP38" s="148"/>
      <c r="AQ38" s="139"/>
      <c r="AR38" s="112"/>
      <c r="AS38" s="149"/>
      <c r="AT38" s="139"/>
      <c r="AU38" s="107"/>
      <c r="AV38" s="106"/>
      <c r="AX38" s="139"/>
      <c r="AY38" s="8"/>
      <c r="AZ38" s="107"/>
      <c r="BA38" s="106"/>
      <c r="BB38" s="9"/>
      <c r="BC38" s="53"/>
      <c r="BD38" s="139"/>
      <c r="BE38" s="143">
        <v>135</v>
      </c>
      <c r="BF38" s="150" t="s">
        <v>323</v>
      </c>
      <c r="BG38" s="139"/>
      <c r="BH38" s="139"/>
      <c r="BI38" s="139"/>
      <c r="BZ38" s="149"/>
      <c r="CA38" s="101"/>
      <c r="CC38" s="149">
        <v>35</v>
      </c>
      <c r="CD38" s="101"/>
      <c r="CF38" s="149">
        <v>1044</v>
      </c>
      <c r="CG38" s="101" t="s">
        <v>1312</v>
      </c>
    </row>
    <row r="39" spans="2:85" ht="13.5" customHeight="1">
      <c r="B39" s="7"/>
      <c r="C39" s="7"/>
      <c r="F39" s="9"/>
      <c r="I39" s="9"/>
      <c r="J39" s="9"/>
      <c r="K39" s="9"/>
      <c r="L39" s="8"/>
      <c r="M39" s="8"/>
      <c r="N39" s="8"/>
      <c r="O39" s="8"/>
      <c r="P39" s="9"/>
      <c r="Q39" s="139"/>
      <c r="R39" s="9"/>
      <c r="S39" s="9"/>
      <c r="T39" s="9"/>
      <c r="V39" s="9"/>
      <c r="W39" s="106"/>
      <c r="X39" s="107"/>
      <c r="Y39" s="139"/>
      <c r="Z39" s="139"/>
      <c r="AA39" s="139"/>
      <c r="AB39" s="145"/>
      <c r="AC39" s="146"/>
      <c r="AD39" s="149"/>
      <c r="AF39" s="206"/>
      <c r="AG39" s="203"/>
      <c r="AI39" s="147">
        <v>1036</v>
      </c>
      <c r="AJ39" s="101" t="s">
        <v>1157</v>
      </c>
      <c r="AK39" s="9"/>
      <c r="AL39" s="112"/>
      <c r="AM39" s="149"/>
      <c r="AO39" s="112"/>
      <c r="AP39" s="148"/>
      <c r="AQ39" s="139"/>
      <c r="AR39" s="112"/>
      <c r="AS39" s="149"/>
      <c r="AT39" s="139"/>
      <c r="AU39" s="107"/>
      <c r="AV39" s="106"/>
      <c r="AX39" s="139"/>
      <c r="AY39" s="8"/>
      <c r="AZ39" s="107"/>
      <c r="BA39" s="106"/>
      <c r="BB39" s="9"/>
      <c r="BC39" s="53"/>
      <c r="BD39" s="139"/>
      <c r="BE39" s="143">
        <v>136</v>
      </c>
      <c r="BF39" s="150" t="s">
        <v>324</v>
      </c>
      <c r="BG39" s="139"/>
      <c r="BH39" s="139"/>
      <c r="BI39" s="139"/>
      <c r="BZ39" s="149"/>
      <c r="CA39" s="101"/>
      <c r="CC39" s="149">
        <v>36</v>
      </c>
      <c r="CD39" s="101"/>
      <c r="CF39" s="149">
        <v>1045</v>
      </c>
      <c r="CG39" s="101" t="s">
        <v>1313</v>
      </c>
    </row>
    <row r="40" spans="2:85" ht="13.5" customHeight="1">
      <c r="B40" s="7"/>
      <c r="C40" s="7"/>
      <c r="F40" s="9"/>
      <c r="I40" s="9"/>
      <c r="J40" s="9"/>
      <c r="K40" s="9"/>
      <c r="L40" s="8"/>
      <c r="M40" s="8"/>
      <c r="N40" s="8"/>
      <c r="O40" s="8"/>
      <c r="P40" s="9"/>
      <c r="Q40" s="139"/>
      <c r="R40" s="9"/>
      <c r="S40" s="9"/>
      <c r="T40" s="9"/>
      <c r="V40" s="9"/>
      <c r="W40" s="106"/>
      <c r="X40" s="107"/>
      <c r="Y40" s="139"/>
      <c r="Z40" s="139"/>
      <c r="AA40" s="139"/>
      <c r="AB40" s="145"/>
      <c r="AC40" s="146"/>
      <c r="AD40" s="149"/>
      <c r="AF40" s="206"/>
      <c r="AG40" s="203"/>
      <c r="AI40" s="147">
        <v>1037</v>
      </c>
      <c r="AJ40" s="101" t="s">
        <v>1158</v>
      </c>
      <c r="AK40" s="9"/>
      <c r="AL40" s="112"/>
      <c r="AM40" s="149"/>
      <c r="AO40" s="112"/>
      <c r="AP40" s="148"/>
      <c r="AQ40" s="139"/>
      <c r="AR40" s="112"/>
      <c r="AS40" s="149"/>
      <c r="AT40" s="139"/>
      <c r="AU40" s="107"/>
      <c r="AV40" s="106"/>
      <c r="AX40" s="139"/>
      <c r="AY40" s="8"/>
      <c r="AZ40" s="107"/>
      <c r="BA40" s="106"/>
      <c r="BB40" s="9"/>
      <c r="BC40" s="53"/>
      <c r="BD40" s="139"/>
      <c r="BE40" s="143">
        <v>137</v>
      </c>
      <c r="BF40" s="150" t="s">
        <v>325</v>
      </c>
      <c r="BG40" s="139"/>
      <c r="BH40" s="139"/>
      <c r="BI40" s="139"/>
      <c r="BZ40" s="149"/>
      <c r="CA40" s="101"/>
      <c r="CC40" s="149">
        <v>37</v>
      </c>
      <c r="CD40" s="101"/>
      <c r="CF40" s="149">
        <v>1046</v>
      </c>
      <c r="CG40" s="101" t="s">
        <v>1314</v>
      </c>
    </row>
    <row r="41" spans="2:85" ht="13.5" customHeight="1">
      <c r="B41" s="7"/>
      <c r="C41" s="7"/>
      <c r="F41" s="9"/>
      <c r="I41" s="9"/>
      <c r="J41" s="9"/>
      <c r="K41" s="9"/>
      <c r="L41" s="8"/>
      <c r="M41" s="8"/>
      <c r="N41" s="8"/>
      <c r="O41" s="8"/>
      <c r="P41" s="9"/>
      <c r="Q41" s="139"/>
      <c r="R41" s="9"/>
      <c r="S41" s="9"/>
      <c r="T41" s="9"/>
      <c r="V41" s="9"/>
      <c r="W41" s="106"/>
      <c r="X41" s="107"/>
      <c r="Y41" s="139"/>
      <c r="Z41" s="139"/>
      <c r="AA41" s="139"/>
      <c r="AB41" s="145"/>
      <c r="AC41" s="146"/>
      <c r="AD41" s="149"/>
      <c r="AF41" s="206"/>
      <c r="AG41" s="203"/>
      <c r="AI41" s="147">
        <v>1038</v>
      </c>
      <c r="AJ41" s="101" t="s">
        <v>1159</v>
      </c>
      <c r="AK41" s="9"/>
      <c r="AL41" s="112"/>
      <c r="AM41" s="149"/>
      <c r="AO41" s="112"/>
      <c r="AP41" s="148"/>
      <c r="AQ41" s="139"/>
      <c r="AR41" s="112"/>
      <c r="AS41" s="149"/>
      <c r="AT41" s="139"/>
      <c r="AU41" s="107"/>
      <c r="AV41" s="106"/>
      <c r="AX41" s="139"/>
      <c r="AY41" s="8"/>
      <c r="AZ41" s="107"/>
      <c r="BA41" s="106"/>
      <c r="BB41" s="9"/>
      <c r="BC41" s="53"/>
      <c r="BD41" s="139"/>
      <c r="BE41" s="143">
        <v>138</v>
      </c>
      <c r="BF41" s="150" t="s">
        <v>326</v>
      </c>
      <c r="BG41" s="139"/>
      <c r="BH41" s="139"/>
      <c r="BI41" s="139"/>
      <c r="BZ41" s="149"/>
      <c r="CA41" s="101"/>
      <c r="CC41" s="149">
        <v>38</v>
      </c>
      <c r="CD41" s="101"/>
      <c r="CF41" s="149">
        <v>1047</v>
      </c>
      <c r="CG41" s="101" t="s">
        <v>1315</v>
      </c>
    </row>
    <row r="42" spans="2:85" ht="13.5" customHeight="1">
      <c r="B42" s="7"/>
      <c r="C42" s="7"/>
      <c r="F42" s="9"/>
      <c r="I42" s="9"/>
      <c r="J42" s="9"/>
      <c r="K42" s="9"/>
      <c r="L42" s="8"/>
      <c r="M42" s="8"/>
      <c r="N42" s="8"/>
      <c r="O42" s="8"/>
      <c r="P42" s="9"/>
      <c r="Q42" s="139"/>
      <c r="R42" s="9"/>
      <c r="S42" s="9"/>
      <c r="T42" s="9"/>
      <c r="V42" s="9"/>
      <c r="W42" s="106"/>
      <c r="X42" s="107"/>
      <c r="Y42" s="139"/>
      <c r="Z42" s="139"/>
      <c r="AA42" s="139"/>
      <c r="AB42" s="145"/>
      <c r="AC42" s="146"/>
      <c r="AD42" s="149"/>
      <c r="AF42" s="206"/>
      <c r="AG42" s="203"/>
      <c r="AI42" s="147">
        <v>1039</v>
      </c>
      <c r="AJ42" s="101" t="s">
        <v>500</v>
      </c>
      <c r="AK42" s="9"/>
      <c r="AL42" s="112"/>
      <c r="AM42" s="149"/>
      <c r="AO42" s="112"/>
      <c r="AP42" s="148"/>
      <c r="AQ42" s="139"/>
      <c r="AR42" s="112"/>
      <c r="AS42" s="149"/>
      <c r="AT42" s="139"/>
      <c r="AU42" s="107"/>
      <c r="AV42" s="106"/>
      <c r="AX42" s="139"/>
      <c r="AY42" s="8"/>
      <c r="AZ42" s="107"/>
      <c r="BA42" s="106"/>
      <c r="BB42" s="9"/>
      <c r="BC42" s="53"/>
      <c r="BD42" s="139"/>
      <c r="BE42" s="143">
        <v>139</v>
      </c>
      <c r="BF42" s="150" t="s">
        <v>327</v>
      </c>
      <c r="BG42" s="139"/>
      <c r="BH42" s="139"/>
      <c r="BI42" s="139"/>
      <c r="BZ42" s="149"/>
      <c r="CA42" s="101"/>
      <c r="CC42" s="149">
        <v>39</v>
      </c>
      <c r="CD42" s="101"/>
      <c r="CF42" s="149">
        <v>1048</v>
      </c>
      <c r="CG42" s="101" t="s">
        <v>1316</v>
      </c>
    </row>
    <row r="43" spans="2:85" ht="13.5" customHeight="1">
      <c r="B43" s="7"/>
      <c r="C43" s="7"/>
      <c r="F43" s="9"/>
      <c r="I43" s="9"/>
      <c r="J43" s="9"/>
      <c r="K43" s="9"/>
      <c r="L43" s="8"/>
      <c r="M43" s="8"/>
      <c r="N43" s="8"/>
      <c r="O43" s="8"/>
      <c r="P43" s="9"/>
      <c r="Q43" s="139"/>
      <c r="R43" s="9"/>
      <c r="S43" s="9"/>
      <c r="T43" s="9"/>
      <c r="V43" s="9"/>
      <c r="W43" s="106"/>
      <c r="X43" s="107"/>
      <c r="Y43" s="139"/>
      <c r="Z43" s="139"/>
      <c r="AA43" s="139"/>
      <c r="AB43" s="145"/>
      <c r="AC43" s="146"/>
      <c r="AD43" s="149"/>
      <c r="AF43" s="206"/>
      <c r="AG43" s="203"/>
      <c r="AI43" s="147">
        <v>1040</v>
      </c>
      <c r="AJ43" s="101" t="s">
        <v>506</v>
      </c>
      <c r="AK43" s="9"/>
      <c r="AL43" s="112"/>
      <c r="AM43" s="149"/>
      <c r="AO43" s="112"/>
      <c r="AP43" s="148"/>
      <c r="AQ43" s="139"/>
      <c r="AR43" s="112"/>
      <c r="AS43" s="149"/>
      <c r="AT43" s="139"/>
      <c r="AU43" s="107"/>
      <c r="AV43" s="106"/>
      <c r="AX43" s="139"/>
      <c r="AY43" s="8"/>
      <c r="AZ43" s="107"/>
      <c r="BA43" s="106"/>
      <c r="BB43" s="9"/>
      <c r="BC43" s="53"/>
      <c r="BD43" s="139"/>
      <c r="BE43" s="143">
        <v>140</v>
      </c>
      <c r="BF43" s="150" t="s">
        <v>328</v>
      </c>
      <c r="BG43" s="139"/>
      <c r="BH43" s="139"/>
      <c r="BI43" s="139"/>
      <c r="BZ43" s="149"/>
      <c r="CA43" s="101"/>
      <c r="CC43" s="149">
        <v>40</v>
      </c>
      <c r="CD43" s="101"/>
      <c r="CF43" s="149">
        <v>1049</v>
      </c>
      <c r="CG43" s="101" t="s">
        <v>1317</v>
      </c>
    </row>
    <row r="44" spans="2:85" ht="13.5" customHeight="1">
      <c r="B44" s="7"/>
      <c r="C44" s="7"/>
      <c r="F44" s="9"/>
      <c r="I44" s="9"/>
      <c r="J44" s="9"/>
      <c r="K44" s="9"/>
      <c r="L44" s="8"/>
      <c r="M44" s="8"/>
      <c r="N44" s="8"/>
      <c r="O44" s="8"/>
      <c r="P44" s="9"/>
      <c r="Q44" s="139"/>
      <c r="R44" s="9"/>
      <c r="S44" s="9"/>
      <c r="T44" s="9"/>
      <c r="V44" s="9"/>
      <c r="W44" s="106"/>
      <c r="X44" s="107"/>
      <c r="Y44" s="139"/>
      <c r="Z44" s="139"/>
      <c r="AA44" s="139"/>
      <c r="AB44" s="145"/>
      <c r="AC44" s="146"/>
      <c r="AD44" s="149"/>
      <c r="AF44" s="206"/>
      <c r="AG44" s="203"/>
      <c r="AI44" s="147">
        <v>1041</v>
      </c>
      <c r="AJ44" s="101" t="s">
        <v>1160</v>
      </c>
      <c r="AK44" s="9"/>
      <c r="AL44" s="112"/>
      <c r="AM44" s="149"/>
      <c r="AO44" s="112"/>
      <c r="AP44" s="148"/>
      <c r="AQ44" s="139"/>
      <c r="AR44" s="112"/>
      <c r="AS44" s="149"/>
      <c r="AT44" s="139"/>
      <c r="AU44" s="107"/>
      <c r="AV44" s="106"/>
      <c r="AX44" s="139"/>
      <c r="AY44" s="8"/>
      <c r="AZ44" s="107"/>
      <c r="BA44" s="106"/>
      <c r="BB44" s="9"/>
      <c r="BC44" s="53"/>
      <c r="BD44" s="139"/>
      <c r="BE44" s="139"/>
      <c r="BF44" s="140"/>
      <c r="BG44" s="139"/>
      <c r="BH44" s="139"/>
      <c r="BI44" s="139"/>
      <c r="BZ44" s="149"/>
      <c r="CA44" s="101"/>
      <c r="CC44" s="149">
        <v>41</v>
      </c>
      <c r="CD44" s="101"/>
      <c r="CF44" s="149">
        <v>1050</v>
      </c>
      <c r="CG44" s="101" t="s">
        <v>1318</v>
      </c>
    </row>
    <row r="45" spans="2:85" ht="13.5" customHeight="1">
      <c r="B45" s="7"/>
      <c r="C45" s="7"/>
      <c r="F45" s="9"/>
      <c r="I45" s="9"/>
      <c r="J45" s="9"/>
      <c r="K45" s="9"/>
      <c r="L45" s="8"/>
      <c r="M45" s="8"/>
      <c r="N45" s="8"/>
      <c r="O45" s="8"/>
      <c r="P45" s="9"/>
      <c r="Q45" s="139"/>
      <c r="R45" s="9"/>
      <c r="S45" s="9"/>
      <c r="T45" s="9"/>
      <c r="V45" s="9"/>
      <c r="W45" s="106"/>
      <c r="X45" s="107"/>
      <c r="Y45" s="139"/>
      <c r="Z45" s="139"/>
      <c r="AA45" s="139"/>
      <c r="AB45" s="145"/>
      <c r="AC45" s="146"/>
      <c r="AD45" s="149"/>
      <c r="AF45" s="206"/>
      <c r="AG45" s="203"/>
      <c r="AI45" s="147">
        <v>1042</v>
      </c>
      <c r="AJ45" s="101" t="s">
        <v>507</v>
      </c>
      <c r="AK45" s="9"/>
      <c r="AL45" s="112"/>
      <c r="AM45" s="149"/>
      <c r="AO45" s="112"/>
      <c r="AP45" s="148"/>
      <c r="AQ45" s="139"/>
      <c r="AR45" s="112"/>
      <c r="AS45" s="149"/>
      <c r="AT45" s="139"/>
      <c r="AU45" s="107"/>
      <c r="AV45" s="106"/>
      <c r="AX45" s="139"/>
      <c r="AY45" s="8"/>
      <c r="AZ45" s="107"/>
      <c r="BA45" s="106"/>
      <c r="BB45" s="9"/>
      <c r="BC45" s="53"/>
      <c r="BD45" s="139"/>
      <c r="BE45" s="139"/>
      <c r="BF45" s="140"/>
      <c r="BG45" s="139"/>
      <c r="BH45" s="139"/>
      <c r="BI45" s="139"/>
      <c r="BZ45" s="149"/>
      <c r="CA45" s="101"/>
      <c r="CC45" s="149">
        <v>42</v>
      </c>
      <c r="CD45" s="101"/>
      <c r="CF45" s="149">
        <v>1051</v>
      </c>
      <c r="CG45" s="101" t="s">
        <v>1319</v>
      </c>
    </row>
    <row r="46" spans="2:85" ht="13.5" customHeight="1">
      <c r="B46" s="7"/>
      <c r="C46" s="7"/>
      <c r="F46" s="9"/>
      <c r="I46" s="9"/>
      <c r="J46" s="9"/>
      <c r="K46" s="9"/>
      <c r="L46" s="8"/>
      <c r="M46" s="8"/>
      <c r="N46" s="8"/>
      <c r="O46" s="8"/>
      <c r="P46" s="9"/>
      <c r="Q46" s="139"/>
      <c r="R46" s="9"/>
      <c r="S46" s="9"/>
      <c r="T46" s="9"/>
      <c r="V46" s="9"/>
      <c r="W46" s="106"/>
      <c r="X46" s="107"/>
      <c r="AC46" s="157"/>
      <c r="AF46" s="206"/>
      <c r="AG46" s="203"/>
      <c r="AI46" s="147">
        <v>1043</v>
      </c>
      <c r="AJ46" s="101" t="s">
        <v>508</v>
      </c>
      <c r="AK46" s="9"/>
      <c r="AL46" s="107"/>
      <c r="AO46" s="112"/>
      <c r="AP46" s="148"/>
      <c r="AS46" s="158"/>
      <c r="AT46" s="139"/>
      <c r="AU46" s="107"/>
      <c r="AV46" s="106"/>
      <c r="AY46" s="8"/>
      <c r="AZ46" s="107"/>
      <c r="BA46" s="106"/>
      <c r="BB46" s="9"/>
      <c r="BC46" s="53"/>
      <c r="BZ46" s="149"/>
      <c r="CA46" s="101"/>
      <c r="CC46" s="149">
        <v>43</v>
      </c>
      <c r="CD46" s="101"/>
      <c r="CF46" s="149">
        <v>1052</v>
      </c>
      <c r="CG46" s="101" t="s">
        <v>1320</v>
      </c>
    </row>
    <row r="47" spans="2:85" ht="13.5" customHeight="1">
      <c r="B47" s="7"/>
      <c r="C47" s="7"/>
      <c r="F47" s="9"/>
      <c r="I47" s="9"/>
      <c r="J47" s="9"/>
      <c r="K47" s="9"/>
      <c r="L47" s="8"/>
      <c r="M47" s="8"/>
      <c r="N47" s="8"/>
      <c r="O47" s="8"/>
      <c r="P47" s="9"/>
      <c r="Q47" s="139"/>
      <c r="R47" s="9"/>
      <c r="S47" s="9"/>
      <c r="T47" s="9"/>
      <c r="V47" s="9"/>
      <c r="W47" s="106"/>
      <c r="X47" s="107"/>
      <c r="AC47" s="157"/>
      <c r="AF47" s="206"/>
      <c r="AG47" s="203"/>
      <c r="AI47" s="147">
        <v>1044</v>
      </c>
      <c r="AJ47" s="101" t="s">
        <v>1161</v>
      </c>
      <c r="AK47" s="9"/>
      <c r="AL47" s="107"/>
      <c r="AO47" s="112"/>
      <c r="AP47" s="148"/>
      <c r="AS47" s="158"/>
      <c r="AT47" s="139"/>
      <c r="AU47" s="107"/>
      <c r="AV47" s="106"/>
      <c r="AY47" s="8"/>
      <c r="AZ47" s="107"/>
      <c r="BA47" s="106"/>
      <c r="BB47" s="9"/>
      <c r="BC47" s="53"/>
      <c r="BZ47" s="149"/>
      <c r="CA47" s="101"/>
      <c r="CC47" s="149">
        <v>44</v>
      </c>
      <c r="CD47" s="101"/>
      <c r="CF47" s="149">
        <v>1053</v>
      </c>
      <c r="CG47" s="101" t="s">
        <v>1321</v>
      </c>
    </row>
    <row r="48" spans="2:85" ht="13.5" customHeight="1">
      <c r="B48" s="7"/>
      <c r="C48" s="7"/>
      <c r="F48" s="9"/>
      <c r="I48" s="9"/>
      <c r="J48" s="9"/>
      <c r="K48" s="9"/>
      <c r="L48" s="8"/>
      <c r="M48" s="8"/>
      <c r="N48" s="8"/>
      <c r="O48" s="8"/>
      <c r="P48" s="9"/>
      <c r="Q48" s="139"/>
      <c r="R48" s="9"/>
      <c r="S48" s="9"/>
      <c r="T48" s="9"/>
      <c r="V48" s="9"/>
      <c r="W48" s="106"/>
      <c r="X48" s="107"/>
      <c r="AC48" s="157"/>
      <c r="AF48" s="206"/>
      <c r="AG48" s="203"/>
      <c r="AI48" s="147">
        <v>1045</v>
      </c>
      <c r="AJ48" s="101" t="s">
        <v>481</v>
      </c>
      <c r="AK48" s="9"/>
      <c r="AL48" s="107"/>
      <c r="AO48" s="112"/>
      <c r="AP48" s="148"/>
      <c r="AS48" s="158"/>
      <c r="AT48" s="139"/>
      <c r="AU48" s="158"/>
      <c r="AV48" s="106"/>
      <c r="AY48" s="8"/>
      <c r="AZ48" s="107"/>
      <c r="BA48" s="106"/>
      <c r="BB48" s="9"/>
      <c r="BC48" s="53"/>
      <c r="BZ48" s="149"/>
      <c r="CA48" s="101"/>
      <c r="CC48" s="149">
        <v>45</v>
      </c>
      <c r="CD48" s="101"/>
      <c r="CF48" s="149">
        <v>1054</v>
      </c>
      <c r="CG48" s="101" t="s">
        <v>1322</v>
      </c>
    </row>
    <row r="49" spans="2:85" ht="13.5" customHeight="1">
      <c r="B49" s="7"/>
      <c r="C49" s="7"/>
      <c r="F49" s="9"/>
      <c r="I49" s="9"/>
      <c r="J49" s="9"/>
      <c r="K49" s="9"/>
      <c r="L49" s="8"/>
      <c r="M49" s="8"/>
      <c r="N49" s="8"/>
      <c r="O49" s="8"/>
      <c r="P49" s="9"/>
      <c r="Q49" s="139"/>
      <c r="R49" s="9"/>
      <c r="S49" s="9"/>
      <c r="T49" s="9"/>
      <c r="V49" s="9"/>
      <c r="W49" s="106"/>
      <c r="X49" s="107"/>
      <c r="AC49" s="157"/>
      <c r="AF49" s="206"/>
      <c r="AG49" s="203"/>
      <c r="AI49" s="147">
        <v>1046</v>
      </c>
      <c r="AJ49" s="101" t="s">
        <v>509</v>
      </c>
      <c r="AK49" s="9"/>
      <c r="AL49" s="107"/>
      <c r="AO49" s="112"/>
      <c r="AP49" s="148"/>
      <c r="AS49" s="158"/>
      <c r="AT49" s="139"/>
      <c r="AU49" s="158"/>
      <c r="AV49" s="106"/>
      <c r="AY49" s="8"/>
      <c r="AZ49" s="107"/>
      <c r="BA49" s="106"/>
      <c r="BB49" s="9"/>
      <c r="BC49" s="53"/>
      <c r="BZ49" s="149"/>
      <c r="CA49" s="101"/>
      <c r="CC49" s="149">
        <v>46</v>
      </c>
      <c r="CD49" s="101"/>
      <c r="CF49" s="149">
        <v>1055</v>
      </c>
      <c r="CG49" s="101" t="s">
        <v>1323</v>
      </c>
    </row>
    <row r="50" spans="2:85" ht="13.5" customHeight="1">
      <c r="B50" s="7"/>
      <c r="C50" s="7"/>
      <c r="F50" s="9"/>
      <c r="I50" s="9"/>
      <c r="J50" s="9"/>
      <c r="K50" s="9"/>
      <c r="L50" s="8"/>
      <c r="M50" s="8"/>
      <c r="N50" s="8"/>
      <c r="O50" s="8"/>
      <c r="P50" s="9"/>
      <c r="Q50" s="139"/>
      <c r="R50" s="9"/>
      <c r="S50" s="9"/>
      <c r="T50" s="9"/>
      <c r="V50" s="9"/>
      <c r="W50" s="106"/>
      <c r="X50" s="107"/>
      <c r="AC50" s="157"/>
      <c r="AF50" s="206"/>
      <c r="AG50" s="203"/>
      <c r="AI50" s="147">
        <v>1047</v>
      </c>
      <c r="AJ50" s="101" t="s">
        <v>1162</v>
      </c>
      <c r="AK50" s="9"/>
      <c r="AL50" s="107"/>
      <c r="AO50" s="112"/>
      <c r="AP50" s="148"/>
      <c r="AS50" s="158"/>
      <c r="AT50" s="139"/>
      <c r="AU50" s="158"/>
      <c r="AV50" s="106"/>
      <c r="AY50" s="8"/>
      <c r="AZ50" s="107"/>
      <c r="BA50" s="106"/>
      <c r="BB50" s="9"/>
      <c r="BC50" s="53"/>
      <c r="BZ50" s="149"/>
      <c r="CA50" s="101"/>
      <c r="CC50" s="149">
        <v>47</v>
      </c>
      <c r="CD50" s="101"/>
      <c r="CF50" s="149">
        <v>1056</v>
      </c>
      <c r="CG50" s="101" t="s">
        <v>1324</v>
      </c>
    </row>
    <row r="51" spans="2:85" ht="13.5" customHeight="1">
      <c r="B51" s="7"/>
      <c r="C51" s="7"/>
      <c r="F51" s="9"/>
      <c r="I51" s="9"/>
      <c r="J51" s="9"/>
      <c r="K51" s="9"/>
      <c r="L51" s="8"/>
      <c r="M51" s="8"/>
      <c r="N51" s="8"/>
      <c r="O51" s="8"/>
      <c r="P51" s="9"/>
      <c r="Q51" s="139"/>
      <c r="R51" s="9"/>
      <c r="S51" s="9"/>
      <c r="T51" s="9"/>
      <c r="V51" s="9"/>
      <c r="W51" s="106"/>
      <c r="X51" s="107"/>
      <c r="AC51" s="157"/>
      <c r="AF51" s="206"/>
      <c r="AG51" s="203"/>
      <c r="AI51" s="147">
        <v>1048</v>
      </c>
      <c r="AJ51" s="101" t="s">
        <v>1163</v>
      </c>
      <c r="AK51" s="9"/>
      <c r="AL51" s="107"/>
      <c r="AO51" s="112"/>
      <c r="AP51" s="148"/>
      <c r="AS51" s="158"/>
      <c r="AT51" s="139"/>
      <c r="AU51" s="158"/>
      <c r="AV51" s="106"/>
      <c r="AY51" s="8"/>
      <c r="AZ51" s="107"/>
      <c r="BA51" s="106"/>
      <c r="BB51" s="9"/>
      <c r="BC51" s="53"/>
      <c r="BZ51" s="149"/>
      <c r="CA51" s="101"/>
      <c r="CC51" s="149">
        <v>48</v>
      </c>
      <c r="CD51" s="101"/>
      <c r="CF51" s="149">
        <v>1057</v>
      </c>
      <c r="CG51" s="101" t="s">
        <v>1325</v>
      </c>
    </row>
    <row r="52" spans="2:85" ht="13.5" customHeight="1">
      <c r="B52" s="7"/>
      <c r="C52" s="7"/>
      <c r="F52" s="9"/>
      <c r="I52" s="9"/>
      <c r="J52" s="9"/>
      <c r="K52" s="9"/>
      <c r="L52" s="8"/>
      <c r="M52" s="8"/>
      <c r="N52" s="8"/>
      <c r="O52" s="8"/>
      <c r="P52" s="9"/>
      <c r="Q52" s="139"/>
      <c r="R52" s="9"/>
      <c r="S52" s="9"/>
      <c r="T52" s="9"/>
      <c r="V52" s="9"/>
      <c r="W52" s="106"/>
      <c r="X52" s="107"/>
      <c r="AC52" s="157"/>
      <c r="AF52" s="206"/>
      <c r="AG52" s="203"/>
      <c r="AI52" s="147">
        <v>1049</v>
      </c>
      <c r="AJ52" s="101" t="s">
        <v>510</v>
      </c>
      <c r="AK52" s="9"/>
      <c r="AL52" s="107"/>
      <c r="AO52" s="112"/>
      <c r="AP52" s="148"/>
      <c r="AS52" s="158"/>
      <c r="AT52" s="139"/>
      <c r="AU52" s="158"/>
      <c r="AV52" s="106"/>
      <c r="AY52" s="8"/>
      <c r="AZ52" s="107"/>
      <c r="BA52" s="106"/>
      <c r="BB52" s="9"/>
      <c r="BC52" s="53"/>
      <c r="BZ52" s="149"/>
      <c r="CA52" s="101"/>
      <c r="CC52" s="149">
        <v>49</v>
      </c>
      <c r="CD52" s="101"/>
      <c r="CF52" s="149">
        <v>1058</v>
      </c>
      <c r="CG52" s="101" t="s">
        <v>1326</v>
      </c>
    </row>
    <row r="53" spans="2:85" ht="13.5" customHeight="1">
      <c r="B53" s="7"/>
      <c r="C53" s="7"/>
      <c r="F53" s="9"/>
      <c r="I53" s="9"/>
      <c r="J53" s="9"/>
      <c r="K53" s="9"/>
      <c r="L53" s="8"/>
      <c r="M53" s="8"/>
      <c r="N53" s="8"/>
      <c r="O53" s="8"/>
      <c r="P53" s="9"/>
      <c r="Q53" s="139"/>
      <c r="R53" s="9"/>
      <c r="S53" s="9"/>
      <c r="T53" s="9"/>
      <c r="V53" s="9"/>
      <c r="W53" s="106"/>
      <c r="X53" s="107"/>
      <c r="AC53" s="157"/>
      <c r="AF53" s="206"/>
      <c r="AG53" s="203"/>
      <c r="AI53" s="147">
        <v>1050</v>
      </c>
      <c r="AJ53" s="101" t="s">
        <v>1164</v>
      </c>
      <c r="AK53" s="9"/>
      <c r="AL53" s="107"/>
      <c r="AO53" s="112"/>
      <c r="AP53" s="148"/>
      <c r="AS53" s="158"/>
      <c r="AT53" s="139"/>
      <c r="AU53" s="158"/>
      <c r="AV53" s="106"/>
      <c r="AY53" s="8"/>
      <c r="AZ53" s="107"/>
      <c r="BA53" s="106"/>
      <c r="BB53" s="9"/>
      <c r="BC53" s="53"/>
      <c r="BZ53" s="149"/>
      <c r="CA53" s="101"/>
      <c r="CC53" s="149">
        <v>50</v>
      </c>
      <c r="CD53" s="101"/>
      <c r="CF53" s="149">
        <v>1059</v>
      </c>
      <c r="CG53" s="101" t="s">
        <v>1327</v>
      </c>
    </row>
    <row r="54" spans="2:85" ht="13.5" customHeight="1">
      <c r="B54" s="7"/>
      <c r="C54" s="7"/>
      <c r="F54" s="9"/>
      <c r="I54" s="9"/>
      <c r="J54" s="9"/>
      <c r="K54" s="9"/>
      <c r="L54" s="8"/>
      <c r="M54" s="8"/>
      <c r="N54" s="8"/>
      <c r="O54" s="8"/>
      <c r="P54" s="9"/>
      <c r="Q54" s="139"/>
      <c r="R54" s="9"/>
      <c r="S54" s="9"/>
      <c r="T54" s="9"/>
      <c r="V54" s="9"/>
      <c r="W54" s="106"/>
      <c r="X54" s="107"/>
      <c r="AC54" s="157"/>
      <c r="AF54" s="206"/>
      <c r="AG54" s="203"/>
      <c r="AI54" s="147">
        <v>1051</v>
      </c>
      <c r="AJ54" s="101" t="s">
        <v>1165</v>
      </c>
      <c r="AK54" s="9"/>
      <c r="AL54" s="107"/>
      <c r="AO54" s="112"/>
      <c r="AP54" s="148"/>
      <c r="AS54" s="158"/>
      <c r="AT54" s="139"/>
      <c r="AU54" s="158"/>
      <c r="AV54" s="106"/>
      <c r="AY54" s="8"/>
      <c r="AZ54" s="107"/>
      <c r="BA54" s="106"/>
      <c r="BB54" s="9"/>
      <c r="BC54" s="53"/>
      <c r="BZ54" s="149"/>
      <c r="CA54" s="101"/>
      <c r="CC54" s="149">
        <v>51</v>
      </c>
      <c r="CD54" s="101"/>
      <c r="CF54" s="149">
        <v>1060</v>
      </c>
      <c r="CG54" s="101" t="s">
        <v>1328</v>
      </c>
    </row>
    <row r="55" spans="2:85" ht="13.5" customHeight="1">
      <c r="B55" s="7"/>
      <c r="C55" s="7"/>
      <c r="F55" s="9"/>
      <c r="I55" s="9"/>
      <c r="J55" s="9"/>
      <c r="K55" s="9"/>
      <c r="L55" s="8"/>
      <c r="M55" s="8"/>
      <c r="N55" s="8"/>
      <c r="O55" s="8"/>
      <c r="P55" s="9"/>
      <c r="Q55" s="139"/>
      <c r="R55" s="9"/>
      <c r="S55" s="9"/>
      <c r="T55" s="9"/>
      <c r="V55" s="9"/>
      <c r="W55" s="106"/>
      <c r="X55" s="107"/>
      <c r="AC55" s="157"/>
      <c r="AF55" s="206"/>
      <c r="AG55" s="203"/>
      <c r="AI55" s="147">
        <v>1052</v>
      </c>
      <c r="AJ55" s="101" t="s">
        <v>511</v>
      </c>
      <c r="AK55" s="9"/>
      <c r="AL55" s="107"/>
      <c r="AO55" s="112"/>
      <c r="AP55" s="148"/>
      <c r="AS55" s="158"/>
      <c r="AT55" s="139"/>
      <c r="AU55" s="158"/>
      <c r="AV55" s="106"/>
      <c r="AY55" s="8"/>
      <c r="AZ55" s="107"/>
      <c r="BA55" s="106"/>
      <c r="BB55" s="9"/>
      <c r="BC55" s="53"/>
      <c r="BZ55" s="149"/>
      <c r="CA55" s="101"/>
      <c r="CC55" s="149">
        <v>52</v>
      </c>
      <c r="CD55" s="101"/>
      <c r="CF55" s="149">
        <v>1061</v>
      </c>
      <c r="CG55" s="101" t="s">
        <v>1329</v>
      </c>
    </row>
    <row r="56" spans="2:85" ht="13.5" customHeight="1">
      <c r="B56" s="7"/>
      <c r="C56" s="7"/>
      <c r="F56" s="9"/>
      <c r="I56" s="9"/>
      <c r="J56" s="9"/>
      <c r="K56" s="9"/>
      <c r="L56" s="8"/>
      <c r="M56" s="8"/>
      <c r="N56" s="8"/>
      <c r="O56" s="8"/>
      <c r="P56" s="9"/>
      <c r="Q56" s="139"/>
      <c r="R56" s="9"/>
      <c r="S56" s="9"/>
      <c r="T56" s="9"/>
      <c r="V56" s="9"/>
      <c r="W56" s="106"/>
      <c r="X56" s="107"/>
      <c r="AC56" s="157"/>
      <c r="AF56" s="206"/>
      <c r="AG56" s="154"/>
      <c r="AI56" s="147">
        <v>1053</v>
      </c>
      <c r="AJ56" s="101" t="s">
        <v>1166</v>
      </c>
      <c r="AK56" s="9"/>
      <c r="AL56" s="107"/>
      <c r="AO56" s="112"/>
      <c r="AP56" s="148"/>
      <c r="AS56" s="158"/>
      <c r="AT56" s="139"/>
      <c r="AU56" s="158"/>
      <c r="AV56" s="106"/>
      <c r="AY56" s="8"/>
      <c r="AZ56" s="107"/>
      <c r="BA56" s="106"/>
      <c r="BB56" s="9"/>
      <c r="BC56" s="53"/>
      <c r="BZ56" s="149"/>
      <c r="CA56" s="101"/>
      <c r="CC56" s="149">
        <v>53</v>
      </c>
      <c r="CD56" s="101"/>
      <c r="CF56" s="149">
        <v>1062</v>
      </c>
      <c r="CG56" s="101" t="s">
        <v>1330</v>
      </c>
    </row>
    <row r="57" spans="2:85" ht="13.5" customHeight="1">
      <c r="B57" s="7"/>
      <c r="C57" s="7"/>
      <c r="F57" s="9"/>
      <c r="I57" s="9"/>
      <c r="J57" s="9"/>
      <c r="K57" s="9"/>
      <c r="L57" s="8"/>
      <c r="M57" s="8"/>
      <c r="N57" s="8"/>
      <c r="O57" s="8"/>
      <c r="P57" s="9"/>
      <c r="Q57" s="139"/>
      <c r="R57" s="9"/>
      <c r="S57" s="9"/>
      <c r="T57" s="9"/>
      <c r="V57" s="9"/>
      <c r="W57" s="106"/>
      <c r="X57" s="107"/>
      <c r="AC57" s="157"/>
      <c r="AF57" s="206"/>
      <c r="AG57" s="154"/>
      <c r="AI57" s="147">
        <v>1054</v>
      </c>
      <c r="AJ57" s="101" t="s">
        <v>512</v>
      </c>
      <c r="AK57" s="9"/>
      <c r="AL57" s="107"/>
      <c r="AO57" s="112"/>
      <c r="AP57" s="148"/>
      <c r="AS57" s="158"/>
      <c r="AT57" s="139"/>
      <c r="AU57" s="158"/>
      <c r="AV57" s="106"/>
      <c r="AY57" s="8"/>
      <c r="AZ57" s="107"/>
      <c r="BA57" s="106"/>
      <c r="BB57" s="9"/>
      <c r="BC57" s="53"/>
      <c r="BZ57" s="149"/>
      <c r="CA57" s="101"/>
      <c r="CC57" s="149">
        <v>54</v>
      </c>
      <c r="CD57" s="101"/>
      <c r="CF57" s="149">
        <v>1063</v>
      </c>
      <c r="CG57" s="101" t="s">
        <v>1331</v>
      </c>
    </row>
    <row r="58" spans="2:85" ht="13.5" customHeight="1">
      <c r="B58" s="7"/>
      <c r="C58" s="7"/>
      <c r="F58" s="9"/>
      <c r="I58" s="9"/>
      <c r="J58" s="9"/>
      <c r="K58" s="9"/>
      <c r="L58" s="8"/>
      <c r="M58" s="8"/>
      <c r="N58" s="8"/>
      <c r="O58" s="8"/>
      <c r="P58" s="9"/>
      <c r="Q58" s="139"/>
      <c r="R58" s="9"/>
      <c r="S58" s="9"/>
      <c r="T58" s="9"/>
      <c r="V58" s="9"/>
      <c r="W58" s="106"/>
      <c r="X58" s="107"/>
      <c r="AC58" s="157"/>
      <c r="AF58" s="206"/>
      <c r="AG58" s="154"/>
      <c r="AI58" s="147">
        <v>1055</v>
      </c>
      <c r="AJ58" s="101" t="s">
        <v>484</v>
      </c>
      <c r="AK58" s="9"/>
      <c r="AL58" s="107"/>
      <c r="AO58" s="112"/>
      <c r="AP58" s="148"/>
      <c r="AS58" s="158"/>
      <c r="AT58" s="139"/>
      <c r="AU58" s="158"/>
      <c r="AV58" s="106"/>
      <c r="AY58" s="8"/>
      <c r="AZ58" s="107"/>
      <c r="BA58" s="106"/>
      <c r="BB58" s="9"/>
      <c r="BC58" s="53"/>
      <c r="BZ58" s="149"/>
      <c r="CA58" s="101"/>
      <c r="CC58" s="149">
        <v>55</v>
      </c>
      <c r="CD58" s="101"/>
      <c r="CF58" s="149">
        <v>1064</v>
      </c>
      <c r="CG58" s="101" t="s">
        <v>1332</v>
      </c>
    </row>
    <row r="59" spans="2:85" ht="13.5" customHeight="1">
      <c r="B59" s="7"/>
      <c r="C59" s="7"/>
      <c r="F59" s="9"/>
      <c r="I59" s="9"/>
      <c r="J59" s="9"/>
      <c r="K59" s="9"/>
      <c r="L59" s="8"/>
      <c r="M59" s="8"/>
      <c r="N59" s="8"/>
      <c r="O59" s="8"/>
      <c r="P59" s="9"/>
      <c r="Q59" s="139"/>
      <c r="R59" s="9"/>
      <c r="S59" s="9"/>
      <c r="T59" s="9"/>
      <c r="V59" s="9"/>
      <c r="W59" s="106"/>
      <c r="X59" s="107"/>
      <c r="AC59" s="157"/>
      <c r="AF59" s="206"/>
      <c r="AG59" s="154"/>
      <c r="AI59" s="147">
        <v>1056</v>
      </c>
      <c r="AJ59" s="101" t="s">
        <v>513</v>
      </c>
      <c r="AK59" s="9"/>
      <c r="AL59" s="107"/>
      <c r="AO59" s="112"/>
      <c r="AP59" s="148"/>
      <c r="AS59" s="158"/>
      <c r="AT59" s="139"/>
      <c r="AU59" s="158"/>
      <c r="AV59" s="106"/>
      <c r="AY59" s="8"/>
      <c r="AZ59" s="107"/>
      <c r="BA59" s="106"/>
      <c r="BB59" s="9"/>
      <c r="BC59" s="53"/>
      <c r="BZ59" s="149"/>
      <c r="CA59" s="101"/>
      <c r="CC59" s="149">
        <v>56</v>
      </c>
      <c r="CD59" s="101"/>
      <c r="CF59" s="149">
        <v>1065</v>
      </c>
      <c r="CG59" s="101" t="s">
        <v>1333</v>
      </c>
    </row>
    <row r="60" spans="2:85" ht="13.5" customHeight="1">
      <c r="B60" s="7"/>
      <c r="C60" s="7"/>
      <c r="F60" s="9"/>
      <c r="I60" s="9"/>
      <c r="J60" s="9"/>
      <c r="K60" s="9"/>
      <c r="L60" s="8"/>
      <c r="M60" s="8"/>
      <c r="N60" s="8"/>
      <c r="O60" s="8"/>
      <c r="P60" s="9"/>
      <c r="Q60" s="139"/>
      <c r="R60" s="9"/>
      <c r="S60" s="9"/>
      <c r="T60" s="9"/>
      <c r="V60" s="9"/>
      <c r="W60" s="106"/>
      <c r="X60" s="107"/>
      <c r="AC60" s="157"/>
      <c r="AF60" s="206"/>
      <c r="AG60" s="154"/>
      <c r="AI60" s="147">
        <v>1057</v>
      </c>
      <c r="AJ60" s="101" t="s">
        <v>514</v>
      </c>
      <c r="AK60" s="9"/>
      <c r="AL60" s="107"/>
      <c r="AO60" s="112"/>
      <c r="AP60" s="148"/>
      <c r="AS60" s="158"/>
      <c r="AT60" s="139"/>
      <c r="AU60" s="158"/>
      <c r="AV60" s="106"/>
      <c r="AY60" s="8"/>
      <c r="AZ60" s="107"/>
      <c r="BA60" s="106"/>
      <c r="BB60" s="9"/>
      <c r="BC60" s="53"/>
      <c r="BZ60" s="149"/>
      <c r="CA60" s="101"/>
      <c r="CC60" s="149">
        <v>57</v>
      </c>
      <c r="CD60" s="101"/>
      <c r="CF60" s="149">
        <v>1066</v>
      </c>
      <c r="CG60" s="101" t="s">
        <v>1334</v>
      </c>
    </row>
    <row r="61" spans="2:85" ht="13.5" customHeight="1">
      <c r="B61" s="7"/>
      <c r="C61" s="7"/>
      <c r="F61" s="9"/>
      <c r="I61" s="9"/>
      <c r="J61" s="9"/>
      <c r="K61" s="9"/>
      <c r="L61" s="8"/>
      <c r="M61" s="8"/>
      <c r="N61" s="8"/>
      <c r="O61" s="8"/>
      <c r="P61" s="9"/>
      <c r="Q61" s="18"/>
      <c r="R61" s="9"/>
      <c r="S61" s="9"/>
      <c r="T61" s="9"/>
      <c r="V61" s="9"/>
      <c r="W61" s="106"/>
      <c r="X61" s="107"/>
      <c r="AC61" s="157"/>
      <c r="AF61" s="206"/>
      <c r="AG61" s="154"/>
      <c r="AI61" s="147">
        <v>1058</v>
      </c>
      <c r="AJ61" s="101" t="s">
        <v>515</v>
      </c>
      <c r="AK61" s="9"/>
      <c r="AL61" s="107"/>
      <c r="AO61" s="112"/>
      <c r="AP61" s="148"/>
      <c r="AS61" s="111"/>
      <c r="AT61" s="18"/>
      <c r="AU61" s="159"/>
      <c r="AV61" s="106"/>
      <c r="AY61" s="8"/>
      <c r="AZ61" s="107"/>
      <c r="BA61" s="106"/>
      <c r="BB61" s="9"/>
      <c r="BC61" s="53"/>
      <c r="BZ61" s="149"/>
      <c r="CA61" s="101"/>
      <c r="CC61" s="149">
        <v>58</v>
      </c>
      <c r="CD61" s="101"/>
      <c r="CF61" s="149">
        <v>1067</v>
      </c>
      <c r="CG61" s="101" t="s">
        <v>1335</v>
      </c>
    </row>
    <row r="62" spans="2:85" ht="13.5" customHeight="1">
      <c r="B62" s="7"/>
      <c r="C62" s="7"/>
      <c r="F62" s="9"/>
      <c r="I62" s="9"/>
      <c r="J62" s="9"/>
      <c r="K62" s="9"/>
      <c r="L62" s="8"/>
      <c r="M62" s="8"/>
      <c r="N62" s="8"/>
      <c r="O62" s="8"/>
      <c r="P62" s="9"/>
      <c r="R62" s="9"/>
      <c r="S62" s="9"/>
      <c r="T62" s="9"/>
      <c r="V62" s="9"/>
      <c r="W62" s="106"/>
      <c r="X62" s="107"/>
      <c r="AC62" s="157"/>
      <c r="AF62" s="206"/>
      <c r="AG62" s="154"/>
      <c r="AI62" s="147">
        <v>1059</v>
      </c>
      <c r="AJ62" s="101" t="s">
        <v>1167</v>
      </c>
      <c r="AK62" s="9"/>
      <c r="AL62" s="107"/>
      <c r="AO62" s="112"/>
      <c r="AP62" s="148"/>
      <c r="AV62" s="106"/>
      <c r="AY62" s="8"/>
      <c r="AZ62" s="107"/>
      <c r="BA62" s="106"/>
      <c r="BB62" s="9"/>
      <c r="BC62" s="53"/>
      <c r="BZ62" s="149"/>
      <c r="CA62" s="101"/>
      <c r="CC62" s="149">
        <v>59</v>
      </c>
      <c r="CD62" s="101"/>
      <c r="CF62" s="149">
        <v>1068</v>
      </c>
      <c r="CG62" s="101" t="s">
        <v>1336</v>
      </c>
    </row>
    <row r="63" spans="2:85" ht="13.5" customHeight="1">
      <c r="B63" s="7"/>
      <c r="C63" s="7"/>
      <c r="F63" s="9"/>
      <c r="I63" s="9"/>
      <c r="J63" s="9"/>
      <c r="K63" s="9"/>
      <c r="L63" s="8"/>
      <c r="M63" s="8"/>
      <c r="N63" s="8"/>
      <c r="O63" s="8"/>
      <c r="P63" s="9"/>
      <c r="R63" s="9"/>
      <c r="S63" s="9"/>
      <c r="T63" s="9"/>
      <c r="V63" s="9"/>
      <c r="W63" s="106"/>
      <c r="X63" s="107"/>
      <c r="AC63" s="157"/>
      <c r="AF63" s="206"/>
      <c r="AG63" s="154"/>
      <c r="AI63" s="147">
        <v>1060</v>
      </c>
      <c r="AJ63" s="101" t="s">
        <v>1168</v>
      </c>
      <c r="AK63" s="9"/>
      <c r="AL63" s="107"/>
      <c r="AO63" s="112"/>
      <c r="AP63" s="148"/>
      <c r="AV63" s="106"/>
      <c r="AY63" s="8"/>
      <c r="AZ63" s="107"/>
      <c r="BA63" s="106"/>
      <c r="BB63" s="9"/>
      <c r="BC63" s="53"/>
      <c r="BZ63" s="149"/>
      <c r="CA63" s="101"/>
      <c r="CC63" s="149">
        <v>60</v>
      </c>
      <c r="CD63" s="101"/>
      <c r="CF63" s="149">
        <v>1069</v>
      </c>
      <c r="CG63" s="101" t="s">
        <v>1337</v>
      </c>
    </row>
    <row r="64" spans="2:85" ht="13.5" customHeight="1">
      <c r="B64" s="7"/>
      <c r="C64" s="7"/>
      <c r="F64" s="9"/>
      <c r="I64" s="9"/>
      <c r="J64" s="9"/>
      <c r="K64" s="9"/>
      <c r="L64" s="8"/>
      <c r="M64" s="8"/>
      <c r="N64" s="8"/>
      <c r="O64" s="8"/>
      <c r="P64" s="9"/>
      <c r="R64" s="9"/>
      <c r="S64" s="9"/>
      <c r="T64" s="9"/>
      <c r="V64" s="9"/>
      <c r="W64" s="106"/>
      <c r="X64" s="107"/>
      <c r="AC64" s="157"/>
      <c r="AF64" s="206"/>
      <c r="AG64" s="154"/>
      <c r="AI64" s="147">
        <v>1061</v>
      </c>
      <c r="AJ64" s="101" t="s">
        <v>1169</v>
      </c>
      <c r="AK64" s="9"/>
      <c r="AL64" s="107"/>
      <c r="AO64" s="112"/>
      <c r="AP64" s="148"/>
      <c r="AV64" s="106"/>
      <c r="AY64" s="8"/>
      <c r="AZ64" s="107"/>
      <c r="BA64" s="106"/>
      <c r="BB64" s="9"/>
      <c r="BC64" s="53"/>
      <c r="CF64" s="149">
        <v>1070</v>
      </c>
      <c r="CG64" s="101" t="s">
        <v>1338</v>
      </c>
    </row>
    <row r="65" spans="2:85" ht="13.5" customHeight="1">
      <c r="B65" s="7"/>
      <c r="C65" s="7"/>
      <c r="F65" s="9"/>
      <c r="I65" s="9"/>
      <c r="J65" s="9"/>
      <c r="K65" s="9"/>
      <c r="L65" s="8"/>
      <c r="M65" s="8"/>
      <c r="N65" s="8"/>
      <c r="O65" s="8"/>
      <c r="P65" s="9"/>
      <c r="R65" s="9"/>
      <c r="S65" s="9"/>
      <c r="T65" s="9"/>
      <c r="V65" s="9"/>
      <c r="W65" s="106"/>
      <c r="X65" s="107"/>
      <c r="AC65" s="157"/>
      <c r="AF65" s="206"/>
      <c r="AG65" s="154"/>
      <c r="AI65" s="147">
        <v>1062</v>
      </c>
      <c r="AJ65" s="101" t="s">
        <v>1170</v>
      </c>
      <c r="AK65" s="9"/>
      <c r="AL65" s="107"/>
      <c r="AO65" s="112"/>
      <c r="AP65" s="148"/>
      <c r="AV65" s="106"/>
      <c r="AY65" s="8"/>
      <c r="AZ65" s="107"/>
      <c r="BA65" s="106"/>
      <c r="BB65" s="9"/>
      <c r="BC65" s="53"/>
      <c r="CF65" s="149">
        <v>1071</v>
      </c>
      <c r="CG65" s="101" t="s">
        <v>1339</v>
      </c>
    </row>
    <row r="66" spans="2:85" ht="13.5" customHeight="1">
      <c r="B66" s="7"/>
      <c r="C66" s="7"/>
      <c r="F66" s="9"/>
      <c r="I66" s="9"/>
      <c r="J66" s="9"/>
      <c r="K66" s="9"/>
      <c r="L66" s="8"/>
      <c r="M66" s="8"/>
      <c r="N66" s="8"/>
      <c r="O66" s="8"/>
      <c r="P66" s="9"/>
      <c r="R66" s="9"/>
      <c r="S66" s="9"/>
      <c r="T66" s="9"/>
      <c r="V66" s="9"/>
      <c r="W66" s="106"/>
      <c r="X66" s="107"/>
      <c r="AC66" s="157"/>
      <c r="AF66" s="206"/>
      <c r="AG66" s="154"/>
      <c r="AI66" s="147">
        <v>1063</v>
      </c>
      <c r="AJ66" s="101" t="s">
        <v>516</v>
      </c>
      <c r="AK66" s="9"/>
      <c r="AL66" s="107"/>
      <c r="AO66" s="112"/>
      <c r="AP66" s="148"/>
      <c r="AV66" s="106"/>
      <c r="AY66" s="8"/>
      <c r="AZ66" s="107"/>
      <c r="BA66" s="106"/>
      <c r="BB66" s="9"/>
      <c r="BC66" s="53"/>
      <c r="BF66" s="7"/>
      <c r="BZ66" s="7"/>
      <c r="CA66" s="7"/>
      <c r="CC66" s="7"/>
      <c r="CD66" s="7"/>
      <c r="CF66" s="149">
        <v>1072</v>
      </c>
      <c r="CG66" s="101" t="s">
        <v>1340</v>
      </c>
    </row>
    <row r="67" spans="2:85" ht="13.5" customHeight="1">
      <c r="B67" s="7"/>
      <c r="C67" s="7"/>
      <c r="F67" s="9"/>
      <c r="I67" s="9"/>
      <c r="J67" s="9"/>
      <c r="K67" s="9"/>
      <c r="L67" s="8"/>
      <c r="M67" s="8"/>
      <c r="N67" s="8"/>
      <c r="O67" s="8"/>
      <c r="P67" s="9"/>
      <c r="R67" s="9"/>
      <c r="S67" s="9"/>
      <c r="T67" s="9"/>
      <c r="V67" s="9"/>
      <c r="W67" s="106"/>
      <c r="X67" s="107"/>
      <c r="AC67" s="157"/>
      <c r="AF67" s="206"/>
      <c r="AG67" s="154"/>
      <c r="AI67" s="147">
        <v>1064</v>
      </c>
      <c r="AJ67" s="101" t="s">
        <v>1171</v>
      </c>
      <c r="AK67" s="9"/>
      <c r="AL67" s="107"/>
      <c r="AO67" s="112"/>
      <c r="AP67" s="148"/>
      <c r="AV67" s="106"/>
      <c r="AY67" s="8"/>
      <c r="AZ67" s="107"/>
      <c r="BA67" s="106"/>
      <c r="BB67" s="9"/>
      <c r="BC67" s="53"/>
      <c r="BF67" s="7"/>
      <c r="BZ67" s="7"/>
      <c r="CA67" s="7"/>
      <c r="CC67" s="7"/>
      <c r="CD67" s="7"/>
      <c r="CF67" s="149">
        <v>1073</v>
      </c>
      <c r="CG67" s="101" t="s">
        <v>1341</v>
      </c>
    </row>
    <row r="68" spans="2:85" ht="13.5" customHeight="1">
      <c r="B68" s="7"/>
      <c r="C68" s="7"/>
      <c r="F68" s="9"/>
      <c r="I68" s="9"/>
      <c r="J68" s="9"/>
      <c r="K68" s="9"/>
      <c r="L68" s="8"/>
      <c r="M68" s="8"/>
      <c r="N68" s="8"/>
      <c r="O68" s="8"/>
      <c r="P68" s="9"/>
      <c r="R68" s="9"/>
      <c r="S68" s="9"/>
      <c r="T68" s="9"/>
      <c r="V68" s="9"/>
      <c r="W68" s="106"/>
      <c r="X68" s="107"/>
      <c r="AC68" s="157"/>
      <c r="AF68" s="206"/>
      <c r="AG68" s="154"/>
      <c r="AI68" s="147">
        <v>1065</v>
      </c>
      <c r="AJ68" s="101" t="s">
        <v>517</v>
      </c>
      <c r="AK68" s="9"/>
      <c r="AL68" s="107"/>
      <c r="AO68" s="112"/>
      <c r="AP68" s="148"/>
      <c r="AV68" s="106"/>
      <c r="AY68" s="8"/>
      <c r="AZ68" s="107"/>
      <c r="BA68" s="106"/>
      <c r="BB68" s="9"/>
      <c r="BC68" s="53"/>
      <c r="BF68" s="7"/>
      <c r="BZ68" s="7"/>
      <c r="CA68" s="7"/>
      <c r="CC68" s="7"/>
      <c r="CD68" s="7"/>
      <c r="CF68" s="149">
        <v>1074</v>
      </c>
      <c r="CG68" s="101" t="s">
        <v>1342</v>
      </c>
    </row>
    <row r="69" spans="2:85" ht="13.5" customHeight="1">
      <c r="B69" s="7"/>
      <c r="C69" s="7"/>
      <c r="F69" s="9"/>
      <c r="I69" s="9"/>
      <c r="J69" s="9"/>
      <c r="K69" s="9"/>
      <c r="L69" s="8"/>
      <c r="M69" s="8"/>
      <c r="N69" s="8"/>
      <c r="O69" s="8"/>
      <c r="P69" s="9"/>
      <c r="R69" s="9"/>
      <c r="S69" s="9"/>
      <c r="T69" s="9"/>
      <c r="V69" s="9"/>
      <c r="W69" s="106"/>
      <c r="X69" s="107"/>
      <c r="AC69" s="157"/>
      <c r="AF69" s="206"/>
      <c r="AG69" s="154"/>
      <c r="AI69" s="147">
        <v>1066</v>
      </c>
      <c r="AJ69" s="101" t="s">
        <v>1172</v>
      </c>
      <c r="AK69" s="9"/>
      <c r="AL69" s="107"/>
      <c r="AO69" s="112"/>
      <c r="AP69" s="148"/>
      <c r="AV69" s="106"/>
      <c r="AY69" s="8"/>
      <c r="AZ69" s="107"/>
      <c r="BA69" s="106"/>
      <c r="BB69" s="9"/>
      <c r="BC69" s="53"/>
      <c r="BF69" s="7"/>
      <c r="BZ69" s="7"/>
      <c r="CA69" s="7"/>
      <c r="CC69" s="7"/>
      <c r="CD69" s="7"/>
      <c r="CF69" s="149">
        <v>1075</v>
      </c>
      <c r="CG69" s="101" t="s">
        <v>1343</v>
      </c>
    </row>
    <row r="70" spans="2:85" ht="13.5" customHeight="1">
      <c r="B70" s="7"/>
      <c r="C70" s="7"/>
      <c r="F70" s="9"/>
      <c r="I70" s="9"/>
      <c r="J70" s="9"/>
      <c r="K70" s="9"/>
      <c r="L70" s="8"/>
      <c r="M70" s="8"/>
      <c r="N70" s="8"/>
      <c r="O70" s="8"/>
      <c r="P70" s="9"/>
      <c r="R70" s="9"/>
      <c r="S70" s="9"/>
      <c r="T70" s="9"/>
      <c r="V70" s="9"/>
      <c r="W70" s="106"/>
      <c r="X70" s="107"/>
      <c r="AC70" s="157"/>
      <c r="AF70" s="206"/>
      <c r="AG70" s="154"/>
      <c r="AI70" s="147">
        <v>1067</v>
      </c>
      <c r="AJ70" s="101" t="s">
        <v>518</v>
      </c>
      <c r="AK70" s="9"/>
      <c r="AL70" s="107"/>
      <c r="AO70" s="112"/>
      <c r="AP70" s="148"/>
      <c r="AV70" s="106"/>
      <c r="AY70" s="8"/>
      <c r="AZ70" s="107"/>
      <c r="BA70" s="106"/>
      <c r="BB70" s="9"/>
      <c r="BC70" s="53"/>
      <c r="BF70" s="7"/>
      <c r="BZ70" s="7"/>
      <c r="CA70" s="7"/>
      <c r="CC70" s="7"/>
      <c r="CD70" s="7"/>
      <c r="CF70" s="149">
        <v>1076</v>
      </c>
      <c r="CG70" s="101" t="s">
        <v>1344</v>
      </c>
    </row>
    <row r="71" spans="2:85" ht="13.5" customHeight="1">
      <c r="B71" s="7"/>
      <c r="C71" s="7"/>
      <c r="F71" s="9"/>
      <c r="I71" s="9"/>
      <c r="J71" s="9"/>
      <c r="K71" s="9"/>
      <c r="L71" s="8"/>
      <c r="M71" s="8"/>
      <c r="N71" s="8"/>
      <c r="O71" s="8"/>
      <c r="P71" s="9"/>
      <c r="R71" s="9"/>
      <c r="S71" s="9"/>
      <c r="T71" s="9"/>
      <c r="V71" s="9"/>
      <c r="W71" s="106"/>
      <c r="X71" s="107"/>
      <c r="AC71" s="157"/>
      <c r="AF71" s="206"/>
      <c r="AG71" s="154"/>
      <c r="AI71" s="147">
        <v>1068</v>
      </c>
      <c r="AJ71" s="101" t="s">
        <v>519</v>
      </c>
      <c r="AK71" s="9"/>
      <c r="AL71" s="107"/>
      <c r="AO71" s="112"/>
      <c r="AP71" s="148"/>
      <c r="AV71" s="106"/>
      <c r="AY71" s="8"/>
      <c r="AZ71" s="107"/>
      <c r="BA71" s="106"/>
      <c r="BB71" s="9"/>
      <c r="BC71" s="53"/>
      <c r="BF71" s="7"/>
      <c r="BZ71" s="7"/>
      <c r="CA71" s="7"/>
      <c r="CC71" s="7"/>
      <c r="CD71" s="7"/>
      <c r="CF71" s="149">
        <v>1077</v>
      </c>
      <c r="CG71" s="101" t="s">
        <v>1345</v>
      </c>
    </row>
    <row r="72" spans="2:85" ht="13.5" customHeight="1">
      <c r="B72" s="7"/>
      <c r="C72" s="7"/>
      <c r="F72" s="9"/>
      <c r="I72" s="9"/>
      <c r="J72" s="9"/>
      <c r="K72" s="9"/>
      <c r="L72" s="8"/>
      <c r="M72" s="8"/>
      <c r="N72" s="8"/>
      <c r="O72" s="8"/>
      <c r="P72" s="9"/>
      <c r="R72" s="9"/>
      <c r="S72" s="9"/>
      <c r="T72" s="9"/>
      <c r="V72" s="9"/>
      <c r="W72" s="106"/>
      <c r="X72" s="107"/>
      <c r="AC72" s="157"/>
      <c r="AF72" s="206"/>
      <c r="AG72" s="154"/>
      <c r="AI72" s="147">
        <v>1069</v>
      </c>
      <c r="AJ72" s="101" t="s">
        <v>520</v>
      </c>
      <c r="AK72" s="9"/>
      <c r="AL72" s="107"/>
      <c r="AO72" s="112"/>
      <c r="AP72" s="148"/>
      <c r="AV72" s="106"/>
      <c r="AY72" s="8"/>
      <c r="AZ72" s="107"/>
      <c r="BA72" s="106"/>
      <c r="BB72" s="9"/>
      <c r="BC72" s="53"/>
      <c r="BF72" s="7"/>
      <c r="BZ72" s="7"/>
      <c r="CA72" s="7"/>
      <c r="CC72" s="7"/>
      <c r="CD72" s="7"/>
      <c r="CF72" s="149">
        <v>1078</v>
      </c>
      <c r="CG72" s="101" t="s">
        <v>1346</v>
      </c>
    </row>
    <row r="73" spans="2:85" ht="13.5" customHeight="1">
      <c r="B73" s="7"/>
      <c r="C73" s="7"/>
      <c r="F73" s="9"/>
      <c r="I73" s="9"/>
      <c r="J73" s="9"/>
      <c r="K73" s="9"/>
      <c r="L73" s="8"/>
      <c r="M73" s="8"/>
      <c r="N73" s="8"/>
      <c r="O73" s="8"/>
      <c r="P73" s="9"/>
      <c r="R73" s="9"/>
      <c r="S73" s="9"/>
      <c r="T73" s="9"/>
      <c r="V73" s="9"/>
      <c r="W73" s="106"/>
      <c r="X73" s="107"/>
      <c r="AC73" s="157"/>
      <c r="AF73" s="207"/>
      <c r="AG73" s="207"/>
      <c r="AI73" s="147">
        <v>1070</v>
      </c>
      <c r="AJ73" s="101" t="s">
        <v>521</v>
      </c>
      <c r="AK73" s="9"/>
      <c r="AL73" s="107"/>
      <c r="AO73" s="112"/>
      <c r="AP73" s="148"/>
      <c r="AV73" s="106"/>
      <c r="AY73" s="8"/>
      <c r="AZ73" s="107"/>
      <c r="BA73" s="106"/>
      <c r="BB73" s="9"/>
      <c r="BC73" s="53"/>
      <c r="BF73" s="7"/>
      <c r="BZ73" s="7"/>
      <c r="CA73" s="7"/>
      <c r="CC73" s="7"/>
      <c r="CD73" s="7"/>
      <c r="CF73" s="149">
        <v>1079</v>
      </c>
      <c r="CG73" s="101" t="s">
        <v>1347</v>
      </c>
    </row>
    <row r="74" spans="2:85" ht="13.5" customHeight="1">
      <c r="B74" s="7"/>
      <c r="C74" s="7"/>
      <c r="F74" s="9"/>
      <c r="I74" s="9"/>
      <c r="J74" s="9"/>
      <c r="K74" s="9"/>
      <c r="L74" s="8"/>
      <c r="M74" s="8"/>
      <c r="N74" s="8"/>
      <c r="O74" s="8"/>
      <c r="P74" s="9"/>
      <c r="R74" s="9"/>
      <c r="S74" s="9"/>
      <c r="T74" s="9"/>
      <c r="V74" s="9"/>
      <c r="W74" s="106"/>
      <c r="X74" s="107"/>
      <c r="AC74" s="157"/>
      <c r="AF74" s="99"/>
      <c r="AI74" s="147">
        <v>1071</v>
      </c>
      <c r="AJ74" s="101" t="s">
        <v>523</v>
      </c>
      <c r="AK74" s="9"/>
      <c r="AL74" s="107"/>
      <c r="AO74" s="112"/>
      <c r="AP74" s="148"/>
      <c r="AV74" s="106"/>
      <c r="AY74" s="8"/>
      <c r="AZ74" s="107"/>
      <c r="BA74" s="106"/>
      <c r="BB74" s="9"/>
      <c r="BC74" s="53"/>
      <c r="BF74" s="7"/>
      <c r="BZ74" s="7"/>
      <c r="CA74" s="7"/>
      <c r="CC74" s="7"/>
      <c r="CD74" s="7"/>
      <c r="CF74" s="149">
        <v>1080</v>
      </c>
      <c r="CG74" s="101" t="s">
        <v>1348</v>
      </c>
    </row>
    <row r="75" spans="2:85" ht="13.5" customHeight="1">
      <c r="B75" s="7"/>
      <c r="C75" s="7"/>
      <c r="F75" s="9"/>
      <c r="I75" s="9"/>
      <c r="J75" s="9"/>
      <c r="K75" s="9"/>
      <c r="L75" s="8"/>
      <c r="M75" s="8"/>
      <c r="N75" s="8"/>
      <c r="O75" s="8"/>
      <c r="P75" s="9"/>
      <c r="R75" s="9"/>
      <c r="S75" s="9"/>
      <c r="T75" s="9"/>
      <c r="V75" s="9"/>
      <c r="W75" s="106"/>
      <c r="X75" s="107"/>
      <c r="AC75" s="157"/>
      <c r="AF75" s="99"/>
      <c r="AI75" s="147">
        <v>1072</v>
      </c>
      <c r="AJ75" s="101" t="s">
        <v>1173</v>
      </c>
      <c r="AK75" s="9"/>
      <c r="AL75" s="107"/>
      <c r="AO75" s="112"/>
      <c r="AP75" s="148"/>
      <c r="AV75" s="106"/>
      <c r="AY75" s="8"/>
      <c r="AZ75" s="107"/>
      <c r="BA75" s="106"/>
      <c r="BB75" s="9"/>
      <c r="BC75" s="53"/>
      <c r="BF75" s="7"/>
      <c r="BZ75" s="7"/>
      <c r="CA75" s="7"/>
      <c r="CC75" s="7"/>
      <c r="CD75" s="7"/>
      <c r="CF75" s="149">
        <v>1081</v>
      </c>
      <c r="CG75" s="101" t="s">
        <v>1349</v>
      </c>
    </row>
    <row r="76" spans="2:85" ht="13.5" customHeight="1">
      <c r="B76" s="7"/>
      <c r="C76" s="7"/>
      <c r="F76" s="9"/>
      <c r="I76" s="9"/>
      <c r="J76" s="9"/>
      <c r="K76" s="9"/>
      <c r="L76" s="8"/>
      <c r="M76" s="8"/>
      <c r="N76" s="8"/>
      <c r="O76" s="8"/>
      <c r="P76" s="9"/>
      <c r="R76" s="9"/>
      <c r="S76" s="9"/>
      <c r="T76" s="9"/>
      <c r="V76" s="9"/>
      <c r="W76" s="106"/>
      <c r="X76" s="107"/>
      <c r="AC76" s="157"/>
      <c r="AF76" s="99"/>
      <c r="AI76" s="147">
        <v>1073</v>
      </c>
      <c r="AJ76" s="101" t="s">
        <v>1174</v>
      </c>
      <c r="AK76" s="9"/>
      <c r="AL76" s="107"/>
      <c r="AO76" s="112"/>
      <c r="AP76" s="148"/>
      <c r="AV76" s="106"/>
      <c r="AY76" s="8"/>
      <c r="AZ76" s="107"/>
      <c r="BA76" s="106"/>
      <c r="BB76" s="9"/>
      <c r="BC76" s="53"/>
      <c r="BF76" s="7"/>
      <c r="BZ76" s="7"/>
      <c r="CA76" s="7"/>
      <c r="CC76" s="7"/>
      <c r="CD76" s="7"/>
      <c r="CF76" s="149">
        <v>1082</v>
      </c>
      <c r="CG76" s="101" t="s">
        <v>1350</v>
      </c>
    </row>
    <row r="77" spans="2:85" ht="13.5" customHeight="1">
      <c r="B77" s="7"/>
      <c r="C77" s="7"/>
      <c r="F77" s="9"/>
      <c r="I77" s="9"/>
      <c r="J77" s="9"/>
      <c r="K77" s="9"/>
      <c r="L77" s="8"/>
      <c r="M77" s="8"/>
      <c r="N77" s="8"/>
      <c r="O77" s="8"/>
      <c r="P77" s="9"/>
      <c r="R77" s="9"/>
      <c r="S77" s="9"/>
      <c r="T77" s="9"/>
      <c r="V77" s="9"/>
      <c r="W77" s="106"/>
      <c r="X77" s="107"/>
      <c r="AC77" s="157"/>
      <c r="AF77" s="99"/>
      <c r="AI77" s="147">
        <v>1074</v>
      </c>
      <c r="AJ77" s="101" t="s">
        <v>1175</v>
      </c>
      <c r="AK77" s="9"/>
      <c r="AL77" s="107"/>
      <c r="AO77" s="112"/>
      <c r="AP77" s="148"/>
      <c r="AV77" s="106"/>
      <c r="AY77" s="8"/>
      <c r="AZ77" s="107"/>
      <c r="BA77" s="106"/>
      <c r="BB77" s="9"/>
      <c r="BC77" s="53"/>
      <c r="BF77" s="7"/>
      <c r="BZ77" s="7"/>
      <c r="CA77" s="7"/>
      <c r="CC77" s="7"/>
      <c r="CD77" s="7"/>
      <c r="CF77" s="149">
        <v>1083</v>
      </c>
      <c r="CG77" s="101" t="s">
        <v>1351</v>
      </c>
    </row>
    <row r="78" spans="2:85" ht="13.5" customHeight="1">
      <c r="B78" s="7"/>
      <c r="C78" s="7"/>
      <c r="F78" s="9"/>
      <c r="I78" s="9"/>
      <c r="J78" s="9"/>
      <c r="K78" s="9"/>
      <c r="L78" s="8"/>
      <c r="M78" s="8"/>
      <c r="N78" s="8"/>
      <c r="O78" s="8"/>
      <c r="P78" s="9"/>
      <c r="R78" s="9"/>
      <c r="S78" s="9"/>
      <c r="T78" s="9"/>
      <c r="V78" s="9"/>
      <c r="W78" s="106"/>
      <c r="X78" s="107"/>
      <c r="AC78" s="157"/>
      <c r="AF78" s="99"/>
      <c r="AI78" s="147">
        <v>1075</v>
      </c>
      <c r="AJ78" s="101" t="s">
        <v>1176</v>
      </c>
      <c r="AK78" s="9"/>
      <c r="AL78" s="107"/>
      <c r="AO78" s="112"/>
      <c r="AP78" s="148"/>
      <c r="AV78" s="106"/>
      <c r="AY78" s="8"/>
      <c r="AZ78" s="107"/>
      <c r="BA78" s="106"/>
      <c r="BB78" s="9"/>
      <c r="BC78" s="53"/>
      <c r="BF78" s="7"/>
      <c r="BZ78" s="7"/>
      <c r="CA78" s="7"/>
      <c r="CC78" s="7"/>
      <c r="CD78" s="7"/>
      <c r="CF78" s="149">
        <v>1084</v>
      </c>
      <c r="CG78" s="101" t="s">
        <v>1352</v>
      </c>
    </row>
    <row r="79" spans="2:85" ht="13.5" customHeight="1">
      <c r="B79" s="7"/>
      <c r="C79" s="7"/>
      <c r="F79" s="9"/>
      <c r="I79" s="9"/>
      <c r="J79" s="9"/>
      <c r="K79" s="9"/>
      <c r="L79" s="8"/>
      <c r="M79" s="8"/>
      <c r="N79" s="8"/>
      <c r="O79" s="8"/>
      <c r="P79" s="9"/>
      <c r="R79" s="9"/>
      <c r="S79" s="9"/>
      <c r="T79" s="9"/>
      <c r="V79" s="9"/>
      <c r="W79" s="106"/>
      <c r="X79" s="107"/>
      <c r="AC79" s="157"/>
      <c r="AF79" s="99"/>
      <c r="AI79" s="147">
        <v>1076</v>
      </c>
      <c r="AJ79" s="101" t="s">
        <v>524</v>
      </c>
      <c r="AK79" s="9"/>
      <c r="AL79" s="107"/>
      <c r="AO79" s="112"/>
      <c r="AP79" s="148"/>
      <c r="AV79" s="106"/>
      <c r="AY79" s="8"/>
      <c r="AZ79" s="107"/>
      <c r="BA79" s="106"/>
      <c r="BB79" s="9"/>
      <c r="BC79" s="53"/>
      <c r="BF79" s="7"/>
      <c r="BZ79" s="7"/>
      <c r="CA79" s="7"/>
      <c r="CC79" s="7"/>
      <c r="CD79" s="7"/>
      <c r="CF79" s="149">
        <v>1085</v>
      </c>
      <c r="CG79" s="101" t="s">
        <v>1353</v>
      </c>
    </row>
    <row r="80" spans="2:85" ht="13.5" customHeight="1">
      <c r="B80" s="7"/>
      <c r="C80" s="7"/>
      <c r="F80" s="9"/>
      <c r="I80" s="9"/>
      <c r="J80" s="9"/>
      <c r="K80" s="9"/>
      <c r="L80" s="8"/>
      <c r="M80" s="8"/>
      <c r="N80" s="8"/>
      <c r="O80" s="8"/>
      <c r="P80" s="9"/>
      <c r="R80" s="9"/>
      <c r="S80" s="9"/>
      <c r="T80" s="9"/>
      <c r="V80" s="9"/>
      <c r="W80" s="106"/>
      <c r="X80" s="107"/>
      <c r="AC80" s="157"/>
      <c r="AF80" s="99"/>
      <c r="AI80" s="147">
        <v>1077</v>
      </c>
      <c r="AJ80" s="101" t="s">
        <v>525</v>
      </c>
      <c r="AK80" s="9"/>
      <c r="AL80" s="107"/>
      <c r="AO80" s="112"/>
      <c r="AP80" s="148"/>
      <c r="AV80" s="106"/>
      <c r="AY80" s="8"/>
      <c r="AZ80" s="107"/>
      <c r="BA80" s="106"/>
      <c r="BB80" s="9"/>
      <c r="BC80" s="53"/>
      <c r="BF80" s="7"/>
      <c r="BZ80" s="7"/>
      <c r="CA80" s="7"/>
      <c r="CC80" s="7"/>
      <c r="CD80" s="7"/>
      <c r="CF80" s="149">
        <v>1086</v>
      </c>
      <c r="CG80" s="101" t="s">
        <v>1354</v>
      </c>
    </row>
    <row r="81" spans="2:85" ht="13.5" customHeight="1">
      <c r="B81" s="7"/>
      <c r="C81" s="7"/>
      <c r="F81" s="9"/>
      <c r="I81" s="9"/>
      <c r="J81" s="9"/>
      <c r="K81" s="9"/>
      <c r="L81" s="8"/>
      <c r="M81" s="8"/>
      <c r="N81" s="8"/>
      <c r="O81" s="8"/>
      <c r="P81" s="9"/>
      <c r="R81" s="9"/>
      <c r="S81" s="9"/>
      <c r="T81" s="9"/>
      <c r="V81" s="9"/>
      <c r="W81" s="106"/>
      <c r="X81" s="107"/>
      <c r="AC81" s="157"/>
      <c r="AF81" s="99"/>
      <c r="AI81" s="147">
        <v>1078</v>
      </c>
      <c r="AJ81" s="101" t="s">
        <v>526</v>
      </c>
      <c r="AK81" s="9"/>
      <c r="AL81" s="107"/>
      <c r="AO81" s="112"/>
      <c r="AP81" s="148"/>
      <c r="AV81" s="106"/>
      <c r="AY81" s="8"/>
      <c r="AZ81" s="107"/>
      <c r="BA81" s="106"/>
      <c r="BB81" s="9"/>
      <c r="BC81" s="53"/>
      <c r="BF81" s="7"/>
      <c r="BZ81" s="7"/>
      <c r="CA81" s="7"/>
      <c r="CC81" s="7"/>
      <c r="CD81" s="7"/>
      <c r="CF81" s="149">
        <v>1087</v>
      </c>
      <c r="CG81" s="101" t="s">
        <v>1355</v>
      </c>
    </row>
    <row r="82" spans="2:85" ht="13.5" customHeight="1">
      <c r="B82" s="7"/>
      <c r="C82" s="7"/>
      <c r="F82" s="9"/>
      <c r="I82" s="9"/>
      <c r="J82" s="9"/>
      <c r="K82" s="9"/>
      <c r="L82" s="8"/>
      <c r="M82" s="8"/>
      <c r="N82" s="8"/>
      <c r="O82" s="8"/>
      <c r="P82" s="9"/>
      <c r="R82" s="9"/>
      <c r="S82" s="9"/>
      <c r="T82" s="9"/>
      <c r="V82" s="9"/>
      <c r="W82" s="106"/>
      <c r="X82" s="107"/>
      <c r="AC82" s="157"/>
      <c r="AF82" s="99"/>
      <c r="AI82" s="147">
        <v>1079</v>
      </c>
      <c r="AJ82" s="101" t="s">
        <v>1177</v>
      </c>
      <c r="AK82" s="9"/>
      <c r="AL82" s="107"/>
      <c r="AO82" s="112"/>
      <c r="AP82" s="148"/>
      <c r="AV82" s="106"/>
      <c r="AY82" s="8"/>
      <c r="AZ82" s="107"/>
      <c r="BA82" s="106"/>
      <c r="BB82" s="9"/>
      <c r="BC82" s="53"/>
      <c r="BF82" s="7"/>
      <c r="BZ82" s="7"/>
      <c r="CA82" s="7"/>
      <c r="CC82" s="7"/>
      <c r="CD82" s="7"/>
      <c r="CF82" s="149">
        <v>1088</v>
      </c>
      <c r="CG82" s="101" t="s">
        <v>1356</v>
      </c>
    </row>
    <row r="83" spans="2:85" ht="13.5" customHeight="1">
      <c r="B83" s="7"/>
      <c r="C83" s="7"/>
      <c r="F83" s="9"/>
      <c r="I83" s="9"/>
      <c r="J83" s="9"/>
      <c r="K83" s="9"/>
      <c r="L83" s="8"/>
      <c r="M83" s="8"/>
      <c r="N83" s="8"/>
      <c r="O83" s="8"/>
      <c r="P83" s="9"/>
      <c r="R83" s="9"/>
      <c r="S83" s="9"/>
      <c r="T83" s="9"/>
      <c r="V83" s="9"/>
      <c r="W83" s="106"/>
      <c r="X83" s="107"/>
      <c r="AC83" s="157"/>
      <c r="AF83" s="99"/>
      <c r="AI83" s="147">
        <v>1080</v>
      </c>
      <c r="AJ83" s="101" t="s">
        <v>1178</v>
      </c>
      <c r="AK83" s="9"/>
      <c r="AL83" s="107"/>
      <c r="AO83" s="112"/>
      <c r="AP83" s="148"/>
      <c r="AV83" s="106"/>
      <c r="AY83" s="8"/>
      <c r="AZ83" s="107"/>
      <c r="BA83" s="106"/>
      <c r="BB83" s="9"/>
      <c r="BC83" s="53"/>
      <c r="BF83" s="7"/>
      <c r="BZ83" s="7"/>
      <c r="CA83" s="7"/>
      <c r="CC83" s="7"/>
      <c r="CD83" s="7"/>
      <c r="CF83" s="149">
        <v>1089</v>
      </c>
      <c r="CG83" s="101" t="s">
        <v>1357</v>
      </c>
    </row>
    <row r="84" spans="2:85" ht="13.5" customHeight="1">
      <c r="B84" s="7"/>
      <c r="C84" s="7"/>
      <c r="F84" s="9"/>
      <c r="I84" s="9"/>
      <c r="J84" s="9"/>
      <c r="K84" s="9"/>
      <c r="L84" s="8"/>
      <c r="M84" s="8"/>
      <c r="N84" s="8"/>
      <c r="O84" s="8"/>
      <c r="P84" s="9"/>
      <c r="R84" s="9"/>
      <c r="S84" s="9"/>
      <c r="T84" s="9"/>
      <c r="V84" s="9"/>
      <c r="W84" s="106"/>
      <c r="X84" s="107"/>
      <c r="AC84" s="157"/>
      <c r="AF84" s="99"/>
      <c r="AI84" s="147">
        <v>1081</v>
      </c>
      <c r="AJ84" s="101" t="s">
        <v>527</v>
      </c>
      <c r="AK84" s="9"/>
      <c r="AL84" s="107"/>
      <c r="AO84" s="112"/>
      <c r="AP84" s="148"/>
      <c r="AV84" s="106"/>
      <c r="AY84" s="8"/>
      <c r="AZ84" s="107"/>
      <c r="BA84" s="106"/>
      <c r="BB84" s="9"/>
      <c r="BC84" s="53"/>
      <c r="BF84" s="7"/>
      <c r="BZ84" s="7"/>
      <c r="CA84" s="7"/>
      <c r="CC84" s="7"/>
      <c r="CD84" s="7"/>
      <c r="CF84" s="149">
        <v>1090</v>
      </c>
      <c r="CG84" s="101" t="s">
        <v>1358</v>
      </c>
    </row>
    <row r="85" spans="2:85" ht="13.5" customHeight="1">
      <c r="B85" s="7"/>
      <c r="C85" s="7"/>
      <c r="F85" s="9"/>
      <c r="I85" s="9"/>
      <c r="J85" s="9"/>
      <c r="K85" s="9"/>
      <c r="L85" s="8"/>
      <c r="M85" s="8"/>
      <c r="N85" s="8"/>
      <c r="O85" s="8"/>
      <c r="P85" s="9"/>
      <c r="R85" s="9"/>
      <c r="S85" s="9"/>
      <c r="T85" s="9"/>
      <c r="V85" s="9"/>
      <c r="W85" s="106"/>
      <c r="X85" s="107"/>
      <c r="AC85" s="157"/>
      <c r="AF85" s="99"/>
      <c r="AI85" s="147">
        <v>1082</v>
      </c>
      <c r="AJ85" s="101" t="s">
        <v>528</v>
      </c>
      <c r="AK85" s="9"/>
      <c r="AL85" s="107"/>
      <c r="AO85" s="112"/>
      <c r="AP85" s="148"/>
      <c r="AV85" s="106"/>
      <c r="AY85" s="8"/>
      <c r="AZ85" s="107"/>
      <c r="BA85" s="106"/>
      <c r="BB85" s="9"/>
      <c r="BC85" s="53"/>
      <c r="BF85" s="7"/>
      <c r="BZ85" s="7"/>
      <c r="CA85" s="7"/>
      <c r="CC85" s="7"/>
      <c r="CD85" s="7"/>
      <c r="CF85" s="149">
        <v>1091</v>
      </c>
      <c r="CG85" s="101" t="s">
        <v>1359</v>
      </c>
    </row>
    <row r="86" spans="2:85" ht="13.5" customHeight="1">
      <c r="B86" s="7"/>
      <c r="C86" s="7"/>
      <c r="F86" s="9"/>
      <c r="I86" s="9"/>
      <c r="J86" s="9"/>
      <c r="K86" s="9"/>
      <c r="L86" s="8"/>
      <c r="M86" s="8"/>
      <c r="N86" s="8"/>
      <c r="O86" s="8"/>
      <c r="P86" s="9"/>
      <c r="R86" s="9"/>
      <c r="S86" s="9"/>
      <c r="T86" s="9"/>
      <c r="V86" s="9"/>
      <c r="W86" s="106"/>
      <c r="X86" s="107"/>
      <c r="AC86" s="157"/>
      <c r="AF86" s="99"/>
      <c r="AI86" s="147">
        <v>1083</v>
      </c>
      <c r="AJ86" s="101" t="s">
        <v>529</v>
      </c>
      <c r="AK86" s="9"/>
      <c r="AL86" s="107"/>
      <c r="AO86" s="112"/>
      <c r="AP86" s="148"/>
      <c r="AV86" s="106"/>
      <c r="AY86" s="8"/>
      <c r="AZ86" s="107"/>
      <c r="BA86" s="106"/>
      <c r="BB86" s="9"/>
      <c r="BC86" s="53"/>
      <c r="BF86" s="7"/>
      <c r="BZ86" s="7"/>
      <c r="CA86" s="7"/>
      <c r="CC86" s="7"/>
      <c r="CD86" s="7"/>
      <c r="CF86" s="149">
        <v>1092</v>
      </c>
      <c r="CG86" s="101" t="s">
        <v>1360</v>
      </c>
    </row>
    <row r="87" spans="2:85" ht="13.5" customHeight="1">
      <c r="B87" s="7"/>
      <c r="C87" s="7"/>
      <c r="F87" s="9"/>
      <c r="I87" s="9"/>
      <c r="J87" s="9"/>
      <c r="K87" s="9"/>
      <c r="L87" s="8"/>
      <c r="M87" s="8"/>
      <c r="N87" s="8"/>
      <c r="O87" s="8"/>
      <c r="P87" s="9"/>
      <c r="R87" s="9"/>
      <c r="S87" s="9"/>
      <c r="T87" s="9"/>
      <c r="V87" s="9"/>
      <c r="W87" s="106"/>
      <c r="X87" s="107"/>
      <c r="AC87" s="157"/>
      <c r="AF87" s="99"/>
      <c r="AI87" s="147">
        <v>1084</v>
      </c>
      <c r="AJ87" s="101" t="s">
        <v>530</v>
      </c>
      <c r="AK87" s="9"/>
      <c r="AL87" s="107"/>
      <c r="AO87" s="112"/>
      <c r="AP87" s="148"/>
      <c r="AV87" s="106"/>
      <c r="AY87" s="8"/>
      <c r="AZ87" s="107"/>
      <c r="BA87" s="106"/>
      <c r="BB87" s="9"/>
      <c r="BC87" s="53"/>
      <c r="BF87" s="7"/>
      <c r="BZ87" s="7"/>
      <c r="CA87" s="7"/>
      <c r="CC87" s="7"/>
      <c r="CD87" s="7"/>
      <c r="CF87" s="149">
        <v>1093</v>
      </c>
      <c r="CG87" s="101" t="s">
        <v>1361</v>
      </c>
    </row>
    <row r="88" spans="2:85" ht="13.5" customHeight="1">
      <c r="B88" s="7"/>
      <c r="C88" s="7"/>
      <c r="F88" s="9"/>
      <c r="I88" s="9"/>
      <c r="J88" s="9"/>
      <c r="K88" s="9"/>
      <c r="L88" s="8"/>
      <c r="M88" s="8"/>
      <c r="N88" s="8"/>
      <c r="O88" s="8"/>
      <c r="P88" s="9"/>
      <c r="R88" s="9"/>
      <c r="S88" s="9"/>
      <c r="T88" s="9"/>
      <c r="V88" s="9"/>
      <c r="W88" s="106"/>
      <c r="X88" s="107"/>
      <c r="AC88" s="157"/>
      <c r="AF88" s="99"/>
      <c r="AI88" s="147">
        <v>1085</v>
      </c>
      <c r="AJ88" s="101" t="s">
        <v>531</v>
      </c>
      <c r="AK88" s="9"/>
      <c r="AL88" s="107"/>
      <c r="AO88" s="112"/>
      <c r="AP88" s="148"/>
      <c r="AV88" s="106"/>
      <c r="AY88" s="8"/>
      <c r="AZ88" s="107"/>
      <c r="BA88" s="106"/>
      <c r="BB88" s="9"/>
      <c r="BC88" s="53"/>
      <c r="BF88" s="7"/>
      <c r="BZ88" s="7"/>
      <c r="CA88" s="7"/>
      <c r="CC88" s="7"/>
      <c r="CD88" s="7"/>
      <c r="CF88" s="149">
        <v>1094</v>
      </c>
      <c r="CG88" s="101" t="s">
        <v>1362</v>
      </c>
    </row>
    <row r="89" spans="2:85" ht="13.5" customHeight="1">
      <c r="B89" s="7"/>
      <c r="C89" s="7"/>
      <c r="F89" s="9"/>
      <c r="I89" s="9"/>
      <c r="J89" s="9"/>
      <c r="K89" s="9"/>
      <c r="L89" s="8"/>
      <c r="M89" s="8"/>
      <c r="N89" s="8"/>
      <c r="O89" s="8"/>
      <c r="P89" s="9"/>
      <c r="R89" s="9"/>
      <c r="S89" s="9"/>
      <c r="T89" s="9"/>
      <c r="V89" s="9"/>
      <c r="W89" s="106"/>
      <c r="X89" s="107"/>
      <c r="AC89" s="157"/>
      <c r="AF89" s="99"/>
      <c r="AI89" s="147">
        <v>1086</v>
      </c>
      <c r="AJ89" s="101" t="s">
        <v>530</v>
      </c>
      <c r="AK89" s="9"/>
      <c r="AL89" s="107"/>
      <c r="AO89" s="112"/>
      <c r="AP89" s="148"/>
      <c r="AV89" s="106"/>
      <c r="AY89" s="8"/>
      <c r="AZ89" s="107"/>
      <c r="BA89" s="106"/>
      <c r="BB89" s="9"/>
      <c r="BC89" s="53"/>
      <c r="BF89" s="7"/>
      <c r="BZ89" s="7"/>
      <c r="CA89" s="7"/>
      <c r="CC89" s="7"/>
      <c r="CD89" s="7"/>
      <c r="CF89" s="149">
        <v>1095</v>
      </c>
      <c r="CG89" s="101" t="s">
        <v>1363</v>
      </c>
    </row>
    <row r="90" spans="2:85" ht="13.5" customHeight="1">
      <c r="B90" s="7"/>
      <c r="C90" s="7"/>
      <c r="F90" s="9"/>
      <c r="I90" s="9"/>
      <c r="J90" s="9"/>
      <c r="K90" s="9"/>
      <c r="L90" s="8"/>
      <c r="M90" s="8"/>
      <c r="N90" s="8"/>
      <c r="O90" s="8"/>
      <c r="P90" s="9"/>
      <c r="R90" s="9"/>
      <c r="S90" s="9"/>
      <c r="T90" s="9"/>
      <c r="V90" s="9"/>
      <c r="W90" s="106"/>
      <c r="X90" s="107"/>
      <c r="AC90" s="157"/>
      <c r="AF90" s="99"/>
      <c r="AI90" s="147">
        <v>1087</v>
      </c>
      <c r="AJ90" s="101" t="s">
        <v>531</v>
      </c>
      <c r="AK90" s="9"/>
      <c r="AL90" s="107"/>
      <c r="AO90" s="112"/>
      <c r="AP90" s="148"/>
      <c r="AV90" s="106"/>
      <c r="AY90" s="8"/>
      <c r="AZ90" s="107"/>
      <c r="BA90" s="106"/>
      <c r="BB90" s="9"/>
      <c r="BC90" s="53"/>
      <c r="BF90" s="7"/>
      <c r="BZ90" s="7"/>
      <c r="CA90" s="7"/>
      <c r="CC90" s="7"/>
      <c r="CD90" s="7"/>
      <c r="CF90" s="149">
        <v>1096</v>
      </c>
      <c r="CG90" s="101" t="s">
        <v>1364</v>
      </c>
    </row>
    <row r="91" spans="2:85" ht="13.5" customHeight="1">
      <c r="B91" s="7"/>
      <c r="C91" s="7"/>
      <c r="F91" s="9"/>
      <c r="I91" s="9"/>
      <c r="J91" s="9"/>
      <c r="K91" s="9"/>
      <c r="L91" s="8"/>
      <c r="M91" s="8"/>
      <c r="N91" s="8"/>
      <c r="O91" s="8"/>
      <c r="P91" s="9"/>
      <c r="R91" s="9"/>
      <c r="S91" s="9"/>
      <c r="T91" s="9"/>
      <c r="V91" s="9"/>
      <c r="W91" s="106"/>
      <c r="X91" s="107"/>
      <c r="AC91" s="157"/>
      <c r="AF91" s="99"/>
      <c r="AI91" s="147">
        <v>1088</v>
      </c>
      <c r="AJ91" s="101" t="s">
        <v>1179</v>
      </c>
      <c r="AK91" s="9"/>
      <c r="AL91" s="107"/>
      <c r="AO91" s="112"/>
      <c r="AP91" s="148"/>
      <c r="AV91" s="106"/>
      <c r="AY91" s="8"/>
      <c r="AZ91" s="107"/>
      <c r="BA91" s="106"/>
      <c r="BB91" s="9"/>
      <c r="BC91" s="53"/>
      <c r="BF91" s="7"/>
      <c r="BZ91" s="7"/>
      <c r="CA91" s="7"/>
      <c r="CC91" s="7"/>
      <c r="CD91" s="7"/>
      <c r="CF91" s="149">
        <v>1097</v>
      </c>
      <c r="CG91" s="101" t="s">
        <v>1365</v>
      </c>
    </row>
    <row r="92" spans="2:85" ht="13.5" customHeight="1">
      <c r="B92" s="7"/>
      <c r="C92" s="7"/>
      <c r="F92" s="9"/>
      <c r="I92" s="9"/>
      <c r="J92" s="9"/>
      <c r="K92" s="9"/>
      <c r="L92" s="8"/>
      <c r="M92" s="8"/>
      <c r="N92" s="8"/>
      <c r="O92" s="8"/>
      <c r="P92" s="9"/>
      <c r="R92" s="9"/>
      <c r="S92" s="9"/>
      <c r="T92" s="9"/>
      <c r="V92" s="9"/>
      <c r="W92" s="106"/>
      <c r="X92" s="107"/>
      <c r="AC92" s="157"/>
      <c r="AF92" s="99"/>
      <c r="AI92" s="147">
        <v>1089</v>
      </c>
      <c r="AJ92" s="101" t="s">
        <v>532</v>
      </c>
      <c r="AK92" s="9"/>
      <c r="AL92" s="107"/>
      <c r="AO92" s="112"/>
      <c r="AP92" s="148"/>
      <c r="AV92" s="106"/>
      <c r="AY92" s="8"/>
      <c r="AZ92" s="107"/>
      <c r="BA92" s="106"/>
      <c r="BB92" s="9"/>
      <c r="BC92" s="53"/>
      <c r="BF92" s="7"/>
      <c r="BZ92" s="7"/>
      <c r="CA92" s="7"/>
      <c r="CC92" s="7"/>
      <c r="CD92" s="7"/>
      <c r="CF92" s="149">
        <v>1098</v>
      </c>
      <c r="CG92" s="101" t="s">
        <v>1366</v>
      </c>
    </row>
    <row r="93" spans="2:85" ht="13.5" customHeight="1">
      <c r="B93" s="7"/>
      <c r="C93" s="7"/>
      <c r="F93" s="9"/>
      <c r="I93" s="9"/>
      <c r="J93" s="9"/>
      <c r="K93" s="9"/>
      <c r="L93" s="8"/>
      <c r="M93" s="8"/>
      <c r="N93" s="8"/>
      <c r="O93" s="8"/>
      <c r="P93" s="9"/>
      <c r="R93" s="9"/>
      <c r="S93" s="9"/>
      <c r="T93" s="9"/>
      <c r="V93" s="9"/>
      <c r="W93" s="106"/>
      <c r="X93" s="107"/>
      <c r="AC93" s="157"/>
      <c r="AF93" s="99"/>
      <c r="AI93" s="147">
        <v>1090</v>
      </c>
      <c r="AJ93" s="101" t="s">
        <v>533</v>
      </c>
      <c r="AK93" s="9"/>
      <c r="AL93" s="107"/>
      <c r="AO93" s="112"/>
      <c r="AP93" s="148"/>
      <c r="AV93" s="106"/>
      <c r="AY93" s="8"/>
      <c r="AZ93" s="107"/>
      <c r="BA93" s="106"/>
      <c r="BB93" s="9"/>
      <c r="BC93" s="53"/>
      <c r="BF93" s="7"/>
      <c r="BZ93" s="7"/>
      <c r="CA93" s="7"/>
      <c r="CC93" s="7"/>
      <c r="CD93" s="7"/>
      <c r="CF93" s="149">
        <v>1099</v>
      </c>
      <c r="CG93" s="101" t="s">
        <v>1367</v>
      </c>
    </row>
    <row r="94" spans="2:85" ht="13.5" customHeight="1">
      <c r="B94" s="7"/>
      <c r="C94" s="7"/>
      <c r="F94" s="9"/>
      <c r="I94" s="9"/>
      <c r="J94" s="9"/>
      <c r="K94" s="9"/>
      <c r="L94" s="8"/>
      <c r="M94" s="8"/>
      <c r="N94" s="8"/>
      <c r="O94" s="8"/>
      <c r="P94" s="9"/>
      <c r="R94" s="9"/>
      <c r="S94" s="9"/>
      <c r="T94" s="9"/>
      <c r="V94" s="9"/>
      <c r="W94" s="106"/>
      <c r="X94" s="107"/>
      <c r="AC94" s="157"/>
      <c r="AF94" s="99"/>
      <c r="AI94" s="147">
        <v>1091</v>
      </c>
      <c r="AJ94" s="101" t="s">
        <v>534</v>
      </c>
      <c r="AK94" s="9"/>
      <c r="AL94" s="107"/>
      <c r="AO94" s="112"/>
      <c r="AP94" s="148"/>
      <c r="AV94" s="106"/>
      <c r="AY94" s="8"/>
      <c r="AZ94" s="107"/>
      <c r="BA94" s="106"/>
      <c r="BB94" s="9"/>
      <c r="BC94" s="53"/>
      <c r="BF94" s="7"/>
      <c r="BZ94" s="7"/>
      <c r="CA94" s="7"/>
      <c r="CC94" s="7"/>
      <c r="CD94" s="7"/>
      <c r="CF94" s="149">
        <v>1100</v>
      </c>
      <c r="CG94" s="101" t="s">
        <v>1368</v>
      </c>
    </row>
    <row r="95" spans="2:85" ht="13.5" customHeight="1">
      <c r="B95" s="7"/>
      <c r="C95" s="7"/>
      <c r="F95" s="9"/>
      <c r="I95" s="9"/>
      <c r="J95" s="9"/>
      <c r="K95" s="9"/>
      <c r="L95" s="8"/>
      <c r="M95" s="8"/>
      <c r="N95" s="8"/>
      <c r="O95" s="8"/>
      <c r="P95" s="9"/>
      <c r="R95" s="9"/>
      <c r="S95" s="9"/>
      <c r="T95" s="9"/>
      <c r="V95" s="9"/>
      <c r="W95" s="106"/>
      <c r="X95" s="107"/>
      <c r="AC95" s="157"/>
      <c r="AF95" s="99"/>
      <c r="AI95" s="147">
        <v>1092</v>
      </c>
      <c r="AJ95" s="101" t="s">
        <v>1180</v>
      </c>
      <c r="AK95" s="9"/>
      <c r="AL95" s="107"/>
      <c r="AO95" s="112"/>
      <c r="AP95" s="148"/>
      <c r="AV95" s="106"/>
      <c r="AY95" s="8"/>
      <c r="AZ95" s="107"/>
      <c r="BA95" s="106"/>
      <c r="BB95" s="9"/>
      <c r="BC95" s="53"/>
      <c r="BF95" s="7"/>
      <c r="BZ95" s="7"/>
      <c r="CA95" s="7"/>
      <c r="CC95" s="7"/>
      <c r="CD95" s="7"/>
      <c r="CF95" s="149">
        <v>1101</v>
      </c>
      <c r="CG95" s="101" t="s">
        <v>1369</v>
      </c>
    </row>
    <row r="96" spans="2:85" ht="13.5" customHeight="1">
      <c r="B96" s="7"/>
      <c r="C96" s="7"/>
      <c r="F96" s="9"/>
      <c r="I96" s="9"/>
      <c r="J96" s="9"/>
      <c r="K96" s="9"/>
      <c r="L96" s="8"/>
      <c r="M96" s="8"/>
      <c r="N96" s="8"/>
      <c r="O96" s="8"/>
      <c r="P96" s="9"/>
      <c r="R96" s="9"/>
      <c r="S96" s="9"/>
      <c r="T96" s="9"/>
      <c r="V96" s="9"/>
      <c r="W96" s="106"/>
      <c r="X96" s="107"/>
      <c r="AC96" s="157"/>
      <c r="AF96" s="99"/>
      <c r="AI96" s="147">
        <v>1093</v>
      </c>
      <c r="AJ96" s="101" t="s">
        <v>1181</v>
      </c>
      <c r="AK96" s="9"/>
      <c r="AL96" s="107"/>
      <c r="AO96" s="112"/>
      <c r="AP96" s="148"/>
      <c r="AV96" s="106"/>
      <c r="AY96" s="8"/>
      <c r="AZ96" s="107"/>
      <c r="BA96" s="106"/>
      <c r="BB96" s="9"/>
      <c r="BC96" s="53"/>
      <c r="BF96" s="7"/>
      <c r="BZ96" s="7"/>
      <c r="CA96" s="7"/>
      <c r="CC96" s="7"/>
      <c r="CD96" s="7"/>
      <c r="CF96" s="149">
        <v>1102</v>
      </c>
      <c r="CG96" s="101" t="s">
        <v>1370</v>
      </c>
    </row>
    <row r="97" spans="2:85" ht="13.5" customHeight="1">
      <c r="B97" s="7"/>
      <c r="C97" s="7"/>
      <c r="F97" s="9"/>
      <c r="I97" s="9"/>
      <c r="J97" s="9"/>
      <c r="K97" s="9"/>
      <c r="L97" s="8"/>
      <c r="M97" s="8"/>
      <c r="N97" s="8"/>
      <c r="O97" s="8"/>
      <c r="P97" s="9"/>
      <c r="R97" s="9"/>
      <c r="S97" s="9"/>
      <c r="T97" s="9"/>
      <c r="V97" s="9"/>
      <c r="W97" s="106"/>
      <c r="X97" s="107"/>
      <c r="AC97" s="157"/>
      <c r="AF97" s="99"/>
      <c r="AI97" s="147">
        <v>1094</v>
      </c>
      <c r="AJ97" s="101" t="s">
        <v>1182</v>
      </c>
      <c r="AK97" s="9"/>
      <c r="AL97" s="107"/>
      <c r="AO97" s="112"/>
      <c r="AP97" s="148"/>
      <c r="AV97" s="106"/>
      <c r="AY97" s="8"/>
      <c r="AZ97" s="107"/>
      <c r="BA97" s="106"/>
      <c r="BB97" s="9"/>
      <c r="BC97" s="53"/>
      <c r="BF97" s="7"/>
      <c r="BZ97" s="7"/>
      <c r="CA97" s="7"/>
      <c r="CC97" s="7"/>
      <c r="CD97" s="7"/>
      <c r="CF97" s="149">
        <v>1103</v>
      </c>
      <c r="CG97" s="101" t="s">
        <v>1371</v>
      </c>
    </row>
    <row r="98" spans="2:85" ht="13.5" customHeight="1">
      <c r="B98" s="7"/>
      <c r="C98" s="7"/>
      <c r="F98" s="9"/>
      <c r="I98" s="9"/>
      <c r="J98" s="9"/>
      <c r="K98" s="9"/>
      <c r="L98" s="8"/>
      <c r="M98" s="8"/>
      <c r="N98" s="8"/>
      <c r="O98" s="8"/>
      <c r="P98" s="9"/>
      <c r="R98" s="9"/>
      <c r="S98" s="9"/>
      <c r="T98" s="9"/>
      <c r="V98" s="9"/>
      <c r="W98" s="106"/>
      <c r="X98" s="107"/>
      <c r="AC98" s="157"/>
      <c r="AF98" s="99"/>
      <c r="AI98" s="147">
        <v>1095</v>
      </c>
      <c r="AJ98" s="101" t="s">
        <v>1183</v>
      </c>
      <c r="AK98" s="9"/>
      <c r="AL98" s="107"/>
      <c r="AO98" s="112"/>
      <c r="AP98" s="148"/>
      <c r="AV98" s="106"/>
      <c r="AY98" s="8"/>
      <c r="AZ98" s="107"/>
      <c r="BA98" s="106"/>
      <c r="BB98" s="9"/>
      <c r="BC98" s="53"/>
      <c r="BF98" s="7"/>
      <c r="BZ98" s="7"/>
      <c r="CA98" s="7"/>
      <c r="CC98" s="7"/>
      <c r="CD98" s="7"/>
      <c r="CF98" s="149">
        <v>1104</v>
      </c>
      <c r="CG98" s="101" t="s">
        <v>1372</v>
      </c>
    </row>
    <row r="99" spans="2:85" ht="13.5" customHeight="1">
      <c r="B99" s="7"/>
      <c r="C99" s="7"/>
      <c r="F99" s="9"/>
      <c r="I99" s="9"/>
      <c r="J99" s="9"/>
      <c r="K99" s="9"/>
      <c r="L99" s="8"/>
      <c r="M99" s="8"/>
      <c r="N99" s="8"/>
      <c r="O99" s="8"/>
      <c r="P99" s="9"/>
      <c r="R99" s="9"/>
      <c r="S99" s="9"/>
      <c r="T99" s="9"/>
      <c r="V99" s="9"/>
      <c r="W99" s="106"/>
      <c r="X99" s="107"/>
      <c r="AC99" s="157"/>
      <c r="AF99" s="99"/>
      <c r="AI99" s="147">
        <v>1096</v>
      </c>
      <c r="AJ99" s="101" t="s">
        <v>1184</v>
      </c>
      <c r="AK99" s="9"/>
      <c r="AL99" s="107"/>
      <c r="AO99" s="112"/>
      <c r="AP99" s="148"/>
      <c r="AV99" s="106"/>
      <c r="AY99" s="8"/>
      <c r="AZ99" s="107"/>
      <c r="BA99" s="106"/>
      <c r="BB99" s="9"/>
      <c r="BC99" s="53"/>
      <c r="BF99" s="7"/>
      <c r="BZ99" s="7"/>
      <c r="CA99" s="7"/>
      <c r="CC99" s="7"/>
      <c r="CD99" s="7"/>
      <c r="CF99" s="149">
        <v>1105</v>
      </c>
      <c r="CG99" s="101" t="s">
        <v>1373</v>
      </c>
    </row>
    <row r="100" spans="2:85" ht="13.5" customHeight="1">
      <c r="B100" s="7"/>
      <c r="C100" s="7"/>
      <c r="F100" s="9"/>
      <c r="I100" s="9"/>
      <c r="J100" s="9"/>
      <c r="K100" s="9"/>
      <c r="L100" s="8"/>
      <c r="M100" s="8"/>
      <c r="N100" s="8"/>
      <c r="O100" s="8"/>
      <c r="P100" s="9"/>
      <c r="R100" s="9"/>
      <c r="S100" s="9"/>
      <c r="T100" s="9"/>
      <c r="V100" s="9"/>
      <c r="W100" s="106"/>
      <c r="X100" s="107"/>
      <c r="AC100" s="157"/>
      <c r="AF100" s="99"/>
      <c r="AI100" s="147">
        <v>1097</v>
      </c>
      <c r="AJ100" s="101" t="s">
        <v>1185</v>
      </c>
      <c r="AK100" s="9"/>
      <c r="AL100" s="107"/>
      <c r="AO100" s="112"/>
      <c r="AP100" s="148"/>
      <c r="AV100" s="106"/>
      <c r="AY100" s="8"/>
      <c r="AZ100" s="107"/>
      <c r="BA100" s="106"/>
      <c r="BB100" s="9"/>
      <c r="BC100" s="53"/>
      <c r="BF100" s="7"/>
      <c r="BZ100" s="7"/>
      <c r="CA100" s="7"/>
      <c r="CC100" s="7"/>
      <c r="CD100" s="7"/>
      <c r="CF100" s="149">
        <v>1106</v>
      </c>
      <c r="CG100" s="101" t="s">
        <v>1374</v>
      </c>
    </row>
    <row r="101" spans="2:85" ht="13.5" customHeight="1">
      <c r="B101" s="7"/>
      <c r="C101" s="7"/>
      <c r="F101" s="9"/>
      <c r="I101" s="9"/>
      <c r="J101" s="9"/>
      <c r="K101" s="9"/>
      <c r="L101" s="8"/>
      <c r="M101" s="8"/>
      <c r="N101" s="8"/>
      <c r="O101" s="8"/>
      <c r="P101" s="9"/>
      <c r="R101" s="9"/>
      <c r="S101" s="9"/>
      <c r="T101" s="9"/>
      <c r="V101" s="9"/>
      <c r="W101" s="106"/>
      <c r="X101" s="107"/>
      <c r="AC101" s="157"/>
      <c r="AF101" s="99"/>
      <c r="AI101" s="147">
        <v>1098</v>
      </c>
      <c r="AJ101" s="101" t="s">
        <v>1186</v>
      </c>
      <c r="AK101" s="9"/>
      <c r="AL101" s="107"/>
      <c r="AO101" s="112"/>
      <c r="AP101" s="148"/>
      <c r="AV101" s="106"/>
      <c r="AY101" s="8"/>
      <c r="AZ101" s="107"/>
      <c r="BA101" s="106"/>
      <c r="BB101" s="9"/>
      <c r="BC101" s="53"/>
      <c r="BF101" s="7"/>
      <c r="BZ101" s="7"/>
      <c r="CA101" s="7"/>
      <c r="CC101" s="7"/>
      <c r="CD101" s="7"/>
      <c r="CF101" s="149">
        <v>1107</v>
      </c>
      <c r="CG101" s="101" t="s">
        <v>1375</v>
      </c>
    </row>
    <row r="102" spans="2:85" ht="13.5" customHeight="1">
      <c r="B102" s="7"/>
      <c r="C102" s="7"/>
      <c r="F102" s="9"/>
      <c r="I102" s="9"/>
      <c r="J102" s="9"/>
      <c r="K102" s="9"/>
      <c r="L102" s="8"/>
      <c r="M102" s="8"/>
      <c r="N102" s="8"/>
      <c r="O102" s="8"/>
      <c r="P102" s="9"/>
      <c r="R102" s="9"/>
      <c r="S102" s="9"/>
      <c r="T102" s="9"/>
      <c r="V102" s="9"/>
      <c r="W102" s="106"/>
      <c r="X102" s="107"/>
      <c r="AC102" s="157"/>
      <c r="AF102" s="99"/>
      <c r="AI102" s="147">
        <v>1099</v>
      </c>
      <c r="AJ102" s="101" t="s">
        <v>1187</v>
      </c>
      <c r="AK102" s="9"/>
      <c r="AL102" s="107"/>
      <c r="AO102" s="112"/>
      <c r="AP102" s="148"/>
      <c r="AV102" s="106"/>
      <c r="AY102" s="8"/>
      <c r="AZ102" s="107"/>
      <c r="BA102" s="106"/>
      <c r="BB102" s="9"/>
      <c r="BC102" s="53"/>
      <c r="BF102" s="7"/>
      <c r="BZ102" s="7"/>
      <c r="CA102" s="7"/>
      <c r="CC102" s="7"/>
      <c r="CD102" s="7"/>
      <c r="CF102" s="149">
        <v>1108</v>
      </c>
      <c r="CG102" s="101" t="s">
        <v>1376</v>
      </c>
    </row>
    <row r="103" spans="2:85" ht="13.5" customHeight="1">
      <c r="B103" s="7"/>
      <c r="C103" s="7"/>
      <c r="F103" s="9"/>
      <c r="I103" s="9"/>
      <c r="J103" s="9"/>
      <c r="K103" s="9"/>
      <c r="L103" s="8"/>
      <c r="M103" s="8"/>
      <c r="N103" s="8"/>
      <c r="O103" s="8"/>
      <c r="P103" s="9"/>
      <c r="R103" s="9"/>
      <c r="S103" s="9"/>
      <c r="T103" s="9"/>
      <c r="V103" s="9"/>
      <c r="W103" s="106"/>
      <c r="X103" s="107"/>
      <c r="AC103" s="157"/>
      <c r="AF103" s="99"/>
      <c r="AI103" s="147">
        <v>1100</v>
      </c>
      <c r="AJ103" s="101" t="s">
        <v>1188</v>
      </c>
      <c r="AK103" s="9"/>
      <c r="AL103" s="107"/>
      <c r="AO103" s="112"/>
      <c r="AP103" s="148"/>
      <c r="AV103" s="106"/>
      <c r="AY103" s="8"/>
      <c r="AZ103" s="107"/>
      <c r="BA103" s="106"/>
      <c r="BB103" s="9"/>
      <c r="BC103" s="53"/>
      <c r="BF103" s="7"/>
      <c r="BZ103" s="7"/>
      <c r="CA103" s="7"/>
      <c r="CC103" s="7"/>
      <c r="CD103" s="7"/>
      <c r="CF103" s="149">
        <v>1109</v>
      </c>
      <c r="CG103" s="101" t="s">
        <v>1377</v>
      </c>
    </row>
    <row r="104" spans="2:85" ht="13.5" customHeight="1">
      <c r="B104" s="7"/>
      <c r="C104" s="7"/>
      <c r="F104" s="9"/>
      <c r="I104" s="9"/>
      <c r="J104" s="9"/>
      <c r="K104" s="9"/>
      <c r="L104" s="8"/>
      <c r="M104" s="8"/>
      <c r="N104" s="8"/>
      <c r="O104" s="8"/>
      <c r="P104" s="9"/>
      <c r="R104" s="9"/>
      <c r="S104" s="9"/>
      <c r="T104" s="9"/>
      <c r="V104" s="9"/>
      <c r="W104" s="106"/>
      <c r="X104" s="107"/>
      <c r="AC104" s="157"/>
      <c r="AF104" s="99"/>
      <c r="AI104" s="147">
        <v>1101</v>
      </c>
      <c r="AJ104" s="101" t="s">
        <v>1189</v>
      </c>
      <c r="AK104" s="9"/>
      <c r="AL104" s="107"/>
      <c r="AO104" s="112"/>
      <c r="AP104" s="148"/>
      <c r="AV104" s="106"/>
      <c r="AY104" s="8"/>
      <c r="AZ104" s="107"/>
      <c r="BA104" s="106"/>
      <c r="BB104" s="9"/>
      <c r="BC104" s="53"/>
      <c r="BF104" s="7"/>
      <c r="BZ104" s="7"/>
      <c r="CA104" s="7"/>
      <c r="CC104" s="7"/>
      <c r="CD104" s="7"/>
      <c r="CF104" s="149">
        <v>1110</v>
      </c>
      <c r="CG104" s="101" t="s">
        <v>1378</v>
      </c>
    </row>
    <row r="105" spans="2:85" ht="13.5" customHeight="1">
      <c r="B105" s="7"/>
      <c r="C105" s="7"/>
      <c r="F105" s="9"/>
      <c r="I105" s="9"/>
      <c r="J105" s="9"/>
      <c r="K105" s="9"/>
      <c r="L105" s="8"/>
      <c r="M105" s="8"/>
      <c r="N105" s="8"/>
      <c r="O105" s="8"/>
      <c r="P105" s="9"/>
      <c r="R105" s="9"/>
      <c r="S105" s="9"/>
      <c r="T105" s="9"/>
      <c r="V105" s="9"/>
      <c r="W105" s="106"/>
      <c r="X105" s="107"/>
      <c r="AC105" s="157"/>
      <c r="AF105" s="99"/>
      <c r="AI105" s="147">
        <v>1102</v>
      </c>
      <c r="AJ105" s="101" t="s">
        <v>535</v>
      </c>
      <c r="AK105" s="9"/>
      <c r="AL105" s="107"/>
      <c r="AO105" s="112"/>
      <c r="AP105" s="148"/>
      <c r="AV105" s="106"/>
      <c r="AY105" s="8"/>
      <c r="AZ105" s="107"/>
      <c r="BA105" s="106"/>
      <c r="BB105" s="9"/>
      <c r="BC105" s="53"/>
      <c r="BF105" s="7"/>
      <c r="BZ105" s="7"/>
      <c r="CA105" s="7"/>
      <c r="CC105" s="7"/>
      <c r="CD105" s="7"/>
      <c r="CF105" s="149">
        <v>1111</v>
      </c>
      <c r="CG105" s="101" t="s">
        <v>1379</v>
      </c>
    </row>
    <row r="106" spans="2:85" ht="13.5" customHeight="1">
      <c r="B106" s="7"/>
      <c r="C106" s="7"/>
      <c r="F106" s="9"/>
      <c r="I106" s="9"/>
      <c r="J106" s="9"/>
      <c r="K106" s="9"/>
      <c r="L106" s="8"/>
      <c r="M106" s="8"/>
      <c r="N106" s="8"/>
      <c r="O106" s="8"/>
      <c r="P106" s="9"/>
      <c r="R106" s="9"/>
      <c r="S106" s="9"/>
      <c r="T106" s="9"/>
      <c r="V106" s="9"/>
      <c r="W106" s="106"/>
      <c r="X106" s="107"/>
      <c r="AC106" s="157"/>
      <c r="AF106" s="99"/>
      <c r="AI106" s="147">
        <v>1103</v>
      </c>
      <c r="AJ106" s="101" t="s">
        <v>1190</v>
      </c>
      <c r="AK106" s="9"/>
      <c r="AL106" s="107"/>
      <c r="AO106" s="112"/>
      <c r="AP106" s="148"/>
      <c r="AV106" s="106"/>
      <c r="AY106" s="8"/>
      <c r="AZ106" s="107"/>
      <c r="BA106" s="106"/>
      <c r="BB106" s="9"/>
      <c r="BC106" s="53"/>
      <c r="BF106" s="7"/>
      <c r="BZ106" s="7"/>
      <c r="CA106" s="7"/>
      <c r="CC106" s="7"/>
      <c r="CD106" s="7"/>
      <c r="CF106" s="149">
        <v>1112</v>
      </c>
      <c r="CG106" s="101" t="s">
        <v>1380</v>
      </c>
    </row>
    <row r="107" spans="2:85" ht="13.5" customHeight="1">
      <c r="B107" s="7"/>
      <c r="C107" s="7"/>
      <c r="F107" s="9"/>
      <c r="I107" s="9"/>
      <c r="J107" s="9"/>
      <c r="K107" s="9"/>
      <c r="L107" s="8"/>
      <c r="M107" s="8"/>
      <c r="N107" s="8"/>
      <c r="O107" s="8"/>
      <c r="P107" s="9"/>
      <c r="R107" s="9"/>
      <c r="S107" s="9"/>
      <c r="T107" s="9"/>
      <c r="V107" s="9"/>
      <c r="W107" s="106"/>
      <c r="X107" s="107"/>
      <c r="AC107" s="157"/>
      <c r="AF107" s="99"/>
      <c r="AI107" s="147">
        <v>1104</v>
      </c>
      <c r="AJ107" s="101" t="s">
        <v>1191</v>
      </c>
      <c r="AK107" s="9"/>
      <c r="AL107" s="107"/>
      <c r="AO107" s="112"/>
      <c r="AP107" s="148"/>
      <c r="AV107" s="106"/>
      <c r="AY107" s="8"/>
      <c r="AZ107" s="107"/>
      <c r="BA107" s="106"/>
      <c r="BB107" s="9"/>
      <c r="BC107" s="53"/>
      <c r="BF107" s="7"/>
      <c r="BZ107" s="7"/>
      <c r="CA107" s="7"/>
      <c r="CC107" s="7"/>
      <c r="CD107" s="7"/>
      <c r="CF107" s="149">
        <v>1113</v>
      </c>
      <c r="CG107" s="101" t="s">
        <v>1381</v>
      </c>
    </row>
    <row r="108" spans="2:85" ht="13.5" customHeight="1">
      <c r="B108" s="7"/>
      <c r="C108" s="7"/>
      <c r="F108" s="9"/>
      <c r="I108" s="9"/>
      <c r="J108" s="9"/>
      <c r="K108" s="9"/>
      <c r="L108" s="8"/>
      <c r="M108" s="8"/>
      <c r="N108" s="8"/>
      <c r="O108" s="8"/>
      <c r="P108" s="9"/>
      <c r="R108" s="9"/>
      <c r="S108" s="9"/>
      <c r="T108" s="9"/>
      <c r="V108" s="9"/>
      <c r="W108" s="106"/>
      <c r="X108" s="107"/>
      <c r="AC108" s="157"/>
      <c r="AF108" s="99"/>
      <c r="AI108" s="147">
        <v>1105</v>
      </c>
      <c r="AJ108" s="101" t="s">
        <v>504</v>
      </c>
      <c r="AK108" s="9"/>
      <c r="AL108" s="107"/>
      <c r="AO108" s="112"/>
      <c r="AP108" s="148"/>
      <c r="AV108" s="106"/>
      <c r="AY108" s="8"/>
      <c r="AZ108" s="107"/>
      <c r="BA108" s="106"/>
      <c r="BB108" s="9"/>
      <c r="BC108" s="53"/>
      <c r="BF108" s="7"/>
      <c r="BZ108" s="7"/>
      <c r="CA108" s="7"/>
      <c r="CC108" s="7"/>
      <c r="CD108" s="7"/>
      <c r="CF108" s="149">
        <v>1114</v>
      </c>
      <c r="CG108" s="101" t="s">
        <v>1382</v>
      </c>
    </row>
    <row r="109" spans="2:85" ht="13.5" customHeight="1">
      <c r="B109" s="7"/>
      <c r="C109" s="7"/>
      <c r="F109" s="9"/>
      <c r="I109" s="9"/>
      <c r="J109" s="9"/>
      <c r="K109" s="9"/>
      <c r="L109" s="8"/>
      <c r="M109" s="8"/>
      <c r="N109" s="8"/>
      <c r="O109" s="8"/>
      <c r="P109" s="9"/>
      <c r="R109" s="9"/>
      <c r="S109" s="9"/>
      <c r="T109" s="9"/>
      <c r="V109" s="9"/>
      <c r="W109" s="106"/>
      <c r="X109" s="107"/>
      <c r="AC109" s="157"/>
      <c r="AF109" s="99"/>
      <c r="AI109" s="206"/>
      <c r="AJ109" s="203"/>
      <c r="AK109" s="9"/>
      <c r="AL109" s="107"/>
      <c r="AO109" s="112"/>
      <c r="AP109" s="148"/>
      <c r="AV109" s="106"/>
      <c r="AY109" s="8"/>
      <c r="AZ109" s="107"/>
      <c r="BA109" s="106"/>
      <c r="BB109" s="9"/>
      <c r="BC109" s="53"/>
      <c r="BF109" s="7"/>
      <c r="BZ109" s="7"/>
      <c r="CA109" s="7"/>
      <c r="CC109" s="7"/>
      <c r="CD109" s="7"/>
      <c r="CF109" s="149">
        <v>1115</v>
      </c>
      <c r="CG109" s="101" t="s">
        <v>1383</v>
      </c>
    </row>
    <row r="110" spans="2:85" ht="13.5" customHeight="1">
      <c r="B110" s="7"/>
      <c r="C110" s="7"/>
      <c r="F110" s="9"/>
      <c r="I110" s="9"/>
      <c r="J110" s="9"/>
      <c r="K110" s="9"/>
      <c r="L110" s="8"/>
      <c r="M110" s="8"/>
      <c r="N110" s="8"/>
      <c r="O110" s="8"/>
      <c r="P110" s="9"/>
      <c r="R110" s="9"/>
      <c r="S110" s="9"/>
      <c r="T110" s="9"/>
      <c r="V110" s="9"/>
      <c r="W110" s="106"/>
      <c r="X110" s="107"/>
      <c r="AC110" s="157"/>
      <c r="AF110" s="99"/>
      <c r="AI110" s="206"/>
      <c r="AJ110" s="203"/>
      <c r="AK110" s="9"/>
      <c r="AL110" s="107"/>
      <c r="AO110" s="112"/>
      <c r="AP110" s="148"/>
      <c r="AV110" s="106"/>
      <c r="AY110" s="8"/>
      <c r="AZ110" s="107"/>
      <c r="BA110" s="106"/>
      <c r="BB110" s="9"/>
      <c r="BC110" s="53"/>
      <c r="BF110" s="7"/>
      <c r="BZ110" s="7"/>
      <c r="CA110" s="7"/>
      <c r="CC110" s="7"/>
      <c r="CD110" s="7"/>
      <c r="CF110" s="149">
        <v>1116</v>
      </c>
      <c r="CG110" s="101" t="s">
        <v>1384</v>
      </c>
    </row>
    <row r="111" spans="2:85" ht="13.5" customHeight="1">
      <c r="B111" s="7"/>
      <c r="C111" s="7"/>
      <c r="F111" s="9"/>
      <c r="I111" s="9"/>
      <c r="J111" s="9"/>
      <c r="K111" s="9"/>
      <c r="L111" s="8"/>
      <c r="M111" s="8"/>
      <c r="N111" s="8"/>
      <c r="O111" s="8"/>
      <c r="P111" s="9"/>
      <c r="R111" s="9"/>
      <c r="S111" s="9"/>
      <c r="T111" s="9"/>
      <c r="V111" s="9"/>
      <c r="W111" s="106"/>
      <c r="X111" s="107"/>
      <c r="AC111" s="157"/>
      <c r="AF111" s="99"/>
      <c r="AI111" s="206"/>
      <c r="AJ111" s="203"/>
      <c r="AK111" s="9"/>
      <c r="AL111" s="107"/>
      <c r="AO111" s="112"/>
      <c r="AP111" s="148"/>
      <c r="AV111" s="106"/>
      <c r="AY111" s="8"/>
      <c r="AZ111" s="107"/>
      <c r="BA111" s="106"/>
      <c r="BB111" s="9"/>
      <c r="BC111" s="53"/>
      <c r="BF111" s="7"/>
      <c r="BZ111" s="7"/>
      <c r="CA111" s="7"/>
      <c r="CC111" s="7"/>
      <c r="CD111" s="7"/>
      <c r="CF111" s="149">
        <v>1117</v>
      </c>
      <c r="CG111" s="101" t="s">
        <v>1385</v>
      </c>
    </row>
    <row r="112" spans="2:85" ht="13.5" customHeight="1">
      <c r="B112" s="7"/>
      <c r="C112" s="7"/>
      <c r="F112" s="9"/>
      <c r="I112" s="9"/>
      <c r="J112" s="9"/>
      <c r="K112" s="9"/>
      <c r="L112" s="8"/>
      <c r="M112" s="8"/>
      <c r="N112" s="8"/>
      <c r="O112" s="8"/>
      <c r="P112" s="9"/>
      <c r="R112" s="9"/>
      <c r="S112" s="9"/>
      <c r="T112" s="9"/>
      <c r="V112" s="9"/>
      <c r="W112" s="106"/>
      <c r="X112" s="107"/>
      <c r="AC112" s="157"/>
      <c r="AF112" s="99"/>
      <c r="AI112" s="206"/>
      <c r="AJ112" s="203"/>
      <c r="AK112" s="9"/>
      <c r="AL112" s="107"/>
      <c r="AO112" s="112"/>
      <c r="AP112" s="148"/>
      <c r="AV112" s="106"/>
      <c r="AY112" s="8"/>
      <c r="AZ112" s="107"/>
      <c r="BA112" s="106"/>
      <c r="BB112" s="9"/>
      <c r="BC112" s="53"/>
      <c r="BF112" s="7"/>
      <c r="BZ112" s="7"/>
      <c r="CA112" s="7"/>
      <c r="CC112" s="7"/>
      <c r="CD112" s="7"/>
      <c r="CF112" s="149">
        <v>1118</v>
      </c>
      <c r="CG112" s="101" t="s">
        <v>1386</v>
      </c>
    </row>
    <row r="113" spans="2:85" ht="13.5" customHeight="1">
      <c r="B113" s="7"/>
      <c r="C113" s="7"/>
      <c r="F113" s="9"/>
      <c r="I113" s="9"/>
      <c r="J113" s="9"/>
      <c r="K113" s="9"/>
      <c r="L113" s="8"/>
      <c r="M113" s="8"/>
      <c r="N113" s="8"/>
      <c r="O113" s="8"/>
      <c r="P113" s="9"/>
      <c r="R113" s="9"/>
      <c r="S113" s="9"/>
      <c r="T113" s="9"/>
      <c r="V113" s="9"/>
      <c r="W113" s="106"/>
      <c r="X113" s="107"/>
      <c r="AC113" s="157"/>
      <c r="AF113" s="99"/>
      <c r="AI113" s="206"/>
      <c r="AJ113" s="203"/>
      <c r="AK113" s="9"/>
      <c r="AL113" s="107"/>
      <c r="AO113" s="112"/>
      <c r="AP113" s="148"/>
      <c r="AV113" s="106"/>
      <c r="AY113" s="8"/>
      <c r="AZ113" s="107"/>
      <c r="BA113" s="106"/>
      <c r="BB113" s="9"/>
      <c r="BC113" s="53"/>
      <c r="BF113" s="7"/>
      <c r="BZ113" s="7"/>
      <c r="CA113" s="7"/>
      <c r="CC113" s="7"/>
      <c r="CD113" s="7"/>
      <c r="CF113" s="149">
        <v>1119</v>
      </c>
      <c r="CG113" s="101" t="s">
        <v>1387</v>
      </c>
    </row>
    <row r="114" spans="2:85" ht="13.5" customHeight="1">
      <c r="B114" s="7"/>
      <c r="C114" s="7"/>
      <c r="F114" s="9"/>
      <c r="I114" s="9"/>
      <c r="J114" s="9"/>
      <c r="K114" s="9"/>
      <c r="L114" s="8"/>
      <c r="M114" s="8"/>
      <c r="N114" s="8"/>
      <c r="O114" s="8"/>
      <c r="P114" s="9"/>
      <c r="R114" s="9"/>
      <c r="S114" s="9"/>
      <c r="T114" s="9"/>
      <c r="V114" s="9"/>
      <c r="W114" s="106"/>
      <c r="X114" s="107"/>
      <c r="AC114" s="157"/>
      <c r="AF114" s="99"/>
      <c r="AI114" s="206"/>
      <c r="AJ114" s="203"/>
      <c r="AK114" s="9"/>
      <c r="AL114" s="107"/>
      <c r="AO114" s="112"/>
      <c r="AP114" s="148"/>
      <c r="AV114" s="106"/>
      <c r="AY114" s="8"/>
      <c r="AZ114" s="107"/>
      <c r="BA114" s="106"/>
      <c r="BB114" s="9"/>
      <c r="BC114" s="53"/>
      <c r="BF114" s="7"/>
      <c r="BZ114" s="7"/>
      <c r="CA114" s="7"/>
      <c r="CC114" s="7"/>
      <c r="CD114" s="7"/>
      <c r="CF114" s="149">
        <v>1120</v>
      </c>
      <c r="CG114" s="101" t="s">
        <v>1388</v>
      </c>
    </row>
    <row r="115" spans="2:85" ht="13.5" customHeight="1">
      <c r="B115" s="7"/>
      <c r="C115" s="7"/>
      <c r="F115" s="9"/>
      <c r="I115" s="9"/>
      <c r="J115" s="9"/>
      <c r="K115" s="9"/>
      <c r="L115" s="8"/>
      <c r="M115" s="8"/>
      <c r="N115" s="8"/>
      <c r="O115" s="8"/>
      <c r="P115" s="9"/>
      <c r="R115" s="9"/>
      <c r="S115" s="9"/>
      <c r="T115" s="9"/>
      <c r="V115" s="9"/>
      <c r="W115" s="106"/>
      <c r="X115" s="107"/>
      <c r="AC115" s="157"/>
      <c r="AF115" s="99"/>
      <c r="AI115" s="206"/>
      <c r="AJ115" s="203"/>
      <c r="AK115" s="9"/>
      <c r="AL115" s="107"/>
      <c r="AO115" s="112"/>
      <c r="AP115" s="148"/>
      <c r="AV115" s="106"/>
      <c r="AY115" s="8"/>
      <c r="AZ115" s="107"/>
      <c r="BA115" s="106"/>
      <c r="BB115" s="9"/>
      <c r="BC115" s="53"/>
      <c r="BF115" s="7"/>
      <c r="BZ115" s="7"/>
      <c r="CA115" s="7"/>
      <c r="CC115" s="7"/>
      <c r="CD115" s="7"/>
      <c r="CF115" s="149">
        <v>1121</v>
      </c>
      <c r="CG115" s="101" t="s">
        <v>1389</v>
      </c>
    </row>
    <row r="116" spans="2:85" ht="13.5" customHeight="1">
      <c r="B116" s="7"/>
      <c r="C116" s="7"/>
      <c r="F116" s="9"/>
      <c r="I116" s="9"/>
      <c r="J116" s="9"/>
      <c r="K116" s="9"/>
      <c r="L116" s="8"/>
      <c r="M116" s="8"/>
      <c r="N116" s="8"/>
      <c r="O116" s="8"/>
      <c r="P116" s="9"/>
      <c r="R116" s="9"/>
      <c r="S116" s="9"/>
      <c r="T116" s="9"/>
      <c r="V116" s="9"/>
      <c r="W116" s="106"/>
      <c r="X116" s="107"/>
      <c r="AC116" s="157"/>
      <c r="AF116" s="99"/>
      <c r="AI116" s="206"/>
      <c r="AJ116" s="203"/>
      <c r="AK116" s="9"/>
      <c r="AL116" s="107"/>
      <c r="AO116" s="112"/>
      <c r="AP116" s="148"/>
      <c r="AV116" s="106"/>
      <c r="AY116" s="8"/>
      <c r="AZ116" s="107"/>
      <c r="BA116" s="106"/>
      <c r="BB116" s="9"/>
      <c r="BC116" s="53"/>
      <c r="BF116" s="7"/>
      <c r="BZ116" s="7"/>
      <c r="CA116" s="7"/>
      <c r="CC116" s="7"/>
      <c r="CD116" s="7"/>
      <c r="CF116" s="149">
        <v>1122</v>
      </c>
      <c r="CG116" s="101" t="s">
        <v>1390</v>
      </c>
    </row>
    <row r="117" spans="2:85" ht="13.5" customHeight="1">
      <c r="B117" s="7"/>
      <c r="C117" s="7"/>
      <c r="F117" s="9"/>
      <c r="I117" s="9"/>
      <c r="J117" s="9"/>
      <c r="K117" s="9"/>
      <c r="L117" s="8"/>
      <c r="M117" s="8"/>
      <c r="N117" s="8"/>
      <c r="O117" s="8"/>
      <c r="P117" s="9"/>
      <c r="R117" s="9"/>
      <c r="S117" s="9"/>
      <c r="T117" s="9"/>
      <c r="V117" s="9"/>
      <c r="W117" s="106"/>
      <c r="X117" s="107"/>
      <c r="AC117" s="157"/>
      <c r="AF117" s="99"/>
      <c r="AI117" s="206"/>
      <c r="AJ117" s="203"/>
      <c r="AK117" s="9"/>
      <c r="AL117" s="107"/>
      <c r="AO117" s="112"/>
      <c r="AP117" s="148"/>
      <c r="AV117" s="106"/>
      <c r="AY117" s="8"/>
      <c r="AZ117" s="107"/>
      <c r="BA117" s="106"/>
      <c r="BB117" s="9"/>
      <c r="BC117" s="53"/>
      <c r="BF117" s="7"/>
      <c r="BZ117" s="7"/>
      <c r="CA117" s="7"/>
      <c r="CC117" s="7"/>
      <c r="CD117" s="7"/>
      <c r="CF117" s="149">
        <v>1123</v>
      </c>
      <c r="CG117" s="101" t="s">
        <v>1391</v>
      </c>
    </row>
    <row r="118" spans="2:85" ht="13.5" customHeight="1">
      <c r="B118" s="7"/>
      <c r="C118" s="7"/>
      <c r="F118" s="9"/>
      <c r="I118" s="9"/>
      <c r="J118" s="9"/>
      <c r="K118" s="9"/>
      <c r="L118" s="8"/>
      <c r="M118" s="8"/>
      <c r="N118" s="8"/>
      <c r="O118" s="8"/>
      <c r="P118" s="9"/>
      <c r="R118" s="9"/>
      <c r="S118" s="9"/>
      <c r="T118" s="9"/>
      <c r="V118" s="9"/>
      <c r="W118" s="106"/>
      <c r="X118" s="107"/>
      <c r="AC118" s="157"/>
      <c r="AF118" s="99"/>
      <c r="AI118" s="206"/>
      <c r="AJ118" s="203"/>
      <c r="AK118" s="9"/>
      <c r="AL118" s="107"/>
      <c r="AO118" s="112"/>
      <c r="AP118" s="148"/>
      <c r="AV118" s="106"/>
      <c r="AY118" s="8"/>
      <c r="AZ118" s="107"/>
      <c r="BA118" s="106"/>
      <c r="BB118" s="9"/>
      <c r="BC118" s="53"/>
      <c r="BF118" s="7"/>
      <c r="BZ118" s="7"/>
      <c r="CA118" s="7"/>
      <c r="CC118" s="7"/>
      <c r="CD118" s="7"/>
      <c r="CF118" s="149">
        <v>1124</v>
      </c>
      <c r="CG118" s="101" t="s">
        <v>1392</v>
      </c>
    </row>
    <row r="119" spans="2:85" ht="13.5" customHeight="1">
      <c r="B119" s="7"/>
      <c r="C119" s="7"/>
      <c r="F119" s="9"/>
      <c r="I119" s="9"/>
      <c r="J119" s="9"/>
      <c r="K119" s="9"/>
      <c r="L119" s="8"/>
      <c r="M119" s="8"/>
      <c r="N119" s="8"/>
      <c r="O119" s="8"/>
      <c r="P119" s="9"/>
      <c r="R119" s="9"/>
      <c r="S119" s="9"/>
      <c r="T119" s="9"/>
      <c r="V119" s="9"/>
      <c r="W119" s="106"/>
      <c r="X119" s="107"/>
      <c r="AC119" s="157"/>
      <c r="AF119" s="99"/>
      <c r="AI119" s="206"/>
      <c r="AJ119" s="203"/>
      <c r="AK119" s="9"/>
      <c r="AL119" s="107"/>
      <c r="AO119" s="112"/>
      <c r="AP119" s="148"/>
      <c r="AV119" s="106"/>
      <c r="AY119" s="8"/>
      <c r="AZ119" s="107"/>
      <c r="BA119" s="106"/>
      <c r="BB119" s="9"/>
      <c r="BC119" s="53"/>
      <c r="BF119" s="7"/>
      <c r="BZ119" s="7"/>
      <c r="CA119" s="7"/>
      <c r="CC119" s="7"/>
      <c r="CD119" s="7"/>
      <c r="CF119" s="149">
        <v>1125</v>
      </c>
      <c r="CG119" s="101" t="s">
        <v>1393</v>
      </c>
    </row>
    <row r="120" spans="2:85" ht="13.5" customHeight="1">
      <c r="B120" s="7"/>
      <c r="C120" s="7"/>
      <c r="F120" s="9"/>
      <c r="I120" s="9"/>
      <c r="J120" s="9"/>
      <c r="K120" s="9"/>
      <c r="L120" s="8"/>
      <c r="M120" s="8"/>
      <c r="N120" s="8"/>
      <c r="O120" s="8"/>
      <c r="P120" s="9"/>
      <c r="R120" s="9"/>
      <c r="S120" s="9"/>
      <c r="T120" s="9"/>
      <c r="V120" s="9"/>
      <c r="W120" s="106"/>
      <c r="X120" s="107"/>
      <c r="AC120" s="157"/>
      <c r="AF120" s="99"/>
      <c r="AI120" s="206"/>
      <c r="AJ120" s="203"/>
      <c r="AK120" s="9"/>
      <c r="AL120" s="107"/>
      <c r="AO120" s="112"/>
      <c r="AP120" s="148"/>
      <c r="AV120" s="106"/>
      <c r="AY120" s="8"/>
      <c r="AZ120" s="107"/>
      <c r="BA120" s="106"/>
      <c r="BB120" s="9"/>
      <c r="BC120" s="53"/>
      <c r="BF120" s="7"/>
      <c r="BZ120" s="7"/>
      <c r="CA120" s="7"/>
      <c r="CC120" s="7"/>
      <c r="CD120" s="7"/>
      <c r="CF120" s="149">
        <v>1126</v>
      </c>
      <c r="CG120" s="101" t="s">
        <v>1394</v>
      </c>
    </row>
    <row r="121" spans="2:85" ht="13.5" customHeight="1">
      <c r="B121" s="7"/>
      <c r="C121" s="7"/>
      <c r="F121" s="9"/>
      <c r="I121" s="9"/>
      <c r="J121" s="9"/>
      <c r="K121" s="9"/>
      <c r="L121" s="8"/>
      <c r="M121" s="8"/>
      <c r="N121" s="8"/>
      <c r="O121" s="8"/>
      <c r="P121" s="9"/>
      <c r="R121" s="9"/>
      <c r="S121" s="9"/>
      <c r="T121" s="9"/>
      <c r="V121" s="9"/>
      <c r="W121" s="106"/>
      <c r="X121" s="107"/>
      <c r="AC121" s="157"/>
      <c r="AF121" s="99"/>
      <c r="AI121" s="206"/>
      <c r="AJ121" s="203"/>
      <c r="AK121" s="9"/>
      <c r="AL121" s="107"/>
      <c r="AO121" s="112"/>
      <c r="AP121" s="148"/>
      <c r="AV121" s="106"/>
      <c r="AY121" s="8"/>
      <c r="AZ121" s="107"/>
      <c r="BA121" s="106"/>
      <c r="BB121" s="9"/>
      <c r="BC121" s="53"/>
      <c r="BF121" s="7"/>
      <c r="BZ121" s="7"/>
      <c r="CA121" s="7"/>
      <c r="CC121" s="7"/>
      <c r="CD121" s="7"/>
      <c r="CF121" s="149">
        <v>1127</v>
      </c>
      <c r="CG121" s="101" t="s">
        <v>1395</v>
      </c>
    </row>
    <row r="122" spans="2:85" ht="13.5" customHeight="1">
      <c r="B122" s="7"/>
      <c r="C122" s="7"/>
      <c r="F122" s="9"/>
      <c r="I122" s="9"/>
      <c r="J122" s="9"/>
      <c r="K122" s="9"/>
      <c r="L122" s="8"/>
      <c r="M122" s="8"/>
      <c r="N122" s="8"/>
      <c r="O122" s="8"/>
      <c r="P122" s="9"/>
      <c r="R122" s="9"/>
      <c r="S122" s="9"/>
      <c r="T122" s="9"/>
      <c r="V122" s="9"/>
      <c r="W122" s="106"/>
      <c r="X122" s="107"/>
      <c r="AC122" s="157"/>
      <c r="AF122" s="99"/>
      <c r="AI122" s="206"/>
      <c r="AJ122" s="203"/>
      <c r="AK122" s="9"/>
      <c r="AL122" s="107"/>
      <c r="AO122" s="112"/>
      <c r="AP122" s="148"/>
      <c r="AV122" s="106"/>
      <c r="AY122" s="8"/>
      <c r="AZ122" s="107"/>
      <c r="BA122" s="106"/>
      <c r="BB122" s="9"/>
      <c r="BC122" s="53"/>
      <c r="BF122" s="7"/>
      <c r="BZ122" s="7"/>
      <c r="CA122" s="7"/>
      <c r="CC122" s="7"/>
      <c r="CD122" s="7"/>
      <c r="CF122" s="149">
        <v>1128</v>
      </c>
      <c r="CG122" s="101" t="s">
        <v>1396</v>
      </c>
    </row>
    <row r="123" spans="2:85" ht="13.5" customHeight="1">
      <c r="B123" s="7"/>
      <c r="C123" s="7"/>
      <c r="F123" s="9"/>
      <c r="I123" s="9"/>
      <c r="J123" s="9"/>
      <c r="K123" s="9"/>
      <c r="L123" s="8"/>
      <c r="M123" s="8"/>
      <c r="N123" s="8"/>
      <c r="O123" s="8"/>
      <c r="P123" s="9"/>
      <c r="S123" s="9"/>
      <c r="T123" s="9"/>
      <c r="V123" s="9"/>
      <c r="W123" s="106"/>
      <c r="X123" s="107"/>
      <c r="AC123" s="157"/>
      <c r="AF123" s="99"/>
      <c r="AI123" s="206"/>
      <c r="AJ123" s="203"/>
      <c r="AK123" s="9"/>
      <c r="AL123" s="107"/>
      <c r="AO123" s="112"/>
      <c r="AP123" s="148"/>
      <c r="AY123" s="8"/>
      <c r="AZ123" s="107"/>
      <c r="BA123" s="106"/>
      <c r="BB123" s="9"/>
      <c r="BC123" s="53"/>
      <c r="BF123" s="7"/>
      <c r="BZ123" s="7"/>
      <c r="CA123" s="7"/>
      <c r="CC123" s="7"/>
      <c r="CD123" s="7"/>
      <c r="CF123" s="149">
        <v>1129</v>
      </c>
      <c r="CG123" s="101" t="s">
        <v>1397</v>
      </c>
    </row>
    <row r="124" spans="2:85" ht="13.5" customHeight="1">
      <c r="AF124" s="99"/>
      <c r="AI124" s="206"/>
      <c r="AJ124" s="203"/>
      <c r="AO124" s="112"/>
      <c r="AP124" s="148"/>
      <c r="CF124" s="149">
        <v>1130</v>
      </c>
      <c r="CG124" s="101" t="s">
        <v>1398</v>
      </c>
    </row>
    <row r="125" spans="2:85" ht="13.5" customHeight="1">
      <c r="AI125" s="206"/>
      <c r="AJ125" s="203"/>
      <c r="AO125" s="112"/>
      <c r="AP125" s="148"/>
      <c r="CF125" s="149">
        <v>1131</v>
      </c>
      <c r="CG125" s="101" t="s">
        <v>1399</v>
      </c>
    </row>
    <row r="126" spans="2:85" ht="13.5" customHeight="1">
      <c r="AI126" s="206"/>
      <c r="AJ126" s="203"/>
      <c r="AO126" s="112"/>
      <c r="AP126" s="148"/>
      <c r="CF126" s="149">
        <v>1132</v>
      </c>
      <c r="CG126" s="101" t="s">
        <v>1400</v>
      </c>
    </row>
    <row r="127" spans="2:85" ht="13.5" customHeight="1">
      <c r="AI127" s="206"/>
      <c r="AJ127" s="203"/>
      <c r="AO127" s="112"/>
      <c r="AP127" s="148"/>
      <c r="CF127" s="149">
        <v>1133</v>
      </c>
      <c r="CG127" s="101" t="s">
        <v>1401</v>
      </c>
    </row>
    <row r="128" spans="2:85" ht="13.5" customHeight="1">
      <c r="AI128" s="206"/>
      <c r="AJ128" s="203"/>
      <c r="AO128" s="112"/>
      <c r="AP128" s="148"/>
      <c r="CF128" s="149">
        <v>1134</v>
      </c>
      <c r="CG128" s="101" t="s">
        <v>1402</v>
      </c>
    </row>
    <row r="129" spans="35:85" s="7" customFormat="1" ht="13.5" customHeight="1">
      <c r="AI129" s="206"/>
      <c r="AJ129" s="203"/>
      <c r="AO129" s="112"/>
      <c r="AP129" s="148"/>
      <c r="AR129" s="130"/>
      <c r="AS129" s="99"/>
      <c r="AU129" s="130"/>
      <c r="AV129" s="99"/>
      <c r="AZ129" s="99"/>
      <c r="BA129" s="99"/>
      <c r="BC129" s="18"/>
      <c r="BF129" s="88"/>
      <c r="BZ129" s="99"/>
      <c r="CA129" s="99"/>
      <c r="CC129" s="99"/>
      <c r="CD129" s="99"/>
      <c r="CF129" s="149">
        <v>1135</v>
      </c>
      <c r="CG129" s="101" t="s">
        <v>1403</v>
      </c>
    </row>
    <row r="130" spans="35:85" s="7" customFormat="1" ht="13.5" customHeight="1">
      <c r="AI130" s="206"/>
      <c r="AJ130" s="203"/>
      <c r="AO130" s="112"/>
      <c r="AP130" s="148"/>
      <c r="AR130" s="130"/>
      <c r="AS130" s="99"/>
      <c r="AU130" s="130"/>
      <c r="AV130" s="99"/>
      <c r="AZ130" s="99"/>
      <c r="BA130" s="99"/>
      <c r="BC130" s="18"/>
      <c r="BF130" s="88"/>
      <c r="BZ130" s="99"/>
      <c r="CA130" s="99"/>
      <c r="CC130" s="99"/>
      <c r="CD130" s="99"/>
      <c r="CF130" s="149"/>
      <c r="CG130" s="101"/>
    </row>
    <row r="131" spans="35:85" s="7" customFormat="1" ht="13.5" customHeight="1">
      <c r="AI131" s="206"/>
      <c r="AJ131" s="203"/>
      <c r="AO131" s="112"/>
      <c r="AP131" s="148"/>
      <c r="AR131" s="130"/>
      <c r="AS131" s="99"/>
      <c r="AU131" s="130"/>
      <c r="AV131" s="99"/>
      <c r="AZ131" s="99"/>
      <c r="BA131" s="99"/>
      <c r="BC131" s="18"/>
      <c r="BF131" s="88"/>
      <c r="BZ131" s="99"/>
      <c r="CA131" s="99"/>
      <c r="CC131" s="99"/>
      <c r="CD131" s="99"/>
      <c r="CF131" s="149"/>
      <c r="CG131" s="101"/>
    </row>
    <row r="132" spans="35:85" s="7" customFormat="1" ht="13.5" customHeight="1">
      <c r="AI132" s="206"/>
      <c r="AJ132" s="203"/>
      <c r="AO132" s="112"/>
      <c r="AP132" s="148"/>
      <c r="AR132" s="130"/>
      <c r="AS132" s="99"/>
      <c r="AU132" s="130"/>
      <c r="AV132" s="99"/>
      <c r="AZ132" s="99"/>
      <c r="BA132" s="99"/>
      <c r="BC132" s="18"/>
      <c r="BF132" s="88"/>
      <c r="BZ132" s="99"/>
      <c r="CA132" s="99"/>
      <c r="CC132" s="99"/>
      <c r="CD132" s="99"/>
      <c r="CF132" s="149"/>
      <c r="CG132" s="101"/>
    </row>
    <row r="133" spans="35:85" s="7" customFormat="1" ht="13.5" customHeight="1">
      <c r="AI133" s="206"/>
      <c r="AJ133" s="203"/>
      <c r="AO133" s="112"/>
      <c r="AP133" s="148"/>
      <c r="AR133" s="130"/>
      <c r="AS133" s="99"/>
      <c r="AU133" s="130"/>
      <c r="AV133" s="99"/>
      <c r="AZ133" s="99"/>
      <c r="BA133" s="99"/>
      <c r="BC133" s="18"/>
      <c r="BF133" s="88"/>
      <c r="BZ133" s="99"/>
      <c r="CA133" s="99"/>
      <c r="CC133" s="99"/>
      <c r="CD133" s="99"/>
      <c r="CF133" s="149"/>
      <c r="CG133" s="101"/>
    </row>
    <row r="134" spans="35:85" s="7" customFormat="1" ht="13.5" customHeight="1">
      <c r="AI134" s="206"/>
      <c r="AJ134" s="203"/>
      <c r="AO134" s="112"/>
      <c r="AP134" s="148"/>
      <c r="AR134" s="130"/>
      <c r="AS134" s="99"/>
      <c r="AU134" s="130"/>
      <c r="AV134" s="99"/>
      <c r="AZ134" s="99"/>
      <c r="BA134" s="99"/>
      <c r="BC134" s="18"/>
      <c r="BF134" s="88"/>
      <c r="BZ134" s="99"/>
      <c r="CA134" s="99"/>
      <c r="CC134" s="99"/>
      <c r="CD134" s="99"/>
      <c r="CF134" s="149"/>
      <c r="CG134" s="101"/>
    </row>
    <row r="135" spans="35:85" s="7" customFormat="1" ht="13.5" customHeight="1">
      <c r="AI135" s="206"/>
      <c r="AJ135" s="203"/>
      <c r="AO135" s="112"/>
      <c r="AP135" s="148"/>
      <c r="AR135" s="130"/>
      <c r="AS135" s="99"/>
      <c r="AU135" s="130"/>
      <c r="AV135" s="99"/>
      <c r="AZ135" s="99"/>
      <c r="BA135" s="99"/>
      <c r="BC135" s="18"/>
      <c r="BF135" s="88"/>
      <c r="BZ135" s="99"/>
      <c r="CA135" s="99"/>
      <c r="CC135" s="99"/>
      <c r="CD135" s="99"/>
      <c r="CF135" s="149"/>
      <c r="CG135" s="101"/>
    </row>
    <row r="136" spans="35:85" s="7" customFormat="1" ht="13.5" customHeight="1">
      <c r="AI136" s="206"/>
      <c r="AJ136" s="203"/>
      <c r="AO136" s="112"/>
      <c r="AP136" s="148"/>
      <c r="AR136" s="130"/>
      <c r="AS136" s="99"/>
      <c r="AU136" s="130"/>
      <c r="AV136" s="99"/>
      <c r="AZ136" s="99"/>
      <c r="BA136" s="99"/>
      <c r="BC136" s="18"/>
      <c r="BF136" s="88"/>
      <c r="BZ136" s="99"/>
      <c r="CA136" s="99"/>
      <c r="CC136" s="99"/>
      <c r="CD136" s="99"/>
      <c r="CF136" s="149"/>
      <c r="CG136" s="101"/>
    </row>
    <row r="137" spans="35:85" s="7" customFormat="1" ht="13.5" customHeight="1">
      <c r="AI137" s="206"/>
      <c r="AJ137" s="203"/>
      <c r="AO137" s="112"/>
      <c r="AP137" s="148"/>
      <c r="AR137" s="130"/>
      <c r="AS137" s="99"/>
      <c r="AU137" s="130"/>
      <c r="AV137" s="99"/>
      <c r="AZ137" s="99"/>
      <c r="BA137" s="99"/>
      <c r="BC137" s="18"/>
      <c r="BF137" s="88"/>
      <c r="BZ137" s="99"/>
      <c r="CA137" s="99"/>
      <c r="CC137" s="99"/>
      <c r="CD137" s="99"/>
      <c r="CF137" s="149"/>
      <c r="CG137" s="101"/>
    </row>
    <row r="138" spans="35:85" s="7" customFormat="1" ht="13.5" customHeight="1">
      <c r="AI138" s="206"/>
      <c r="AJ138" s="203"/>
      <c r="AO138" s="112"/>
      <c r="AP138" s="148"/>
      <c r="AR138" s="130"/>
      <c r="AS138" s="99"/>
      <c r="AU138" s="130"/>
      <c r="AV138" s="99"/>
      <c r="AZ138" s="99"/>
      <c r="BA138" s="99"/>
      <c r="BC138" s="18"/>
      <c r="BF138" s="88"/>
      <c r="BZ138" s="99"/>
      <c r="CA138" s="99"/>
      <c r="CC138" s="99"/>
      <c r="CD138" s="99"/>
      <c r="CF138" s="149"/>
      <c r="CG138" s="101"/>
    </row>
    <row r="139" spans="35:85" s="7" customFormat="1" ht="13.5" customHeight="1">
      <c r="AI139" s="206"/>
      <c r="AJ139" s="203"/>
      <c r="AO139" s="112"/>
      <c r="AP139" s="148"/>
      <c r="AR139" s="130"/>
      <c r="AS139" s="99"/>
      <c r="AU139" s="130"/>
      <c r="AV139" s="99"/>
      <c r="AZ139" s="99"/>
      <c r="BA139" s="99"/>
      <c r="BC139" s="18"/>
      <c r="BF139" s="88"/>
      <c r="BZ139" s="99"/>
      <c r="CA139" s="99"/>
      <c r="CC139" s="99"/>
      <c r="CD139" s="99"/>
      <c r="CF139" s="149"/>
      <c r="CG139" s="101"/>
    </row>
    <row r="140" spans="35:85" s="7" customFormat="1" ht="13.5" customHeight="1">
      <c r="AI140" s="206"/>
      <c r="AJ140" s="203"/>
      <c r="AO140" s="112"/>
      <c r="AP140" s="148"/>
      <c r="AR140" s="130"/>
      <c r="AS140" s="99"/>
      <c r="AU140" s="130"/>
      <c r="AV140" s="99"/>
      <c r="AZ140" s="99"/>
      <c r="BA140" s="99"/>
      <c r="BC140" s="18"/>
      <c r="BF140" s="88"/>
      <c r="BZ140" s="99"/>
      <c r="CA140" s="99"/>
      <c r="CC140" s="99"/>
      <c r="CD140" s="99"/>
      <c r="CF140" s="149"/>
      <c r="CG140" s="101"/>
    </row>
    <row r="141" spans="35:85" s="7" customFormat="1" ht="13.5" customHeight="1">
      <c r="AI141" s="206"/>
      <c r="AJ141" s="203"/>
      <c r="AO141" s="112"/>
      <c r="AP141" s="148"/>
      <c r="AR141" s="130"/>
      <c r="AS141" s="99"/>
      <c r="AU141" s="130"/>
      <c r="AV141" s="99"/>
      <c r="AZ141" s="99"/>
      <c r="BA141" s="99"/>
      <c r="BC141" s="18"/>
      <c r="BF141" s="88"/>
      <c r="BZ141" s="99"/>
      <c r="CA141" s="99"/>
      <c r="CC141" s="99"/>
      <c r="CD141" s="99"/>
      <c r="CF141" s="149"/>
      <c r="CG141" s="101"/>
    </row>
    <row r="142" spans="35:85" s="7" customFormat="1" ht="13.5" customHeight="1">
      <c r="AI142" s="206"/>
      <c r="AJ142" s="203"/>
      <c r="AO142" s="112"/>
      <c r="AP142" s="148"/>
      <c r="AR142" s="130"/>
      <c r="AS142" s="99"/>
      <c r="AU142" s="130"/>
      <c r="AV142" s="99"/>
      <c r="AZ142" s="99"/>
      <c r="BA142" s="99"/>
      <c r="BC142" s="18"/>
      <c r="BF142" s="88"/>
      <c r="BZ142" s="99"/>
      <c r="CA142" s="99"/>
      <c r="CC142" s="99"/>
      <c r="CD142" s="99"/>
      <c r="CF142" s="149"/>
      <c r="CG142" s="101"/>
    </row>
    <row r="143" spans="35:85" s="7" customFormat="1" ht="13.5" customHeight="1">
      <c r="AI143" s="206"/>
      <c r="AJ143" s="203"/>
      <c r="AO143" s="112"/>
      <c r="AP143" s="148"/>
      <c r="AR143" s="130"/>
      <c r="AS143" s="99"/>
      <c r="AU143" s="130"/>
      <c r="AV143" s="99"/>
      <c r="AZ143" s="99"/>
      <c r="BA143" s="99"/>
      <c r="BC143" s="18"/>
      <c r="BF143" s="88"/>
      <c r="BZ143" s="99"/>
      <c r="CA143" s="99"/>
      <c r="CC143" s="99"/>
      <c r="CD143" s="99"/>
      <c r="CF143" s="149"/>
      <c r="CG143" s="101"/>
    </row>
    <row r="144" spans="35:85" s="7" customFormat="1" ht="13.5" customHeight="1">
      <c r="AI144" s="206"/>
      <c r="AJ144" s="203"/>
      <c r="AO144" s="112"/>
      <c r="AP144" s="148"/>
      <c r="AR144" s="130"/>
      <c r="AS144" s="99"/>
      <c r="AU144" s="130"/>
      <c r="AV144" s="99"/>
      <c r="AZ144" s="99"/>
      <c r="BA144" s="99"/>
      <c r="BC144" s="18"/>
      <c r="BF144" s="88"/>
      <c r="BZ144" s="99"/>
      <c r="CA144" s="99"/>
      <c r="CC144" s="99"/>
      <c r="CD144" s="99"/>
      <c r="CF144" s="149"/>
      <c r="CG144" s="101"/>
    </row>
    <row r="145" spans="35:85" s="7" customFormat="1" ht="13.5" customHeight="1">
      <c r="AI145" s="206"/>
      <c r="AJ145" s="203"/>
      <c r="AO145" s="112"/>
      <c r="AP145" s="148"/>
      <c r="AR145" s="130"/>
      <c r="AS145" s="99"/>
      <c r="AU145" s="130"/>
      <c r="AV145" s="99"/>
      <c r="AZ145" s="99"/>
      <c r="BA145" s="99"/>
      <c r="BC145" s="18"/>
      <c r="BF145" s="88"/>
      <c r="BZ145" s="99"/>
      <c r="CA145" s="99"/>
      <c r="CC145" s="99"/>
      <c r="CD145" s="99"/>
      <c r="CF145" s="149"/>
      <c r="CG145" s="101"/>
    </row>
    <row r="146" spans="35:85" s="7" customFormat="1" ht="13.5" customHeight="1">
      <c r="AI146" s="206"/>
      <c r="AJ146" s="203"/>
      <c r="AO146" s="112"/>
      <c r="AP146" s="148"/>
      <c r="AR146" s="130"/>
      <c r="AS146" s="99"/>
      <c r="AU146" s="130"/>
      <c r="AV146" s="99"/>
      <c r="AZ146" s="99"/>
      <c r="BA146" s="99"/>
      <c r="BC146" s="18"/>
      <c r="BF146" s="88"/>
      <c r="BZ146" s="99"/>
      <c r="CA146" s="99"/>
      <c r="CC146" s="99"/>
      <c r="CD146" s="99"/>
      <c r="CF146" s="149"/>
      <c r="CG146" s="101"/>
    </row>
    <row r="147" spans="35:85" s="7" customFormat="1" ht="13.5" customHeight="1">
      <c r="AI147" s="206"/>
      <c r="AJ147" s="203"/>
      <c r="AO147" s="112"/>
      <c r="AP147" s="148"/>
      <c r="AR147" s="130"/>
      <c r="AS147" s="99"/>
      <c r="AU147" s="130"/>
      <c r="AV147" s="99"/>
      <c r="AZ147" s="99"/>
      <c r="BA147" s="99"/>
      <c r="BC147" s="18"/>
      <c r="BF147" s="88"/>
      <c r="BZ147" s="99"/>
      <c r="CA147" s="99"/>
      <c r="CC147" s="99"/>
      <c r="CD147" s="99"/>
      <c r="CF147" s="149"/>
      <c r="CG147" s="101"/>
    </row>
    <row r="148" spans="35:85" s="7" customFormat="1" ht="13.5" customHeight="1">
      <c r="AI148" s="206"/>
      <c r="AJ148" s="203"/>
      <c r="AO148" s="112"/>
      <c r="AP148" s="148"/>
      <c r="AR148" s="130"/>
      <c r="AS148" s="99"/>
      <c r="AU148" s="130"/>
      <c r="AV148" s="99"/>
      <c r="AZ148" s="99"/>
      <c r="BA148" s="99"/>
      <c r="BC148" s="18"/>
      <c r="BF148" s="88"/>
      <c r="BZ148" s="99"/>
      <c r="CA148" s="99"/>
      <c r="CC148" s="99"/>
      <c r="CD148" s="99"/>
      <c r="CF148" s="149"/>
      <c r="CG148" s="101"/>
    </row>
    <row r="149" spans="35:85" s="7" customFormat="1" ht="13.5" customHeight="1">
      <c r="AI149" s="206"/>
      <c r="AJ149" s="203"/>
      <c r="AO149" s="112"/>
      <c r="AP149" s="148"/>
      <c r="AR149" s="130"/>
      <c r="AS149" s="99"/>
      <c r="AU149" s="130"/>
      <c r="AV149" s="99"/>
      <c r="AZ149" s="99"/>
      <c r="BA149" s="99"/>
      <c r="BC149" s="18"/>
      <c r="BF149" s="88"/>
      <c r="BZ149" s="99"/>
      <c r="CA149" s="99"/>
      <c r="CC149" s="99"/>
      <c r="CD149" s="99"/>
      <c r="CF149" s="149"/>
      <c r="CG149" s="101"/>
    </row>
    <row r="150" spans="35:85" s="7" customFormat="1" ht="13.5" customHeight="1">
      <c r="AI150" s="206"/>
      <c r="AJ150" s="203"/>
      <c r="AO150" s="112"/>
      <c r="AP150" s="148"/>
      <c r="AR150" s="130"/>
      <c r="AS150" s="99"/>
      <c r="AU150" s="130"/>
      <c r="AV150" s="99"/>
      <c r="AZ150" s="99"/>
      <c r="BA150" s="99"/>
      <c r="BC150" s="18"/>
      <c r="BF150" s="88"/>
      <c r="BZ150" s="99"/>
      <c r="CA150" s="99"/>
      <c r="CC150" s="99"/>
      <c r="CD150" s="99"/>
      <c r="CF150" s="149"/>
      <c r="CG150" s="101"/>
    </row>
    <row r="151" spans="35:85" s="7" customFormat="1" ht="13.5" customHeight="1">
      <c r="AI151" s="206"/>
      <c r="AJ151" s="203"/>
      <c r="AO151" s="112"/>
      <c r="AP151" s="148"/>
      <c r="AR151" s="130"/>
      <c r="AS151" s="99"/>
      <c r="AU151" s="130"/>
      <c r="AV151" s="99"/>
      <c r="AZ151" s="99"/>
      <c r="BA151" s="99"/>
      <c r="BC151" s="18"/>
      <c r="BF151" s="88"/>
      <c r="BZ151" s="99"/>
      <c r="CA151" s="99"/>
      <c r="CC151" s="99"/>
      <c r="CD151" s="99"/>
      <c r="CF151" s="149"/>
      <c r="CG151" s="101"/>
    </row>
    <row r="152" spans="35:85" s="7" customFormat="1" ht="13.5" customHeight="1">
      <c r="AI152" s="206"/>
      <c r="AJ152" s="203"/>
      <c r="AO152" s="112"/>
      <c r="AP152" s="148"/>
      <c r="AR152" s="130"/>
      <c r="AS152" s="99"/>
      <c r="AU152" s="130"/>
      <c r="AV152" s="99"/>
      <c r="AZ152" s="99"/>
      <c r="BA152" s="99"/>
      <c r="BC152" s="18"/>
      <c r="BF152" s="88"/>
      <c r="BZ152" s="99"/>
      <c r="CA152" s="99"/>
      <c r="CC152" s="99"/>
      <c r="CD152" s="99"/>
      <c r="CF152" s="149"/>
      <c r="CG152" s="101"/>
    </row>
    <row r="153" spans="35:85" s="7" customFormat="1" ht="13.5" customHeight="1">
      <c r="AI153" s="206"/>
      <c r="AJ153" s="203"/>
      <c r="AO153" s="112"/>
      <c r="AP153" s="148"/>
      <c r="AR153" s="130"/>
      <c r="AS153" s="99"/>
      <c r="AU153" s="130"/>
      <c r="AV153" s="99"/>
      <c r="AZ153" s="99"/>
      <c r="BA153" s="99"/>
      <c r="BC153" s="18"/>
      <c r="BF153" s="88"/>
      <c r="BZ153" s="99"/>
      <c r="CA153" s="99"/>
      <c r="CC153" s="99"/>
      <c r="CD153" s="99"/>
      <c r="CF153" s="149"/>
      <c r="CG153" s="101"/>
    </row>
    <row r="154" spans="35:85" s="7" customFormat="1" ht="13.5" customHeight="1">
      <c r="AI154" s="206"/>
      <c r="AJ154" s="203"/>
      <c r="AO154" s="112"/>
      <c r="AP154" s="148"/>
      <c r="AR154" s="130"/>
      <c r="AS154" s="99"/>
      <c r="AU154" s="130"/>
      <c r="AV154" s="99"/>
      <c r="AZ154" s="99"/>
      <c r="BA154" s="99"/>
      <c r="BC154" s="18"/>
      <c r="BF154" s="88"/>
      <c r="BZ154" s="99"/>
      <c r="CA154" s="99"/>
      <c r="CC154" s="99"/>
      <c r="CD154" s="99"/>
      <c r="CF154" s="149"/>
      <c r="CG154" s="101"/>
    </row>
    <row r="155" spans="35:85" s="7" customFormat="1" ht="13.5" customHeight="1">
      <c r="AI155" s="206"/>
      <c r="AJ155" s="154"/>
      <c r="AO155" s="112"/>
      <c r="AP155" s="148"/>
      <c r="AR155" s="130"/>
      <c r="AS155" s="99"/>
      <c r="AU155" s="130"/>
      <c r="AV155" s="99"/>
      <c r="AZ155" s="99"/>
      <c r="BA155" s="99"/>
      <c r="BC155" s="18"/>
      <c r="BF155" s="88"/>
      <c r="BZ155" s="99"/>
      <c r="CA155" s="99"/>
      <c r="CC155" s="99"/>
      <c r="CD155" s="99"/>
      <c r="CF155" s="149"/>
      <c r="CG155" s="101"/>
    </row>
    <row r="156" spans="35:85" s="7" customFormat="1" ht="13.5" customHeight="1">
      <c r="AI156" s="206"/>
      <c r="AJ156" s="154"/>
      <c r="AO156" s="112"/>
      <c r="AP156" s="148"/>
      <c r="AR156" s="130"/>
      <c r="AS156" s="99"/>
      <c r="AU156" s="130"/>
      <c r="AV156" s="99"/>
      <c r="AZ156" s="99"/>
      <c r="BA156" s="99"/>
      <c r="BC156" s="18"/>
      <c r="BF156" s="88"/>
      <c r="BZ156" s="99"/>
      <c r="CA156" s="99"/>
      <c r="CC156" s="99"/>
      <c r="CD156" s="99"/>
      <c r="CF156" s="149"/>
      <c r="CG156" s="101"/>
    </row>
    <row r="157" spans="35:85" s="7" customFormat="1" ht="13.5" customHeight="1">
      <c r="AI157" s="206"/>
      <c r="AJ157" s="154"/>
      <c r="AO157" s="112"/>
      <c r="AP157" s="148"/>
      <c r="AR157" s="130"/>
      <c r="AS157" s="99"/>
      <c r="AU157" s="130"/>
      <c r="AV157" s="99"/>
      <c r="AZ157" s="99"/>
      <c r="BA157" s="99"/>
      <c r="BC157" s="18"/>
      <c r="BF157" s="88"/>
      <c r="BZ157" s="99"/>
      <c r="CA157" s="99"/>
      <c r="CC157" s="99"/>
      <c r="CD157" s="99"/>
      <c r="CF157" s="149"/>
      <c r="CG157" s="101"/>
    </row>
    <row r="158" spans="35:85" s="7" customFormat="1" ht="13.5" customHeight="1">
      <c r="AI158" s="206"/>
      <c r="AJ158" s="154"/>
      <c r="AO158" s="112"/>
      <c r="AP158" s="148"/>
      <c r="AR158" s="130"/>
      <c r="AS158" s="99"/>
      <c r="AU158" s="130"/>
      <c r="AV158" s="99"/>
      <c r="AZ158" s="99"/>
      <c r="BA158" s="99"/>
      <c r="BC158" s="18"/>
      <c r="BF158" s="88"/>
      <c r="BZ158" s="99"/>
      <c r="CA158" s="99"/>
      <c r="CC158" s="99"/>
      <c r="CD158" s="99"/>
      <c r="CF158" s="149"/>
      <c r="CG158" s="101"/>
    </row>
    <row r="159" spans="35:85" s="7" customFormat="1" ht="13.5" customHeight="1">
      <c r="AI159" s="206"/>
      <c r="AJ159" s="154"/>
      <c r="AO159" s="112"/>
      <c r="AP159" s="148"/>
      <c r="AR159" s="130"/>
      <c r="AS159" s="99"/>
      <c r="AU159" s="130"/>
      <c r="AV159" s="99"/>
      <c r="AZ159" s="99"/>
      <c r="BA159" s="99"/>
      <c r="BC159" s="18"/>
      <c r="BF159" s="88"/>
      <c r="BZ159" s="99"/>
      <c r="CA159" s="99"/>
      <c r="CC159" s="99"/>
      <c r="CD159" s="99"/>
      <c r="CF159" s="149"/>
      <c r="CG159" s="101"/>
    </row>
    <row r="160" spans="35:85" s="7" customFormat="1" ht="13.5" customHeight="1">
      <c r="AI160" s="206"/>
      <c r="AJ160" s="154"/>
      <c r="AO160" s="112"/>
      <c r="AP160" s="148"/>
      <c r="AR160" s="130"/>
      <c r="AS160" s="99"/>
      <c r="AU160" s="130"/>
      <c r="AV160" s="99"/>
      <c r="AZ160" s="99"/>
      <c r="BA160" s="99"/>
      <c r="BC160" s="18"/>
      <c r="BF160" s="88"/>
      <c r="BZ160" s="99"/>
      <c r="CA160" s="99"/>
      <c r="CC160" s="99"/>
      <c r="CD160" s="99"/>
      <c r="CF160" s="149"/>
      <c r="CG160" s="101"/>
    </row>
    <row r="161" spans="35:85" s="7" customFormat="1" ht="13.5" customHeight="1">
      <c r="AI161" s="206"/>
      <c r="AJ161" s="154"/>
      <c r="AO161" s="112"/>
      <c r="AP161" s="148"/>
      <c r="AR161" s="130"/>
      <c r="AS161" s="99"/>
      <c r="AU161" s="130"/>
      <c r="AV161" s="99"/>
      <c r="AZ161" s="99"/>
      <c r="BA161" s="99"/>
      <c r="BC161" s="18"/>
      <c r="BF161" s="88"/>
      <c r="BZ161" s="99"/>
      <c r="CA161" s="99"/>
      <c r="CC161" s="99"/>
      <c r="CD161" s="99"/>
      <c r="CF161" s="149"/>
      <c r="CG161" s="101"/>
    </row>
    <row r="162" spans="35:85" s="7" customFormat="1" ht="13.5" customHeight="1">
      <c r="AI162" s="206"/>
      <c r="AJ162" s="154"/>
      <c r="AO162" s="112"/>
      <c r="AP162" s="148"/>
      <c r="AR162" s="130"/>
      <c r="AS162" s="99"/>
      <c r="AU162" s="130"/>
      <c r="AV162" s="99"/>
      <c r="AZ162" s="99"/>
      <c r="BA162" s="99"/>
      <c r="BC162" s="18"/>
      <c r="BF162" s="88"/>
      <c r="BZ162" s="99"/>
      <c r="CA162" s="99"/>
      <c r="CC162" s="99"/>
      <c r="CD162" s="99"/>
      <c r="CF162" s="149"/>
      <c r="CG162" s="101"/>
    </row>
    <row r="163" spans="35:85" s="7" customFormat="1" ht="13.5" customHeight="1">
      <c r="AI163" s="206"/>
      <c r="AJ163" s="154"/>
      <c r="AO163" s="112"/>
      <c r="AP163" s="148"/>
      <c r="AR163" s="130"/>
      <c r="AS163" s="99"/>
      <c r="AU163" s="130"/>
      <c r="AV163" s="99"/>
      <c r="AZ163" s="99"/>
      <c r="BA163" s="99"/>
      <c r="BC163" s="18"/>
      <c r="BF163" s="88"/>
      <c r="BZ163" s="99"/>
      <c r="CA163" s="99"/>
      <c r="CC163" s="99"/>
      <c r="CD163" s="99"/>
      <c r="CF163" s="149"/>
      <c r="CG163" s="101"/>
    </row>
    <row r="164" spans="35:85" s="7" customFormat="1" ht="13.5" customHeight="1">
      <c r="AI164" s="206"/>
      <c r="AJ164" s="154"/>
      <c r="AO164" s="112"/>
      <c r="AP164" s="148"/>
      <c r="AR164" s="130"/>
      <c r="AS164" s="99"/>
      <c r="AU164" s="130"/>
      <c r="AV164" s="99"/>
      <c r="AZ164" s="99"/>
      <c r="BA164" s="99"/>
      <c r="BC164" s="18"/>
      <c r="BF164" s="88"/>
      <c r="BZ164" s="99"/>
      <c r="CA164" s="99"/>
      <c r="CC164" s="99"/>
      <c r="CD164" s="99"/>
      <c r="CF164" s="149"/>
      <c r="CG164" s="101"/>
    </row>
    <row r="165" spans="35:85" s="7" customFormat="1" ht="13.5" customHeight="1">
      <c r="AI165" s="206"/>
      <c r="AJ165" s="154"/>
      <c r="AO165" s="112"/>
      <c r="AP165" s="148"/>
      <c r="AR165" s="130"/>
      <c r="AS165" s="99"/>
      <c r="AU165" s="130"/>
      <c r="AV165" s="99"/>
      <c r="AZ165" s="99"/>
      <c r="BA165" s="99"/>
      <c r="BC165" s="18"/>
      <c r="BF165" s="88"/>
      <c r="BZ165" s="99"/>
      <c r="CA165" s="99"/>
      <c r="CC165" s="99"/>
      <c r="CD165" s="99"/>
      <c r="CF165" s="149"/>
      <c r="CG165" s="101"/>
    </row>
    <row r="166" spans="35:85" s="7" customFormat="1" ht="13.5" customHeight="1">
      <c r="AI166" s="206"/>
      <c r="AJ166" s="154"/>
      <c r="AO166" s="112"/>
      <c r="AP166" s="148"/>
      <c r="AR166" s="130"/>
      <c r="AS166" s="99"/>
      <c r="AU166" s="130"/>
      <c r="AV166" s="99"/>
      <c r="AZ166" s="99"/>
      <c r="BA166" s="99"/>
      <c r="BC166" s="18"/>
      <c r="BF166" s="88"/>
      <c r="BZ166" s="99"/>
      <c r="CA166" s="99"/>
      <c r="CC166" s="99"/>
      <c r="CD166" s="99"/>
      <c r="CF166" s="149"/>
      <c r="CG166" s="101"/>
    </row>
    <row r="167" spans="35:85" s="7" customFormat="1" ht="13.5" customHeight="1">
      <c r="AI167" s="206"/>
      <c r="AJ167" s="154"/>
      <c r="AO167" s="112"/>
      <c r="AP167" s="148"/>
      <c r="AR167" s="130"/>
      <c r="AS167" s="99"/>
      <c r="AU167" s="130"/>
      <c r="AV167" s="99"/>
      <c r="AZ167" s="99"/>
      <c r="BA167" s="99"/>
      <c r="BC167" s="18"/>
      <c r="BF167" s="88"/>
      <c r="BZ167" s="99"/>
      <c r="CA167" s="99"/>
      <c r="CC167" s="99"/>
      <c r="CD167" s="99"/>
      <c r="CF167" s="149"/>
      <c r="CG167" s="101"/>
    </row>
    <row r="168" spans="35:85" s="7" customFormat="1" ht="13.5" customHeight="1">
      <c r="AI168" s="206"/>
      <c r="AJ168" s="154"/>
      <c r="AO168" s="112"/>
      <c r="AP168" s="148"/>
      <c r="AR168" s="130"/>
      <c r="AS168" s="99"/>
      <c r="AU168" s="130"/>
      <c r="AV168" s="99"/>
      <c r="AZ168" s="99"/>
      <c r="BA168" s="99"/>
      <c r="BC168" s="18"/>
      <c r="BF168" s="88"/>
      <c r="BZ168" s="99"/>
      <c r="CA168" s="99"/>
      <c r="CC168" s="99"/>
      <c r="CD168" s="99"/>
      <c r="CF168" s="149"/>
      <c r="CG168" s="101"/>
    </row>
    <row r="169" spans="35:85" s="7" customFormat="1" ht="13.5" customHeight="1">
      <c r="AI169" s="206"/>
      <c r="AJ169" s="154"/>
      <c r="AO169" s="112"/>
      <c r="AP169" s="148"/>
      <c r="AR169" s="130"/>
      <c r="AS169" s="99"/>
      <c r="AU169" s="130"/>
      <c r="AV169" s="99"/>
      <c r="AZ169" s="99"/>
      <c r="BA169" s="99"/>
      <c r="BC169" s="18"/>
      <c r="BF169" s="88"/>
      <c r="BZ169" s="99"/>
      <c r="CA169" s="99"/>
      <c r="CC169" s="99"/>
      <c r="CD169" s="99"/>
      <c r="CF169" s="149"/>
      <c r="CG169" s="101"/>
    </row>
    <row r="170" spans="35:85" s="7" customFormat="1" ht="13.5" customHeight="1">
      <c r="AI170" s="206"/>
      <c r="AJ170" s="154"/>
      <c r="AO170" s="112"/>
      <c r="AP170" s="148"/>
      <c r="AR170" s="130"/>
      <c r="AS170" s="99"/>
      <c r="AU170" s="130"/>
      <c r="AV170" s="99"/>
      <c r="AZ170" s="99"/>
      <c r="BA170" s="99"/>
      <c r="BC170" s="18"/>
      <c r="BF170" s="88"/>
      <c r="BZ170" s="99"/>
      <c r="CA170" s="99"/>
      <c r="CC170" s="99"/>
      <c r="CD170" s="99"/>
      <c r="CF170" s="149"/>
      <c r="CG170" s="101"/>
    </row>
    <row r="171" spans="35:85" s="7" customFormat="1" ht="13.5" customHeight="1">
      <c r="AI171" s="206"/>
      <c r="AJ171" s="154"/>
      <c r="AO171" s="112"/>
      <c r="AP171" s="148"/>
      <c r="AR171" s="130"/>
      <c r="AS171" s="99"/>
      <c r="AU171" s="130"/>
      <c r="AV171" s="99"/>
      <c r="AZ171" s="99"/>
      <c r="BA171" s="99"/>
      <c r="BC171" s="18"/>
      <c r="BF171" s="88"/>
      <c r="BZ171" s="99"/>
      <c r="CA171" s="99"/>
      <c r="CC171" s="99"/>
      <c r="CD171" s="99"/>
      <c r="CF171" s="149"/>
      <c r="CG171" s="101"/>
    </row>
    <row r="172" spans="35:85" s="7" customFormat="1" ht="13.5" customHeight="1">
      <c r="AI172" s="206"/>
      <c r="AJ172" s="154"/>
      <c r="AO172" s="112"/>
      <c r="AP172" s="148"/>
      <c r="AR172" s="130"/>
      <c r="AS172" s="99"/>
      <c r="AU172" s="130"/>
      <c r="AV172" s="99"/>
      <c r="AZ172" s="99"/>
      <c r="BA172" s="99"/>
      <c r="BC172" s="18"/>
      <c r="BF172" s="88"/>
      <c r="BZ172" s="99"/>
      <c r="CA172" s="99"/>
      <c r="CC172" s="99"/>
      <c r="CD172" s="99"/>
      <c r="CF172" s="149"/>
      <c r="CG172" s="101"/>
    </row>
    <row r="173" spans="35:85" s="7" customFormat="1" ht="13.5" customHeight="1">
      <c r="AI173" s="206"/>
      <c r="AJ173" s="154"/>
      <c r="AO173" s="112"/>
      <c r="AP173" s="148"/>
      <c r="AR173" s="130"/>
      <c r="AS173" s="99"/>
      <c r="AU173" s="130"/>
      <c r="AV173" s="99"/>
      <c r="AZ173" s="99"/>
      <c r="BA173" s="99"/>
      <c r="BC173" s="18"/>
      <c r="BF173" s="88"/>
      <c r="BZ173" s="99"/>
      <c r="CA173" s="99"/>
      <c r="CC173" s="99"/>
      <c r="CD173" s="99"/>
      <c r="CF173" s="149"/>
      <c r="CG173" s="101"/>
    </row>
    <row r="174" spans="35:85" s="7" customFormat="1" ht="13.5" customHeight="1">
      <c r="AI174" s="206"/>
      <c r="AJ174" s="154"/>
      <c r="AO174" s="112"/>
      <c r="AP174" s="148"/>
      <c r="AR174" s="130"/>
      <c r="AS174" s="99"/>
      <c r="AU174" s="130"/>
      <c r="AV174" s="99"/>
      <c r="AZ174" s="99"/>
      <c r="BA174" s="99"/>
      <c r="BC174" s="18"/>
      <c r="BF174" s="88"/>
      <c r="BZ174" s="99"/>
      <c r="CA174" s="99"/>
      <c r="CC174" s="99"/>
      <c r="CD174" s="99"/>
      <c r="CF174" s="149"/>
      <c r="CG174" s="101"/>
    </row>
    <row r="175" spans="35:85" s="7" customFormat="1" ht="13.5" customHeight="1">
      <c r="AI175" s="206"/>
      <c r="AJ175" s="154"/>
      <c r="AO175" s="112"/>
      <c r="AP175" s="148"/>
      <c r="AR175" s="130"/>
      <c r="AS175" s="99"/>
      <c r="AU175" s="130"/>
      <c r="AV175" s="99"/>
      <c r="AZ175" s="99"/>
      <c r="BA175" s="99"/>
      <c r="BC175" s="18"/>
      <c r="BF175" s="88"/>
      <c r="BZ175" s="99"/>
      <c r="CA175" s="99"/>
      <c r="CC175" s="99"/>
      <c r="CD175" s="99"/>
      <c r="CF175" s="149"/>
      <c r="CG175" s="101"/>
    </row>
    <row r="176" spans="35:85" s="7" customFormat="1" ht="13.5" customHeight="1">
      <c r="AI176" s="206"/>
      <c r="AJ176" s="154"/>
      <c r="AO176" s="112"/>
      <c r="AP176" s="148"/>
      <c r="AR176" s="130"/>
      <c r="AS176" s="99"/>
      <c r="AU176" s="130"/>
      <c r="AV176" s="99"/>
      <c r="AZ176" s="99"/>
      <c r="BA176" s="99"/>
      <c r="BC176" s="18"/>
      <c r="BF176" s="88"/>
      <c r="BZ176" s="99"/>
      <c r="CA176" s="99"/>
      <c r="CC176" s="99"/>
      <c r="CD176" s="99"/>
      <c r="CF176" s="149"/>
      <c r="CG176" s="101"/>
    </row>
    <row r="177" spans="35:85" s="7" customFormat="1" ht="13.5" customHeight="1">
      <c r="AI177" s="206"/>
      <c r="AJ177" s="154"/>
      <c r="CF177" s="149"/>
      <c r="CG177" s="101"/>
    </row>
    <row r="178" spans="35:85" s="7" customFormat="1" ht="13.5" customHeight="1">
      <c r="AI178" s="206"/>
      <c r="AJ178" s="154"/>
      <c r="CF178" s="149"/>
      <c r="CG178" s="101"/>
    </row>
    <row r="179" spans="35:85" s="7" customFormat="1" ht="13.5" customHeight="1">
      <c r="AI179" s="206"/>
      <c r="AJ179" s="154"/>
      <c r="CF179" s="149"/>
      <c r="CG179" s="101"/>
    </row>
    <row r="180" spans="35:85" s="7" customFormat="1" ht="13.5" customHeight="1">
      <c r="AI180" s="206"/>
      <c r="AJ180" s="154"/>
      <c r="CF180" s="149"/>
      <c r="CG180" s="101"/>
    </row>
    <row r="181" spans="35:85" s="7" customFormat="1" ht="13.5" customHeight="1">
      <c r="AI181" s="206"/>
      <c r="AJ181" s="154"/>
      <c r="CF181" s="149"/>
      <c r="CG181" s="101"/>
    </row>
    <row r="182" spans="35:85" s="7" customFormat="1" ht="13.5" customHeight="1">
      <c r="AI182" s="206"/>
      <c r="AJ182" s="154"/>
      <c r="CF182" s="149"/>
      <c r="CG182" s="101"/>
    </row>
    <row r="183" spans="35:85" s="7" customFormat="1" ht="13.5" customHeight="1">
      <c r="AI183" s="206"/>
      <c r="AJ183" s="154"/>
      <c r="CF183" s="149"/>
      <c r="CG183" s="101"/>
    </row>
    <row r="184" spans="35:85" s="7" customFormat="1" ht="13.5" customHeight="1">
      <c r="AI184" s="208"/>
      <c r="AJ184" s="209"/>
      <c r="CF184" s="149"/>
      <c r="CG184" s="101"/>
    </row>
    <row r="185" spans="35:85" s="7" customFormat="1" ht="13.5" customHeight="1">
      <c r="AI185" s="208"/>
      <c r="AJ185" s="209"/>
      <c r="CF185" s="149"/>
      <c r="CG185" s="101"/>
    </row>
    <row r="186" spans="35:85" s="7" customFormat="1" ht="13.5" customHeight="1">
      <c r="AJ186"/>
      <c r="CF186" s="149"/>
      <c r="CG186" s="101"/>
    </row>
    <row r="187" spans="35:85" s="7" customFormat="1" ht="13.5" customHeight="1">
      <c r="AJ187"/>
      <c r="CF187" s="149"/>
      <c r="CG187" s="101"/>
    </row>
    <row r="188" spans="35:85" s="7" customFormat="1" ht="13.5" customHeight="1">
      <c r="AJ188"/>
      <c r="CF188" s="149"/>
      <c r="CG188" s="101"/>
    </row>
    <row r="189" spans="35:85" s="7" customFormat="1" ht="13.5" customHeight="1">
      <c r="AJ189"/>
      <c r="CF189" s="149"/>
      <c r="CG189" s="101"/>
    </row>
    <row r="190" spans="35:85" s="7" customFormat="1" ht="13.5" customHeight="1">
      <c r="AJ190"/>
      <c r="CF190" s="149"/>
      <c r="CG190" s="101"/>
    </row>
    <row r="191" spans="35:85" s="7" customFormat="1" ht="13.5" customHeight="1">
      <c r="AJ191"/>
      <c r="CF191" s="149"/>
      <c r="CG191" s="101"/>
    </row>
    <row r="192" spans="35:85" s="7" customFormat="1" ht="13.5" customHeight="1">
      <c r="AJ192"/>
      <c r="CF192" s="149"/>
      <c r="CG192" s="101"/>
    </row>
    <row r="193" spans="36:85" s="7" customFormat="1" ht="13.5" customHeight="1">
      <c r="AJ193"/>
      <c r="CF193" s="149"/>
      <c r="CG193" s="101"/>
    </row>
    <row r="194" spans="36:85" s="7" customFormat="1" ht="13.5" customHeight="1">
      <c r="AJ194"/>
      <c r="CF194" s="149"/>
      <c r="CG194" s="101"/>
    </row>
    <row r="195" spans="36:85" s="7" customFormat="1" ht="13.5" customHeight="1">
      <c r="AJ195"/>
      <c r="CF195" s="149"/>
      <c r="CG195" s="101"/>
    </row>
    <row r="196" spans="36:85" s="7" customFormat="1" ht="13.5" customHeight="1">
      <c r="AJ196"/>
      <c r="CF196" s="149"/>
      <c r="CG196" s="101"/>
    </row>
    <row r="197" spans="36:85" s="7" customFormat="1" ht="13.5" customHeight="1">
      <c r="AJ197"/>
      <c r="CF197" s="149"/>
      <c r="CG197" s="101"/>
    </row>
    <row r="198" spans="36:85" s="7" customFormat="1" ht="13.5" customHeight="1">
      <c r="AJ198"/>
      <c r="CF198" s="149"/>
      <c r="CG198" s="101"/>
    </row>
    <row r="199" spans="36:85" s="7" customFormat="1" ht="13.5" customHeight="1">
      <c r="AJ199"/>
      <c r="CF199" s="149"/>
      <c r="CG199" s="101"/>
    </row>
    <row r="200" spans="36:85" s="7" customFormat="1" ht="13.5" customHeight="1">
      <c r="AJ200"/>
      <c r="CF200" s="149"/>
      <c r="CG200" s="101"/>
    </row>
    <row r="201" spans="36:85" s="7" customFormat="1" ht="13.5" customHeight="1">
      <c r="AJ201"/>
      <c r="CF201" s="149"/>
      <c r="CG201" s="101"/>
    </row>
    <row r="202" spans="36:85" s="7" customFormat="1" ht="13.5" customHeight="1">
      <c r="AJ202"/>
      <c r="CF202" s="149"/>
      <c r="CG202" s="101"/>
    </row>
    <row r="203" spans="36:85" s="7" customFormat="1" ht="13.5" customHeight="1">
      <c r="AJ203"/>
      <c r="CF203" s="149"/>
      <c r="CG203" s="101"/>
    </row>
    <row r="204" spans="36:85" s="7" customFormat="1" ht="13.5" customHeight="1">
      <c r="AJ204"/>
      <c r="CF204" s="149"/>
      <c r="CG204" s="101"/>
    </row>
    <row r="205" spans="36:85" s="7" customFormat="1" ht="13.5" customHeight="1">
      <c r="CF205" s="149"/>
      <c r="CG205" s="101"/>
    </row>
    <row r="206" spans="36:85" s="7" customFormat="1" ht="13.5" customHeight="1">
      <c r="CF206" s="149"/>
      <c r="CG206" s="101"/>
    </row>
    <row r="207" spans="36:85" s="7" customFormat="1" ht="13.5" customHeight="1">
      <c r="CF207" s="149"/>
      <c r="CG207" s="101"/>
    </row>
    <row r="208" spans="36:85" s="7" customFormat="1" ht="13.5" customHeight="1">
      <c r="CF208" s="149"/>
      <c r="CG208" s="101"/>
    </row>
    <row r="209" spans="84:85" s="7" customFormat="1" ht="13.5" customHeight="1">
      <c r="CF209" s="149"/>
      <c r="CG209" s="101"/>
    </row>
    <row r="210" spans="84:85" s="7" customFormat="1" ht="13.5" customHeight="1">
      <c r="CF210" s="149"/>
      <c r="CG210" s="101"/>
    </row>
    <row r="211" spans="84:85" s="7" customFormat="1" ht="13.5" customHeight="1">
      <c r="CF211" s="149"/>
      <c r="CG211" s="101"/>
    </row>
    <row r="212" spans="84:85" s="7" customFormat="1" ht="13.5" customHeight="1">
      <c r="CF212" s="149"/>
      <c r="CG212" s="101"/>
    </row>
    <row r="213" spans="84:85" s="7" customFormat="1" ht="13.5" customHeight="1">
      <c r="CF213" s="149"/>
      <c r="CG213" s="101"/>
    </row>
    <row r="214" spans="84:85" s="7" customFormat="1" ht="13.5" customHeight="1">
      <c r="CF214" s="149"/>
      <c r="CG214" s="101"/>
    </row>
    <row r="215" spans="84:85" s="7" customFormat="1" ht="13.5" customHeight="1">
      <c r="CF215" s="149"/>
      <c r="CG215" s="101"/>
    </row>
    <row r="216" spans="84:85" s="7" customFormat="1" ht="13.5" customHeight="1">
      <c r="CF216" s="149"/>
      <c r="CG216" s="101"/>
    </row>
    <row r="217" spans="84:85" s="7" customFormat="1" ht="13.5" customHeight="1">
      <c r="CF217" s="149"/>
      <c r="CG217" s="101"/>
    </row>
    <row r="218" spans="84:85" s="7" customFormat="1" ht="13.5" customHeight="1">
      <c r="CF218" s="149"/>
      <c r="CG218" s="101"/>
    </row>
    <row r="219" spans="84:85" s="7" customFormat="1" ht="13.5" customHeight="1">
      <c r="CF219" s="149"/>
      <c r="CG219" s="101"/>
    </row>
    <row r="220" spans="84:85" s="7" customFormat="1" ht="13.5" customHeight="1">
      <c r="CF220" s="149"/>
      <c r="CG220" s="101"/>
    </row>
    <row r="221" spans="84:85" s="7" customFormat="1" ht="13.5" customHeight="1">
      <c r="CF221" s="149"/>
      <c r="CG221" s="101"/>
    </row>
    <row r="222" spans="84:85" s="7" customFormat="1" ht="13.5" customHeight="1">
      <c r="CF222" s="149"/>
      <c r="CG222" s="101"/>
    </row>
    <row r="223" spans="84:85" s="7" customFormat="1" ht="13.5" customHeight="1">
      <c r="CF223" s="149"/>
      <c r="CG223" s="101"/>
    </row>
    <row r="224" spans="84:85" s="7" customFormat="1" ht="13.5" customHeight="1">
      <c r="CF224" s="149"/>
      <c r="CG224" s="101"/>
    </row>
    <row r="225" spans="84:85" s="7" customFormat="1" ht="13.5" customHeight="1">
      <c r="CF225" s="149"/>
      <c r="CG225" s="101"/>
    </row>
    <row r="226" spans="84:85" s="7" customFormat="1" ht="13.5" customHeight="1">
      <c r="CF226" s="149"/>
      <c r="CG226" s="101"/>
    </row>
    <row r="227" spans="84:85" s="7" customFormat="1" ht="13.5" customHeight="1">
      <c r="CF227" s="149"/>
      <c r="CG227" s="101"/>
    </row>
    <row r="228" spans="84:85" s="7" customFormat="1" ht="13.5" customHeight="1">
      <c r="CF228" s="149"/>
      <c r="CG228" s="101"/>
    </row>
    <row r="229" spans="84:85" s="7" customFormat="1" ht="13.5" customHeight="1">
      <c r="CF229" s="149"/>
      <c r="CG229" s="101"/>
    </row>
    <row r="230" spans="84:85" s="7" customFormat="1" ht="13.5" customHeight="1">
      <c r="CF230" s="149"/>
      <c r="CG230" s="101"/>
    </row>
    <row r="231" spans="84:85" s="7" customFormat="1" ht="13.5" customHeight="1">
      <c r="CF231" s="149"/>
      <c r="CG231" s="101"/>
    </row>
    <row r="232" spans="84:85" s="7" customFormat="1" ht="13.5" customHeight="1">
      <c r="CF232" s="149"/>
      <c r="CG232" s="101"/>
    </row>
    <row r="233" spans="84:85" s="7" customFormat="1" ht="13.5" customHeight="1">
      <c r="CF233" s="149"/>
      <c r="CG233" s="101"/>
    </row>
    <row r="234" spans="84:85" s="7" customFormat="1" ht="13.5" customHeight="1">
      <c r="CF234" s="149"/>
      <c r="CG234" s="101"/>
    </row>
    <row r="235" spans="84:85" s="7" customFormat="1" ht="13.5" customHeight="1">
      <c r="CF235" s="149"/>
      <c r="CG235" s="101"/>
    </row>
    <row r="236" spans="84:85" s="7" customFormat="1" ht="13.5" customHeight="1">
      <c r="CF236" s="149"/>
      <c r="CG236" s="101"/>
    </row>
    <row r="237" spans="84:85" s="7" customFormat="1" ht="13.5" customHeight="1">
      <c r="CF237" s="149"/>
      <c r="CG237" s="101"/>
    </row>
    <row r="238" spans="84:85" s="7" customFormat="1" ht="13.5" customHeight="1">
      <c r="CF238" s="149"/>
      <c r="CG238" s="101"/>
    </row>
    <row r="239" spans="84:85" s="7" customFormat="1" ht="13.5" customHeight="1">
      <c r="CF239" s="149"/>
      <c r="CG239" s="101"/>
    </row>
    <row r="240" spans="84:85" s="7" customFormat="1" ht="13.5" customHeight="1">
      <c r="CF240" s="149"/>
      <c r="CG240" s="101"/>
    </row>
    <row r="241" spans="84:85" s="7" customFormat="1" ht="13.5" customHeight="1">
      <c r="CF241" s="149"/>
      <c r="CG241" s="101"/>
    </row>
    <row r="242" spans="84:85" s="7" customFormat="1" ht="13.5" customHeight="1">
      <c r="CF242" s="149"/>
      <c r="CG242" s="101"/>
    </row>
    <row r="243" spans="84:85" s="7" customFormat="1" ht="13.5" customHeight="1">
      <c r="CF243" s="149"/>
      <c r="CG243" s="101"/>
    </row>
    <row r="244" spans="84:85" s="7" customFormat="1" ht="13.5" customHeight="1">
      <c r="CF244" s="149"/>
      <c r="CG244" s="101"/>
    </row>
    <row r="245" spans="84:85" s="7" customFormat="1" ht="13.5" customHeight="1">
      <c r="CF245" s="149"/>
      <c r="CG245" s="101"/>
    </row>
    <row r="246" spans="84:85" s="7" customFormat="1" ht="13.5" customHeight="1">
      <c r="CF246" s="149"/>
      <c r="CG246" s="101"/>
    </row>
    <row r="247" spans="84:85" s="7" customFormat="1" ht="13.5" customHeight="1">
      <c r="CF247" s="149"/>
      <c r="CG247" s="101"/>
    </row>
    <row r="248" spans="84:85" s="7" customFormat="1" ht="13.5" customHeight="1">
      <c r="CF248" s="149"/>
      <c r="CG248" s="101"/>
    </row>
    <row r="249" spans="84:85" s="7" customFormat="1" ht="13.5" customHeight="1">
      <c r="CF249" s="149"/>
      <c r="CG249" s="101"/>
    </row>
    <row r="250" spans="84:85" s="7" customFormat="1" ht="13.5" customHeight="1">
      <c r="CF250" s="149"/>
      <c r="CG250" s="101"/>
    </row>
    <row r="251" spans="84:85" s="7" customFormat="1" ht="13.5" customHeight="1">
      <c r="CF251" s="149"/>
      <c r="CG251" s="101"/>
    </row>
    <row r="252" spans="84:85" s="7" customFormat="1" ht="13.5" customHeight="1">
      <c r="CF252" s="149"/>
      <c r="CG252" s="101"/>
    </row>
    <row r="253" spans="84:85" ht="13.5" customHeight="1">
      <c r="CF253" s="149"/>
      <c r="CG253" s="213"/>
    </row>
    <row r="254" spans="84:85" ht="13.5" customHeight="1">
      <c r="CF254" s="149"/>
      <c r="CG254" s="213"/>
    </row>
    <row r="255" spans="84:85" ht="13.5" customHeight="1">
      <c r="CF255" s="149"/>
      <c r="CG255" s="213"/>
    </row>
    <row r="256" spans="84:85" ht="13.5" customHeight="1">
      <c r="CF256" s="149"/>
      <c r="CG256" s="213"/>
    </row>
    <row r="257" spans="84:85" ht="13.5" customHeight="1">
      <c r="CF257" s="149"/>
      <c r="CG257" s="213"/>
    </row>
    <row r="258" spans="84:85" ht="13.5" customHeight="1">
      <c r="CF258" s="149"/>
      <c r="CG258" s="213"/>
    </row>
    <row r="259" spans="84:85" ht="13.5" customHeight="1">
      <c r="CF259" s="149"/>
      <c r="CG259" s="213"/>
    </row>
    <row r="260" spans="84:85" ht="13.5" customHeight="1">
      <c r="CF260" s="149"/>
      <c r="CG260" s="213"/>
    </row>
    <row r="261" spans="84:85" ht="13.5" customHeight="1">
      <c r="CF261" s="149"/>
      <c r="CG261" s="213"/>
    </row>
    <row r="262" spans="84:85" ht="13.5" customHeight="1">
      <c r="CF262" s="149"/>
      <c r="CG262" s="213"/>
    </row>
    <row r="263" spans="84:85" ht="13.5" customHeight="1">
      <c r="CF263" s="149"/>
      <c r="CG263" s="213"/>
    </row>
    <row r="264" spans="84:85" ht="13.5" customHeight="1">
      <c r="CF264" s="149"/>
      <c r="CG264" s="213"/>
    </row>
    <row r="265" spans="84:85" ht="13.5" customHeight="1">
      <c r="CF265" s="149"/>
      <c r="CG265" s="213"/>
    </row>
    <row r="266" spans="84:85" ht="13.5" customHeight="1">
      <c r="CF266" s="149"/>
      <c r="CG266" s="213"/>
    </row>
    <row r="267" spans="84:85" ht="13.5" customHeight="1">
      <c r="CF267" s="149"/>
      <c r="CG267" s="213"/>
    </row>
    <row r="268" spans="84:85" ht="13.5" customHeight="1">
      <c r="CF268" s="149"/>
      <c r="CG268" s="213"/>
    </row>
    <row r="269" spans="84:85" ht="13.5" customHeight="1">
      <c r="CF269" s="149"/>
      <c r="CG269" s="213"/>
    </row>
    <row r="270" spans="84:85" ht="13.5" customHeight="1">
      <c r="CF270" s="149"/>
      <c r="CG270" s="213"/>
    </row>
    <row r="271" spans="84:85" ht="13.5" customHeight="1">
      <c r="CF271" s="149"/>
      <c r="CG271" s="213"/>
    </row>
    <row r="272" spans="84:85" ht="13.5" customHeight="1">
      <c r="CF272" s="149"/>
      <c r="CG272" s="213"/>
    </row>
    <row r="273" spans="84:85" ht="13.5" customHeight="1">
      <c r="CF273" s="149"/>
      <c r="CG273" s="213"/>
    </row>
    <row r="274" spans="84:85" ht="13.5" customHeight="1">
      <c r="CF274" s="149"/>
      <c r="CG274" s="213"/>
    </row>
    <row r="275" spans="84:85" ht="13.5" customHeight="1">
      <c r="CF275" s="149"/>
      <c r="CG275" s="213"/>
    </row>
    <row r="276" spans="84:85" ht="13.5" customHeight="1">
      <c r="CF276" s="149"/>
      <c r="CG276" s="213"/>
    </row>
    <row r="277" spans="84:85" ht="13.5" customHeight="1">
      <c r="CF277" s="149"/>
      <c r="CG277" s="213"/>
    </row>
    <row r="278" spans="84:85" ht="13.5" customHeight="1">
      <c r="CF278" s="149"/>
      <c r="CG278" s="213"/>
    </row>
    <row r="279" spans="84:85" ht="13.5" customHeight="1">
      <c r="CF279" s="149"/>
      <c r="CG279" s="213"/>
    </row>
    <row r="280" spans="84:85" ht="13.5" customHeight="1">
      <c r="CF280" s="149"/>
      <c r="CG280" s="213"/>
    </row>
    <row r="281" spans="84:85" ht="13.5" customHeight="1">
      <c r="CF281" s="149"/>
      <c r="CG281" s="213"/>
    </row>
    <row r="282" spans="84:85" ht="13.5" customHeight="1">
      <c r="CF282" s="149"/>
      <c r="CG282" s="213"/>
    </row>
    <row r="283" spans="84:85" ht="13.5" customHeight="1">
      <c r="CF283" s="149"/>
      <c r="CG283" s="213"/>
    </row>
    <row r="284" spans="84:85" ht="13.5" customHeight="1">
      <c r="CF284" s="149"/>
      <c r="CG284" s="213"/>
    </row>
    <row r="285" spans="84:85" ht="13.5" customHeight="1">
      <c r="CF285" s="149"/>
      <c r="CG285" s="213"/>
    </row>
    <row r="286" spans="84:85" ht="13.5" customHeight="1">
      <c r="CF286" s="149"/>
      <c r="CG286" s="213"/>
    </row>
    <row r="287" spans="84:85" ht="13.5" customHeight="1">
      <c r="CF287" s="149"/>
      <c r="CG287" s="213"/>
    </row>
    <row r="288" spans="84:85" ht="13.5" customHeight="1">
      <c r="CF288" s="149"/>
      <c r="CG288" s="213"/>
    </row>
    <row r="289" spans="84:85" ht="13.5" customHeight="1">
      <c r="CF289" s="149"/>
      <c r="CG289" s="213"/>
    </row>
    <row r="290" spans="84:85" ht="13.5" customHeight="1">
      <c r="CF290" s="149"/>
      <c r="CG290" s="213"/>
    </row>
    <row r="291" spans="84:85" ht="13.5" customHeight="1">
      <c r="CF291" s="149"/>
      <c r="CG291" s="213"/>
    </row>
    <row r="292" spans="84:85" ht="13.5" customHeight="1">
      <c r="CF292" s="149"/>
      <c r="CG292" s="213"/>
    </row>
    <row r="293" spans="84:85" ht="13.5" customHeight="1">
      <c r="CF293" s="149"/>
      <c r="CG293" s="213"/>
    </row>
    <row r="294" spans="84:85" ht="13.5" customHeight="1">
      <c r="CF294" s="149"/>
      <c r="CG294" s="213"/>
    </row>
    <row r="295" spans="84:85" ht="13.5" customHeight="1">
      <c r="CF295" s="149"/>
      <c r="CG295" s="213"/>
    </row>
    <row r="296" spans="84:85" ht="13.5" customHeight="1">
      <c r="CF296" s="149"/>
      <c r="CG296" s="213"/>
    </row>
    <row r="297" spans="84:85" ht="13.5" customHeight="1">
      <c r="CF297" s="149"/>
      <c r="CG297" s="213"/>
    </row>
    <row r="298" spans="84:85" ht="13.5" customHeight="1">
      <c r="CF298" s="149"/>
      <c r="CG298" s="213"/>
    </row>
    <row r="299" spans="84:85" ht="13.5" customHeight="1">
      <c r="CF299" s="149"/>
      <c r="CG299" s="213"/>
    </row>
    <row r="300" spans="84:85" ht="13.5" customHeight="1">
      <c r="CF300" s="149"/>
      <c r="CG300" s="213"/>
    </row>
    <row r="301" spans="84:85" ht="13.5" customHeight="1">
      <c r="CF301" s="149"/>
      <c r="CG301" s="213"/>
    </row>
    <row r="302" spans="84:85" ht="13.5" customHeight="1">
      <c r="CF302" s="149"/>
      <c r="CG302" s="213"/>
    </row>
    <row r="303" spans="84:85" ht="13.5" customHeight="1">
      <c r="CF303" s="149"/>
      <c r="CG303" s="213"/>
    </row>
    <row r="304" spans="84:85" ht="13.5" customHeight="1">
      <c r="CF304" s="149"/>
      <c r="CG304" s="213"/>
    </row>
    <row r="305" spans="84:85" ht="13.5" customHeight="1">
      <c r="CF305" s="149"/>
      <c r="CG305" s="213"/>
    </row>
    <row r="306" spans="84:85" ht="13.5" customHeight="1">
      <c r="CF306" s="149"/>
      <c r="CG306" s="213"/>
    </row>
    <row r="307" spans="84:85" ht="13.5" customHeight="1">
      <c r="CF307" s="149"/>
      <c r="CG307" s="213"/>
    </row>
    <row r="308" spans="84:85" ht="13.5" customHeight="1">
      <c r="CF308" s="149"/>
      <c r="CG308" s="213"/>
    </row>
    <row r="309" spans="84:85" ht="13.5" customHeight="1">
      <c r="CF309" s="149"/>
      <c r="CG309" s="213"/>
    </row>
    <row r="310" spans="84:85" ht="13.5" customHeight="1">
      <c r="CF310" s="149"/>
      <c r="CG310" s="213"/>
    </row>
    <row r="311" spans="84:85" ht="13.5" customHeight="1">
      <c r="CF311" s="149"/>
      <c r="CG311" s="213"/>
    </row>
    <row r="312" spans="84:85" ht="13.5" customHeight="1">
      <c r="CF312" s="149"/>
      <c r="CG312" s="213"/>
    </row>
    <row r="313" spans="84:85" ht="13.5" customHeight="1">
      <c r="CF313" s="149"/>
      <c r="CG313" s="213"/>
    </row>
    <row r="314" spans="84:85" ht="13.5" customHeight="1">
      <c r="CF314" s="149"/>
      <c r="CG314" s="213"/>
    </row>
    <row r="315" spans="84:85" ht="13.5" customHeight="1">
      <c r="CF315" s="149"/>
      <c r="CG315" s="213"/>
    </row>
    <row r="316" spans="84:85" ht="13.5" customHeight="1">
      <c r="CF316" s="149"/>
      <c r="CG316" s="213"/>
    </row>
    <row r="317" spans="84:85" ht="13.5" customHeight="1">
      <c r="CF317" s="149"/>
      <c r="CG317" s="213"/>
    </row>
    <row r="318" spans="84:85" ht="13.5" customHeight="1">
      <c r="CF318" s="149"/>
      <c r="CG318" s="213"/>
    </row>
    <row r="319" spans="84:85" ht="13.5" customHeight="1">
      <c r="CF319" s="149"/>
      <c r="CG319" s="213"/>
    </row>
    <row r="320" spans="84:85" ht="13.5" customHeight="1">
      <c r="CF320" s="149"/>
      <c r="CG320" s="213"/>
    </row>
    <row r="321" spans="84:85" ht="13.5" customHeight="1">
      <c r="CF321" s="149"/>
      <c r="CG321" s="213"/>
    </row>
    <row r="322" spans="84:85" ht="13.5" customHeight="1">
      <c r="CF322" s="149"/>
      <c r="CG322" s="213"/>
    </row>
    <row r="323" spans="84:85" ht="13.5" customHeight="1">
      <c r="CF323" s="149"/>
      <c r="CG323" s="213"/>
    </row>
    <row r="324" spans="84:85" ht="13.5" customHeight="1">
      <c r="CF324" s="149"/>
      <c r="CG324" s="213"/>
    </row>
    <row r="325" spans="84:85" ht="13.5" customHeight="1">
      <c r="CF325" s="149"/>
      <c r="CG325" s="213"/>
    </row>
    <row r="326" spans="84:85" ht="13.5" customHeight="1">
      <c r="CF326" s="149"/>
      <c r="CG326" s="213"/>
    </row>
    <row r="327" spans="84:85" ht="13.5" customHeight="1">
      <c r="CF327" s="149"/>
      <c r="CG327" s="213"/>
    </row>
    <row r="328" spans="84:85" ht="13.5" customHeight="1">
      <c r="CF328" s="149"/>
      <c r="CG328" s="213"/>
    </row>
    <row r="329" spans="84:85" ht="13.5" customHeight="1">
      <c r="CF329" s="149"/>
      <c r="CG329" s="213"/>
    </row>
    <row r="330" spans="84:85" ht="13.5" customHeight="1">
      <c r="CF330" s="149"/>
      <c r="CG330" s="213"/>
    </row>
    <row r="331" spans="84:85" ht="13.5" customHeight="1">
      <c r="CF331" s="149"/>
      <c r="CG331" s="213"/>
    </row>
    <row r="332" spans="84:85" ht="13.5" customHeight="1">
      <c r="CF332" s="149"/>
      <c r="CG332" s="213"/>
    </row>
    <row r="333" spans="84:85" ht="13.5" customHeight="1">
      <c r="CF333" s="149"/>
      <c r="CG333" s="213"/>
    </row>
    <row r="334" spans="84:85" ht="13.5" customHeight="1">
      <c r="CF334" s="149"/>
      <c r="CG334" s="213"/>
    </row>
    <row r="335" spans="84:85" ht="13.5" customHeight="1">
      <c r="CF335" s="149"/>
      <c r="CG335" s="213"/>
    </row>
    <row r="336" spans="84:85" ht="13.5" customHeight="1">
      <c r="CF336" s="149"/>
      <c r="CG336" s="213"/>
    </row>
    <row r="337" spans="84:85" ht="13.5" customHeight="1">
      <c r="CF337" s="149"/>
      <c r="CG337" s="213"/>
    </row>
    <row r="338" spans="84:85" ht="13.5" customHeight="1">
      <c r="CF338" s="149"/>
      <c r="CG338" s="213"/>
    </row>
    <row r="339" spans="84:85" ht="13.5" customHeight="1">
      <c r="CF339" s="149"/>
      <c r="CG339" s="213"/>
    </row>
    <row r="340" spans="84:85" ht="13.5" customHeight="1">
      <c r="CF340" s="149"/>
      <c r="CG340" s="213"/>
    </row>
    <row r="341" spans="84:85" ht="13.5" customHeight="1">
      <c r="CF341" s="149"/>
      <c r="CG341" s="213"/>
    </row>
    <row r="342" spans="84:85" ht="13.5" customHeight="1">
      <c r="CF342" s="149"/>
      <c r="CG342" s="213"/>
    </row>
    <row r="343" spans="84:85" ht="13.5" customHeight="1">
      <c r="CF343" s="149"/>
      <c r="CG343" s="213"/>
    </row>
    <row r="344" spans="84:85" ht="13.5" customHeight="1">
      <c r="CF344" s="149"/>
      <c r="CG344" s="213"/>
    </row>
    <row r="345" spans="84:85" ht="13.5" customHeight="1">
      <c r="CF345" s="149"/>
      <c r="CG345" s="213"/>
    </row>
    <row r="346" spans="84:85" ht="13.5" customHeight="1">
      <c r="CF346" s="149"/>
      <c r="CG346" s="213"/>
    </row>
    <row r="347" spans="84:85" ht="13.5" customHeight="1">
      <c r="CF347" s="149"/>
      <c r="CG347" s="213"/>
    </row>
    <row r="348" spans="84:85" ht="13.5" customHeight="1">
      <c r="CF348" s="149"/>
      <c r="CG348" s="213"/>
    </row>
    <row r="349" spans="84:85" ht="13.5" customHeight="1">
      <c r="CF349" s="149"/>
      <c r="CG349" s="213"/>
    </row>
    <row r="350" spans="84:85" ht="13.5" customHeight="1">
      <c r="CF350" s="149"/>
      <c r="CG350" s="213"/>
    </row>
    <row r="351" spans="84:85" ht="13.5" customHeight="1">
      <c r="CF351" s="149"/>
      <c r="CG351" s="213"/>
    </row>
    <row r="352" spans="84:85" ht="13.5" customHeight="1">
      <c r="CF352" s="149"/>
      <c r="CG352" s="213"/>
    </row>
    <row r="353" spans="84:85" ht="13.5" customHeight="1">
      <c r="CF353" s="149"/>
      <c r="CG353" s="213"/>
    </row>
    <row r="354" spans="84:85" ht="13.5" customHeight="1">
      <c r="CF354" s="149"/>
      <c r="CG354" s="213"/>
    </row>
    <row r="355" spans="84:85" ht="13.5" customHeight="1">
      <c r="CF355" s="149"/>
      <c r="CG355" s="213"/>
    </row>
    <row r="356" spans="84:85" ht="13.5" customHeight="1">
      <c r="CF356" s="149"/>
      <c r="CG356" s="213"/>
    </row>
    <row r="357" spans="84:85" ht="13.5" customHeight="1">
      <c r="CF357" s="149"/>
      <c r="CG357" s="213"/>
    </row>
    <row r="358" spans="84:85" ht="13.5" customHeight="1">
      <c r="CF358" s="149"/>
      <c r="CG358" s="213"/>
    </row>
    <row r="359" spans="84:85" ht="13.5" customHeight="1">
      <c r="CF359" s="149"/>
      <c r="CG359" s="213"/>
    </row>
    <row r="360" spans="84:85" ht="13.5" customHeight="1">
      <c r="CF360" s="149"/>
      <c r="CG360" s="213"/>
    </row>
    <row r="361" spans="84:85" ht="13.5" customHeight="1">
      <c r="CF361" s="149"/>
      <c r="CG361" s="213"/>
    </row>
    <row r="362" spans="84:85" ht="13.5" customHeight="1">
      <c r="CF362" s="149"/>
      <c r="CG362" s="213"/>
    </row>
    <row r="363" spans="84:85" ht="13.5" customHeight="1">
      <c r="CF363" s="149"/>
      <c r="CG363" s="213"/>
    </row>
    <row r="364" spans="84:85" ht="13.5" customHeight="1">
      <c r="CF364" s="149"/>
      <c r="CG364" s="213"/>
    </row>
    <row r="365" spans="84:85" ht="13.5" customHeight="1">
      <c r="CF365" s="149"/>
      <c r="CG365" s="213"/>
    </row>
    <row r="366" spans="84:85" ht="13.5" customHeight="1">
      <c r="CF366" s="149"/>
      <c r="CG366" s="213"/>
    </row>
    <row r="367" spans="84:85" ht="13.5" customHeight="1">
      <c r="CF367" s="149"/>
      <c r="CG367" s="213"/>
    </row>
    <row r="368" spans="84:85" ht="13.5" customHeight="1">
      <c r="CF368" s="149"/>
      <c r="CG368" s="213"/>
    </row>
    <row r="369" spans="84:85" ht="13.5" customHeight="1">
      <c r="CF369" s="149"/>
      <c r="CG369" s="213"/>
    </row>
    <row r="370" spans="84:85" ht="13.5" customHeight="1">
      <c r="CF370" s="149"/>
      <c r="CG370" s="213"/>
    </row>
    <row r="371" spans="84:85" ht="13.5" customHeight="1">
      <c r="CF371" s="149"/>
      <c r="CG371" s="213"/>
    </row>
    <row r="372" spans="84:85" ht="13.5" customHeight="1">
      <c r="CF372" s="149"/>
      <c r="CG372" s="213"/>
    </row>
    <row r="373" spans="84:85" ht="13.5" customHeight="1">
      <c r="CF373" s="149"/>
      <c r="CG373" s="213"/>
    </row>
    <row r="374" spans="84:85" ht="13.5" customHeight="1">
      <c r="CF374" s="149"/>
      <c r="CG374" s="213"/>
    </row>
    <row r="375" spans="84:85" ht="13.5" customHeight="1">
      <c r="CF375" s="149"/>
      <c r="CG375" s="213"/>
    </row>
    <row r="376" spans="84:85" ht="13.5" customHeight="1">
      <c r="CF376" s="149"/>
      <c r="CG376" s="213"/>
    </row>
    <row r="377" spans="84:85" ht="13.5" customHeight="1">
      <c r="CF377" s="149"/>
      <c r="CG377" s="213"/>
    </row>
    <row r="378" spans="84:85" ht="13.5" customHeight="1">
      <c r="CF378" s="149"/>
      <c r="CG378" s="213"/>
    </row>
    <row r="379" spans="84:85" ht="13.5" customHeight="1">
      <c r="CF379" s="149"/>
      <c r="CG379" s="213"/>
    </row>
    <row r="380" spans="84:85" ht="13.5" customHeight="1">
      <c r="CF380" s="149"/>
      <c r="CG380" s="213"/>
    </row>
    <row r="381" spans="84:85" ht="13.5" customHeight="1">
      <c r="CF381" s="149"/>
      <c r="CG381" s="213"/>
    </row>
    <row r="382" spans="84:85" ht="13.5" customHeight="1">
      <c r="CF382" s="149"/>
      <c r="CG382" s="213"/>
    </row>
    <row r="383" spans="84:85" ht="13.5" customHeight="1">
      <c r="CF383" s="149"/>
      <c r="CG383" s="213"/>
    </row>
    <row r="384" spans="84:85" ht="13.5" customHeight="1">
      <c r="CF384" s="149"/>
      <c r="CG384" s="213"/>
    </row>
    <row r="385" spans="84:85" ht="13.5" customHeight="1">
      <c r="CF385" s="149"/>
      <c r="CG385" s="213"/>
    </row>
    <row r="386" spans="84:85" ht="13.5" customHeight="1">
      <c r="CF386" s="149"/>
      <c r="CG386" s="213"/>
    </row>
    <row r="387" spans="84:85" ht="13.5" customHeight="1">
      <c r="CF387" s="149"/>
      <c r="CG387" s="213"/>
    </row>
    <row r="388" spans="84:85" ht="13.5" customHeight="1">
      <c r="CF388" s="149"/>
      <c r="CG388" s="213"/>
    </row>
    <row r="389" spans="84:85" ht="13.5" customHeight="1">
      <c r="CF389" s="149"/>
      <c r="CG389" s="213"/>
    </row>
    <row r="390" spans="84:85" ht="13.5" customHeight="1">
      <c r="CF390" s="149"/>
      <c r="CG390" s="213"/>
    </row>
    <row r="391" spans="84:85" ht="13.5" customHeight="1">
      <c r="CF391" s="149"/>
      <c r="CG391" s="213"/>
    </row>
    <row r="392" spans="84:85" ht="13.5" customHeight="1">
      <c r="CF392" s="149"/>
      <c r="CG392" s="213"/>
    </row>
    <row r="393" spans="84:85" ht="13.5" customHeight="1">
      <c r="CF393" s="149"/>
      <c r="CG393" s="213"/>
    </row>
    <row r="394" spans="84:85" ht="13.5" customHeight="1">
      <c r="CF394" s="149"/>
      <c r="CG394" s="213"/>
    </row>
    <row r="395" spans="84:85" ht="13.5" customHeight="1">
      <c r="CF395" s="149"/>
      <c r="CG395" s="213"/>
    </row>
    <row r="396" spans="84:85" ht="13.5" customHeight="1">
      <c r="CF396" s="149"/>
      <c r="CG396" s="213"/>
    </row>
    <row r="397" spans="84:85" ht="13.5" customHeight="1">
      <c r="CF397" s="149"/>
      <c r="CG397" s="213"/>
    </row>
    <row r="398" spans="84:85" ht="13.5" customHeight="1">
      <c r="CF398" s="149"/>
      <c r="CG398" s="213"/>
    </row>
    <row r="399" spans="84:85" ht="13.5" customHeight="1">
      <c r="CF399" s="149"/>
      <c r="CG399" s="213"/>
    </row>
    <row r="400" spans="84:85" ht="13.5" customHeight="1">
      <c r="CF400" s="149"/>
      <c r="CG400" s="213"/>
    </row>
    <row r="401" spans="84:85" ht="13.5" customHeight="1">
      <c r="CF401" s="149"/>
      <c r="CG401" s="213"/>
    </row>
    <row r="402" spans="84:85" ht="13.5" customHeight="1">
      <c r="CF402" s="149"/>
      <c r="CG402" s="213"/>
    </row>
    <row r="403" spans="84:85" ht="13.5" customHeight="1">
      <c r="CF403" s="149"/>
      <c r="CG403" s="213"/>
    </row>
    <row r="404" spans="84:85" ht="13.5" customHeight="1">
      <c r="CF404" s="149"/>
      <c r="CG404" s="213"/>
    </row>
    <row r="405" spans="84:85" ht="13.5" customHeight="1">
      <c r="CF405" s="149"/>
      <c r="CG405" s="213"/>
    </row>
    <row r="406" spans="84:85" ht="13.5" customHeight="1">
      <c r="CF406" s="149"/>
      <c r="CG406" s="213"/>
    </row>
    <row r="407" spans="84:85" ht="13.5" customHeight="1">
      <c r="CF407" s="149"/>
      <c r="CG407" s="213"/>
    </row>
    <row r="408" spans="84:85" ht="13.5" customHeight="1">
      <c r="CF408" s="149"/>
      <c r="CG408" s="213"/>
    </row>
    <row r="409" spans="84:85" ht="13.5" customHeight="1">
      <c r="CF409" s="149"/>
      <c r="CG409" s="213"/>
    </row>
    <row r="410" spans="84:85" ht="13.5" customHeight="1">
      <c r="CF410" s="149"/>
      <c r="CG410" s="213"/>
    </row>
    <row r="411" spans="84:85" ht="13.5" customHeight="1">
      <c r="CF411" s="149"/>
      <c r="CG411" s="213"/>
    </row>
    <row r="412" spans="84:85" ht="13.5" customHeight="1">
      <c r="CF412" s="149"/>
      <c r="CG412" s="213"/>
    </row>
    <row r="413" spans="84:85" ht="13.5" customHeight="1">
      <c r="CF413" s="149"/>
      <c r="CG413" s="213"/>
    </row>
    <row r="414" spans="84:85" ht="13.5" customHeight="1">
      <c r="CF414" s="149"/>
      <c r="CG414" s="213"/>
    </row>
    <row r="415" spans="84:85" ht="13.5" customHeight="1">
      <c r="CF415" s="149"/>
      <c r="CG415" s="213"/>
    </row>
    <row r="416" spans="84:85" ht="13.5" customHeight="1">
      <c r="CF416" s="149"/>
      <c r="CG416" s="213"/>
    </row>
    <row r="417" spans="84:85" ht="13.5" customHeight="1">
      <c r="CF417" s="149"/>
      <c r="CG417" s="213"/>
    </row>
    <row r="418" spans="84:85" ht="13.5" customHeight="1">
      <c r="CF418" s="149"/>
      <c r="CG418" s="213"/>
    </row>
    <row r="419" spans="84:85" ht="13.5" customHeight="1">
      <c r="CF419" s="149"/>
      <c r="CG419" s="213"/>
    </row>
    <row r="420" spans="84:85" ht="13.5" customHeight="1">
      <c r="CF420" s="149"/>
      <c r="CG420" s="213"/>
    </row>
    <row r="421" spans="84:85" ht="13.5" customHeight="1">
      <c r="CF421" s="149"/>
      <c r="CG421" s="213"/>
    </row>
    <row r="422" spans="84:85" ht="13.5" customHeight="1">
      <c r="CF422" s="149"/>
      <c r="CG422" s="213"/>
    </row>
    <row r="423" spans="84:85" ht="13.5" customHeight="1">
      <c r="CF423" s="149"/>
      <c r="CG423" s="213"/>
    </row>
    <row r="424" spans="84:85" ht="13.5" customHeight="1">
      <c r="CF424" s="149"/>
      <c r="CG424" s="213"/>
    </row>
    <row r="425" spans="84:85" ht="13.5" customHeight="1">
      <c r="CF425" s="149"/>
      <c r="CG425" s="213"/>
    </row>
    <row r="426" spans="84:85" ht="13.5" customHeight="1">
      <c r="CF426" s="149"/>
      <c r="CG426" s="213"/>
    </row>
    <row r="427" spans="84:85" ht="13.5" customHeight="1">
      <c r="CF427" s="149"/>
      <c r="CG427" s="213"/>
    </row>
    <row r="428" spans="84:85" ht="13.5" customHeight="1">
      <c r="CF428" s="149"/>
      <c r="CG428" s="213"/>
    </row>
    <row r="429" spans="84:85" ht="13.5" customHeight="1">
      <c r="CF429" s="149"/>
      <c r="CG429" s="213"/>
    </row>
    <row r="430" spans="84:85" ht="13.5" customHeight="1">
      <c r="CF430" s="149"/>
      <c r="CG430" s="213"/>
    </row>
    <row r="431" spans="84:85" ht="13.5" customHeight="1">
      <c r="CF431" s="149"/>
      <c r="CG431" s="213"/>
    </row>
    <row r="432" spans="84:85" ht="13.5" customHeight="1">
      <c r="CF432" s="149"/>
      <c r="CG432" s="213"/>
    </row>
    <row r="433" spans="84:85" ht="13.5" customHeight="1">
      <c r="CF433" s="149"/>
      <c r="CG433" s="213"/>
    </row>
    <row r="434" spans="84:85" ht="13.5" customHeight="1">
      <c r="CF434" s="149"/>
      <c r="CG434" s="213"/>
    </row>
    <row r="435" spans="84:85" ht="13.5" customHeight="1">
      <c r="CF435" s="149"/>
      <c r="CG435" s="213"/>
    </row>
    <row r="436" spans="84:85" ht="13.5" customHeight="1">
      <c r="CF436" s="149"/>
      <c r="CG436" s="213"/>
    </row>
    <row r="437" spans="84:85" ht="13.5" customHeight="1">
      <c r="CF437" s="149"/>
      <c r="CG437" s="213"/>
    </row>
    <row r="438" spans="84:85" ht="13.5" customHeight="1">
      <c r="CF438" s="149"/>
      <c r="CG438" s="213"/>
    </row>
    <row r="439" spans="84:85" ht="13.5" customHeight="1">
      <c r="CF439" s="149"/>
      <c r="CG439" s="213"/>
    </row>
    <row r="440" spans="84:85" ht="13.5" customHeight="1">
      <c r="CF440" s="149"/>
      <c r="CG440" s="213"/>
    </row>
    <row r="441" spans="84:85" ht="13.5" customHeight="1">
      <c r="CF441" s="149"/>
      <c r="CG441" s="213"/>
    </row>
    <row r="442" spans="84:85" ht="13.5" customHeight="1">
      <c r="CF442" s="149"/>
      <c r="CG442" s="213"/>
    </row>
    <row r="443" spans="84:85" ht="13.5" customHeight="1">
      <c r="CF443" s="149"/>
      <c r="CG443" s="213"/>
    </row>
    <row r="444" spans="84:85" ht="13.5" customHeight="1">
      <c r="CF444" s="149"/>
      <c r="CG444" s="213"/>
    </row>
    <row r="445" spans="84:85" ht="13.5" customHeight="1">
      <c r="CF445" s="149"/>
      <c r="CG445" s="213"/>
    </row>
    <row r="446" spans="84:85" ht="13.5" customHeight="1">
      <c r="CF446" s="149"/>
      <c r="CG446" s="213"/>
    </row>
    <row r="447" spans="84:85" ht="13.5" customHeight="1">
      <c r="CF447" s="149"/>
      <c r="CG447" s="213"/>
    </row>
    <row r="448" spans="84:85" ht="13.5" customHeight="1">
      <c r="CF448" s="149"/>
      <c r="CG448" s="213"/>
    </row>
    <row r="449" spans="84:85" ht="13.5" customHeight="1">
      <c r="CF449" s="149"/>
      <c r="CG449" s="213"/>
    </row>
    <row r="450" spans="84:85" ht="13.5" customHeight="1">
      <c r="CF450" s="149"/>
      <c r="CG450" s="213"/>
    </row>
    <row r="451" spans="84:85" ht="13.5" customHeight="1">
      <c r="CF451" s="149"/>
      <c r="CG451" s="213"/>
    </row>
    <row r="452" spans="84:85" ht="13.5" customHeight="1">
      <c r="CF452" s="149"/>
      <c r="CG452" s="213"/>
    </row>
    <row r="453" spans="84:85" ht="13.5" customHeight="1">
      <c r="CF453" s="149"/>
      <c r="CG453" s="213"/>
    </row>
    <row r="454" spans="84:85" ht="13.5" customHeight="1">
      <c r="CF454" s="149"/>
      <c r="CG454" s="213"/>
    </row>
    <row r="455" spans="84:85" ht="13.5" customHeight="1">
      <c r="CF455" s="149"/>
      <c r="CG455" s="213"/>
    </row>
    <row r="456" spans="84:85" ht="13.5" customHeight="1">
      <c r="CF456" s="149"/>
      <c r="CG456" s="213"/>
    </row>
    <row r="457" spans="84:85" ht="13.5" customHeight="1">
      <c r="CF457" s="149"/>
      <c r="CG457" s="213"/>
    </row>
    <row r="458" spans="84:85" ht="13.5" customHeight="1">
      <c r="CF458" s="149"/>
      <c r="CG458" s="213"/>
    </row>
    <row r="459" spans="84:85" ht="13.5" customHeight="1">
      <c r="CF459" s="149"/>
      <c r="CG459" s="213"/>
    </row>
    <row r="460" spans="84:85" ht="13.5" customHeight="1">
      <c r="CF460" s="149"/>
      <c r="CG460" s="213"/>
    </row>
    <row r="461" spans="84:85" ht="13.5" customHeight="1">
      <c r="CF461" s="149"/>
      <c r="CG461" s="213"/>
    </row>
    <row r="462" spans="84:85" ht="13.5" customHeight="1">
      <c r="CF462" s="149"/>
      <c r="CG462" s="213"/>
    </row>
    <row r="463" spans="84:85" ht="13.5" customHeight="1">
      <c r="CF463" s="149"/>
      <c r="CG463" s="213"/>
    </row>
    <row r="464" spans="84:85" ht="13.5" customHeight="1">
      <c r="CF464" s="149"/>
      <c r="CG464" s="213"/>
    </row>
    <row r="465" spans="84:85" ht="13.5" customHeight="1">
      <c r="CF465" s="149"/>
      <c r="CG465" s="213"/>
    </row>
    <row r="466" spans="84:85" ht="13.5" customHeight="1">
      <c r="CF466" s="149"/>
      <c r="CG466" s="213"/>
    </row>
    <row r="467" spans="84:85" ht="13.5" customHeight="1">
      <c r="CF467" s="149"/>
      <c r="CG467" s="213"/>
    </row>
    <row r="468" spans="84:85" ht="13.5" customHeight="1">
      <c r="CF468" s="149"/>
      <c r="CG468" s="213"/>
    </row>
    <row r="469" spans="84:85" ht="13.5" customHeight="1">
      <c r="CF469" s="149"/>
      <c r="CG469" s="213"/>
    </row>
    <row r="470" spans="84:85" ht="13.5" customHeight="1">
      <c r="CF470" s="149"/>
      <c r="CG470" s="213"/>
    </row>
    <row r="471" spans="84:85" ht="13.5" customHeight="1">
      <c r="CF471" s="149"/>
      <c r="CG471" s="213"/>
    </row>
    <row r="472" spans="84:85" ht="13.5" customHeight="1">
      <c r="CF472" s="149"/>
      <c r="CG472" s="213"/>
    </row>
    <row r="473" spans="84:85" ht="13.5" customHeight="1">
      <c r="CF473" s="149"/>
      <c r="CG473" s="213"/>
    </row>
    <row r="474" spans="84:85" ht="13.5" customHeight="1">
      <c r="CF474" s="149"/>
      <c r="CG474" s="213"/>
    </row>
    <row r="475" spans="84:85" ht="13.5" customHeight="1">
      <c r="CF475" s="149"/>
      <c r="CG475" s="213"/>
    </row>
    <row r="476" spans="84:85" ht="13.5" customHeight="1">
      <c r="CF476" s="149"/>
      <c r="CG476" s="213"/>
    </row>
    <row r="477" spans="84:85" ht="13.5" customHeight="1">
      <c r="CF477" s="149"/>
      <c r="CG477" s="213"/>
    </row>
    <row r="478" spans="84:85" ht="13.5" customHeight="1">
      <c r="CF478" s="149"/>
      <c r="CG478" s="213"/>
    </row>
    <row r="479" spans="84:85" ht="13.5" customHeight="1">
      <c r="CF479" s="149"/>
      <c r="CG479" s="213"/>
    </row>
    <row r="480" spans="84:85" ht="13.5" customHeight="1">
      <c r="CF480" s="149"/>
      <c r="CG480" s="213"/>
    </row>
    <row r="481" spans="84:85" ht="13.5" customHeight="1">
      <c r="CF481" s="149"/>
      <c r="CG481" s="213"/>
    </row>
    <row r="482" spans="84:85" ht="13.5" customHeight="1">
      <c r="CF482" s="149"/>
      <c r="CG482" s="213"/>
    </row>
    <row r="483" spans="84:85" ht="13.5" customHeight="1">
      <c r="CF483" s="149"/>
      <c r="CG483" s="213"/>
    </row>
    <row r="484" spans="84:85" ht="13.5" customHeight="1">
      <c r="CF484" s="149"/>
      <c r="CG484" s="213"/>
    </row>
    <row r="485" spans="84:85" ht="13.5" customHeight="1">
      <c r="CF485" s="149"/>
      <c r="CG485" s="213"/>
    </row>
    <row r="486" spans="84:85" ht="13.5" customHeight="1">
      <c r="CF486" s="149"/>
      <c r="CG486" s="213"/>
    </row>
    <row r="487" spans="84:85" ht="13.5" customHeight="1">
      <c r="CF487" s="149"/>
      <c r="CG487" s="213"/>
    </row>
    <row r="488" spans="84:85" ht="13.5" customHeight="1">
      <c r="CF488" s="149"/>
      <c r="CG488" s="213"/>
    </row>
    <row r="489" spans="84:85" ht="13.5" customHeight="1">
      <c r="CF489" s="149"/>
      <c r="CG489" s="213"/>
    </row>
    <row r="490" spans="84:85" ht="13.5" customHeight="1">
      <c r="CF490" s="149"/>
      <c r="CG490" s="213"/>
    </row>
    <row r="491" spans="84:85" ht="13.5" customHeight="1">
      <c r="CF491" s="149"/>
      <c r="CG491" s="213"/>
    </row>
    <row r="492" spans="84:85" ht="13.5" customHeight="1">
      <c r="CF492" s="149"/>
      <c r="CG492" s="213"/>
    </row>
    <row r="493" spans="84:85" ht="13.5" customHeight="1">
      <c r="CF493" s="149"/>
      <c r="CG493" s="213"/>
    </row>
    <row r="494" spans="84:85" ht="13.5" customHeight="1">
      <c r="CF494" s="149"/>
      <c r="CG494" s="213"/>
    </row>
    <row r="495" spans="84:85" ht="13.5" customHeight="1">
      <c r="CF495" s="149"/>
      <c r="CG495" s="213"/>
    </row>
    <row r="496" spans="84:85" ht="13.5" customHeight="1">
      <c r="CF496" s="149"/>
      <c r="CG496" s="213"/>
    </row>
    <row r="497" spans="84:85" ht="13.5" customHeight="1">
      <c r="CF497" s="149"/>
      <c r="CG497" s="213"/>
    </row>
    <row r="498" spans="84:85" ht="13.5" customHeight="1">
      <c r="CF498" s="149"/>
      <c r="CG498" s="213"/>
    </row>
    <row r="499" spans="84:85" ht="13.5" customHeight="1">
      <c r="CF499" s="149"/>
      <c r="CG499" s="213"/>
    </row>
    <row r="500" spans="84:85" ht="13.5" customHeight="1">
      <c r="CF500" s="149"/>
      <c r="CG500" s="213"/>
    </row>
    <row r="501" spans="84:85" ht="13.5" customHeight="1">
      <c r="CF501" s="149"/>
      <c r="CG501" s="213"/>
    </row>
    <row r="502" spans="84:85" ht="13.5" customHeight="1">
      <c r="CF502" s="149"/>
      <c r="CG502" s="213"/>
    </row>
    <row r="503" spans="84:85" ht="13.5" customHeight="1">
      <c r="CF503" s="149"/>
      <c r="CG503" s="213"/>
    </row>
    <row r="504" spans="84:85" ht="13.5" customHeight="1">
      <c r="CF504" s="149"/>
      <c r="CG504" s="213"/>
    </row>
    <row r="505" spans="84:85" ht="13.5" customHeight="1">
      <c r="CF505" s="149"/>
      <c r="CG505" s="213"/>
    </row>
    <row r="506" spans="84:85" ht="13.5" customHeight="1">
      <c r="CF506" s="149"/>
      <c r="CG506" s="213"/>
    </row>
    <row r="507" spans="84:85" ht="13.5" customHeight="1">
      <c r="CF507" s="149"/>
      <c r="CG507" s="213"/>
    </row>
    <row r="508" spans="84:85" ht="13.5" customHeight="1">
      <c r="CF508" s="149"/>
      <c r="CG508" s="213"/>
    </row>
    <row r="509" spans="84:85" ht="13.5" customHeight="1">
      <c r="CF509" s="149"/>
      <c r="CG509" s="213"/>
    </row>
    <row r="510" spans="84:85" ht="13.5" customHeight="1">
      <c r="CF510" s="149"/>
      <c r="CG510" s="213"/>
    </row>
    <row r="511" spans="84:85" ht="13.5" customHeight="1">
      <c r="CF511" s="149"/>
      <c r="CG511" s="213"/>
    </row>
    <row r="512" spans="84:85" ht="13.5" customHeight="1">
      <c r="CF512" s="149"/>
      <c r="CG512" s="213"/>
    </row>
    <row r="513" spans="84:85" ht="13.5" customHeight="1">
      <c r="CF513" s="149"/>
      <c r="CG513" s="213"/>
    </row>
    <row r="514" spans="84:85" ht="13.5" customHeight="1">
      <c r="CF514" s="149"/>
      <c r="CG514" s="213"/>
    </row>
    <row r="515" spans="84:85" ht="13.5" customHeight="1">
      <c r="CF515" s="149"/>
      <c r="CG515" s="213"/>
    </row>
    <row r="516" spans="84:85" ht="13.5" customHeight="1">
      <c r="CF516" s="149"/>
      <c r="CG516" s="213"/>
    </row>
    <row r="517" spans="84:85" ht="13.5" customHeight="1">
      <c r="CF517" s="149"/>
      <c r="CG517" s="213"/>
    </row>
    <row r="518" spans="84:85" ht="13.5" customHeight="1">
      <c r="CF518" s="149"/>
      <c r="CG518" s="213"/>
    </row>
    <row r="519" spans="84:85" ht="13.5" customHeight="1">
      <c r="CF519" s="149"/>
      <c r="CG519" s="213"/>
    </row>
    <row r="520" spans="84:85" ht="13.5" customHeight="1">
      <c r="CF520" s="149"/>
      <c r="CG520" s="213"/>
    </row>
    <row r="521" spans="84:85" ht="13.5" customHeight="1">
      <c r="CF521" s="149"/>
      <c r="CG521" s="213"/>
    </row>
    <row r="522" spans="84:85" ht="13.5" customHeight="1">
      <c r="CF522" s="149"/>
      <c r="CG522" s="213"/>
    </row>
    <row r="523" spans="84:85" ht="13.5" customHeight="1">
      <c r="CF523" s="149"/>
      <c r="CG523" s="213"/>
    </row>
    <row r="524" spans="84:85" ht="13.5" customHeight="1">
      <c r="CF524" s="149"/>
      <c r="CG524" s="213"/>
    </row>
    <row r="525" spans="84:85" ht="13.5" customHeight="1">
      <c r="CF525" s="149"/>
      <c r="CG525" s="213"/>
    </row>
    <row r="526" spans="84:85" ht="13.5" customHeight="1">
      <c r="CF526" s="149"/>
      <c r="CG526" s="213"/>
    </row>
    <row r="527" spans="84:85" ht="13.5" customHeight="1">
      <c r="CF527" s="149"/>
      <c r="CG527" s="213"/>
    </row>
    <row r="528" spans="84:85" ht="13.5" customHeight="1">
      <c r="CF528" s="149"/>
      <c r="CG528" s="213"/>
    </row>
    <row r="529" spans="84:85" ht="13.5" customHeight="1">
      <c r="CF529" s="149"/>
      <c r="CG529" s="213"/>
    </row>
    <row r="530" spans="84:85" ht="13.5" customHeight="1">
      <c r="CF530" s="149"/>
      <c r="CG530" s="213"/>
    </row>
    <row r="531" spans="84:85" ht="13.5" customHeight="1">
      <c r="CF531" s="149"/>
      <c r="CG531" s="213"/>
    </row>
    <row r="532" spans="84:85" ht="13.5" customHeight="1">
      <c r="CF532" s="149"/>
      <c r="CG532" s="213"/>
    </row>
    <row r="533" spans="84:85" ht="13.5" customHeight="1">
      <c r="CF533" s="149"/>
      <c r="CG533" s="213"/>
    </row>
    <row r="534" spans="84:85" ht="13.5" customHeight="1">
      <c r="CF534" s="149"/>
      <c r="CG534" s="213"/>
    </row>
    <row r="535" spans="84:85" ht="13.5" customHeight="1">
      <c r="CF535" s="149"/>
      <c r="CG535" s="213"/>
    </row>
    <row r="536" spans="84:85" ht="13.5" customHeight="1">
      <c r="CF536" s="149"/>
      <c r="CG536" s="213"/>
    </row>
    <row r="537" spans="84:85" ht="13.5" customHeight="1">
      <c r="CF537" s="149"/>
      <c r="CG537" s="213"/>
    </row>
    <row r="538" spans="84:85" ht="13.5" customHeight="1">
      <c r="CF538" s="149"/>
      <c r="CG538" s="213"/>
    </row>
    <row r="539" spans="84:85" ht="13.5" customHeight="1">
      <c r="CF539" s="149"/>
      <c r="CG539" s="213"/>
    </row>
    <row r="540" spans="84:85" ht="13.5" customHeight="1">
      <c r="CF540" s="149"/>
      <c r="CG540" s="213"/>
    </row>
    <row r="541" spans="84:85" ht="13.5" customHeight="1">
      <c r="CF541" s="149"/>
      <c r="CG541" s="213"/>
    </row>
    <row r="542" spans="84:85" ht="13.5" customHeight="1">
      <c r="CF542" s="149"/>
      <c r="CG542" s="213"/>
    </row>
    <row r="543" spans="84:85" ht="13.5" customHeight="1">
      <c r="CF543" s="149"/>
      <c r="CG543" s="213"/>
    </row>
    <row r="544" spans="84:85" ht="13.5" customHeight="1">
      <c r="CF544" s="149"/>
      <c r="CG544" s="213"/>
    </row>
    <row r="545" spans="84:85" ht="13.5" customHeight="1">
      <c r="CF545" s="149"/>
      <c r="CG545" s="213"/>
    </row>
    <row r="546" spans="84:85" ht="13.5" customHeight="1">
      <c r="CF546" s="149"/>
      <c r="CG546" s="213"/>
    </row>
    <row r="547" spans="84:85" ht="13.5" customHeight="1">
      <c r="CF547" s="149"/>
      <c r="CG547" s="213"/>
    </row>
    <row r="548" spans="84:85" ht="13.5" customHeight="1">
      <c r="CF548" s="149"/>
      <c r="CG548" s="213"/>
    </row>
    <row r="549" spans="84:85" ht="13.5" customHeight="1">
      <c r="CF549" s="149"/>
      <c r="CG549" s="213"/>
    </row>
    <row r="550" spans="84:85" ht="13.5" customHeight="1">
      <c r="CF550" s="149"/>
      <c r="CG550" s="213"/>
    </row>
    <row r="551" spans="84:85" ht="13.5" customHeight="1">
      <c r="CF551" s="149"/>
      <c r="CG551" s="213"/>
    </row>
    <row r="552" spans="84:85" ht="13.5" customHeight="1">
      <c r="CF552" s="149"/>
      <c r="CG552" s="213"/>
    </row>
    <row r="553" spans="84:85" ht="13.5" customHeight="1">
      <c r="CF553" s="149"/>
      <c r="CG553" s="213"/>
    </row>
    <row r="554" spans="84:85" ht="13.5" customHeight="1">
      <c r="CF554" s="149"/>
      <c r="CG554" s="213"/>
    </row>
    <row r="555" spans="84:85" ht="13.5" customHeight="1">
      <c r="CF555" s="149"/>
      <c r="CG555" s="213"/>
    </row>
    <row r="556" spans="84:85" ht="13.5" customHeight="1">
      <c r="CF556" s="149"/>
      <c r="CG556" s="213"/>
    </row>
    <row r="557" spans="84:85" ht="13.5" customHeight="1">
      <c r="CF557" s="149"/>
      <c r="CG557" s="213"/>
    </row>
    <row r="558" spans="84:85" ht="13.5" customHeight="1">
      <c r="CF558" s="149"/>
      <c r="CG558" s="213"/>
    </row>
    <row r="559" spans="84:85" ht="13.5" customHeight="1">
      <c r="CF559" s="149"/>
      <c r="CG559" s="213"/>
    </row>
    <row r="560" spans="84:85" ht="13.5" customHeight="1">
      <c r="CF560" s="149"/>
      <c r="CG560" s="213"/>
    </row>
    <row r="561" spans="84:85" ht="13.5" customHeight="1">
      <c r="CF561" s="149"/>
      <c r="CG561" s="213"/>
    </row>
    <row r="562" spans="84:85" ht="13.5" customHeight="1">
      <c r="CF562" s="149"/>
      <c r="CG562" s="213"/>
    </row>
    <row r="563" spans="84:85" ht="13.5" customHeight="1">
      <c r="CF563" s="149"/>
      <c r="CG563" s="213"/>
    </row>
    <row r="564" spans="84:85" ht="13.5" customHeight="1">
      <c r="CF564" s="149"/>
      <c r="CG564" s="213"/>
    </row>
    <row r="565" spans="84:85" ht="13.5" customHeight="1">
      <c r="CF565" s="149"/>
      <c r="CG565" s="213"/>
    </row>
    <row r="566" spans="84:85" ht="13.5" customHeight="1">
      <c r="CF566" s="149"/>
      <c r="CG566" s="213"/>
    </row>
    <row r="567" spans="84:85" ht="13.5" customHeight="1">
      <c r="CF567" s="149"/>
      <c r="CG567" s="213"/>
    </row>
    <row r="568" spans="84:85" ht="13.5" customHeight="1">
      <c r="CF568" s="149"/>
      <c r="CG568" s="213"/>
    </row>
    <row r="569" spans="84:85" ht="13.5" customHeight="1">
      <c r="CF569" s="149"/>
      <c r="CG569" s="213"/>
    </row>
    <row r="570" spans="84:85" ht="13.5" customHeight="1">
      <c r="CF570" s="149"/>
      <c r="CG570" s="213"/>
    </row>
    <row r="571" spans="84:85" ht="13.5" customHeight="1">
      <c r="CF571" s="149"/>
      <c r="CG571" s="213"/>
    </row>
    <row r="572" spans="84:85" ht="13.5" customHeight="1">
      <c r="CF572" s="149"/>
      <c r="CG572" s="213"/>
    </row>
    <row r="573" spans="84:85" ht="13.5" customHeight="1">
      <c r="CF573" s="149"/>
      <c r="CG573" s="213"/>
    </row>
    <row r="574" spans="84:85" ht="13.5" customHeight="1">
      <c r="CF574" s="149"/>
      <c r="CG574" s="213"/>
    </row>
    <row r="575" spans="84:85" ht="13.5" customHeight="1">
      <c r="CF575" s="149"/>
      <c r="CG575" s="213"/>
    </row>
    <row r="576" spans="84:85" ht="13.5" customHeight="1">
      <c r="CF576" s="149"/>
      <c r="CG576" s="213"/>
    </row>
    <row r="577" spans="84:85" ht="13.5" customHeight="1">
      <c r="CF577" s="149"/>
      <c r="CG577" s="213"/>
    </row>
    <row r="578" spans="84:85" ht="13.5" customHeight="1">
      <c r="CF578" s="149"/>
      <c r="CG578" s="213"/>
    </row>
    <row r="579" spans="84:85" ht="13.5" customHeight="1">
      <c r="CF579" s="149"/>
      <c r="CG579" s="213"/>
    </row>
    <row r="580" spans="84:85" ht="13.5" customHeight="1">
      <c r="CF580" s="149"/>
      <c r="CG580" s="213"/>
    </row>
    <row r="581" spans="84:85" ht="13.5" customHeight="1">
      <c r="CF581" s="149"/>
      <c r="CG581" s="213"/>
    </row>
    <row r="582" spans="84:85" ht="13.5" customHeight="1">
      <c r="CF582" s="149"/>
      <c r="CG582" s="213"/>
    </row>
    <row r="583" spans="84:85" ht="13.5" customHeight="1">
      <c r="CF583" s="149"/>
      <c r="CG583" s="213"/>
    </row>
    <row r="584" spans="84:85" ht="13.5" customHeight="1">
      <c r="CF584" s="149"/>
      <c r="CG584" s="213"/>
    </row>
    <row r="585" spans="84:85" ht="13.5" customHeight="1">
      <c r="CF585" s="149"/>
      <c r="CG585" s="213"/>
    </row>
    <row r="586" spans="84:85" ht="13.5" customHeight="1">
      <c r="CF586" s="149"/>
      <c r="CG586" s="213"/>
    </row>
    <row r="587" spans="84:85" ht="13.5" customHeight="1">
      <c r="CF587" s="149"/>
      <c r="CG587" s="213"/>
    </row>
    <row r="588" spans="84:85" ht="13.5" customHeight="1">
      <c r="CF588" s="149"/>
      <c r="CG588" s="213"/>
    </row>
    <row r="589" spans="84:85" ht="13.5" customHeight="1">
      <c r="CF589" s="149"/>
      <c r="CG589" s="213"/>
    </row>
    <row r="590" spans="84:85" ht="13.5" customHeight="1">
      <c r="CF590" s="149"/>
      <c r="CG590" s="213"/>
    </row>
    <row r="591" spans="84:85" ht="13.5" customHeight="1">
      <c r="CF591" s="149"/>
      <c r="CG591" s="213"/>
    </row>
    <row r="592" spans="84:85" ht="13.5" customHeight="1">
      <c r="CF592" s="149"/>
      <c r="CG592" s="213"/>
    </row>
    <row r="593" spans="84:85" ht="13.5" customHeight="1">
      <c r="CF593" s="149"/>
      <c r="CG593" s="213"/>
    </row>
    <row r="594" spans="84:85" ht="13.5" customHeight="1">
      <c r="CF594" s="149"/>
      <c r="CG594" s="213"/>
    </row>
    <row r="595" spans="84:85" ht="13.5" customHeight="1">
      <c r="CF595" s="149"/>
      <c r="CG595" s="213"/>
    </row>
    <row r="596" spans="84:85" ht="13.5" customHeight="1">
      <c r="CF596" s="149"/>
      <c r="CG596" s="213"/>
    </row>
    <row r="597" spans="84:85" ht="13.5" customHeight="1">
      <c r="CF597" s="149"/>
      <c r="CG597" s="213"/>
    </row>
    <row r="598" spans="84:85" ht="13.5" customHeight="1">
      <c r="CF598" s="149"/>
      <c r="CG598" s="213"/>
    </row>
    <row r="599" spans="84:85" ht="13.5" customHeight="1">
      <c r="CF599" s="149"/>
      <c r="CG599" s="213"/>
    </row>
    <row r="600" spans="84:85" ht="13.5" customHeight="1">
      <c r="CF600" s="149"/>
      <c r="CG600" s="213"/>
    </row>
    <row r="601" spans="84:85" ht="13.5" customHeight="1">
      <c r="CF601" s="149"/>
      <c r="CG601" s="213"/>
    </row>
    <row r="602" spans="84:85" ht="13.5" customHeight="1">
      <c r="CF602" s="149"/>
      <c r="CG602" s="213"/>
    </row>
    <row r="603" spans="84:85" ht="13.5" customHeight="1">
      <c r="CF603" s="149"/>
      <c r="CG603" s="213"/>
    </row>
    <row r="604" spans="84:85" ht="13.5" customHeight="1">
      <c r="CF604" s="149"/>
      <c r="CG604" s="213"/>
    </row>
    <row r="605" spans="84:85" ht="13.5" customHeight="1">
      <c r="CF605" s="149"/>
      <c r="CG605" s="213"/>
    </row>
    <row r="606" spans="84:85" ht="13.5" customHeight="1">
      <c r="CF606" s="149"/>
      <c r="CG606" s="213"/>
    </row>
    <row r="607" spans="84:85" ht="13.5" customHeight="1">
      <c r="CF607" s="149"/>
      <c r="CG607" s="213"/>
    </row>
    <row r="608" spans="84:85" ht="13.5" customHeight="1">
      <c r="CF608" s="149"/>
      <c r="CG608" s="213"/>
    </row>
    <row r="609" spans="84:85" ht="13.5" customHeight="1">
      <c r="CF609" s="149"/>
      <c r="CG609" s="213"/>
    </row>
    <row r="610" spans="84:85" ht="13.5" customHeight="1">
      <c r="CF610" s="149"/>
      <c r="CG610" s="213"/>
    </row>
    <row r="611" spans="84:85" ht="13.5" customHeight="1">
      <c r="CF611" s="149"/>
      <c r="CG611" s="213"/>
    </row>
    <row r="612" spans="84:85" ht="13.5" customHeight="1">
      <c r="CF612" s="149"/>
      <c r="CG612" s="213"/>
    </row>
    <row r="613" spans="84:85" ht="13.5" customHeight="1">
      <c r="CF613" s="149"/>
      <c r="CG613" s="213"/>
    </row>
    <row r="614" spans="84:85" ht="13.5" customHeight="1">
      <c r="CF614" s="149"/>
      <c r="CG614" s="213"/>
    </row>
    <row r="615" spans="84:85" ht="13.5" customHeight="1">
      <c r="CF615" s="149"/>
      <c r="CG615" s="213"/>
    </row>
    <row r="616" spans="84:85" ht="13.5" customHeight="1">
      <c r="CF616" s="149"/>
      <c r="CG616" s="213"/>
    </row>
    <row r="617" spans="84:85" ht="13.5" customHeight="1">
      <c r="CF617" s="149"/>
      <c r="CG617" s="213"/>
    </row>
    <row r="618" spans="84:85" ht="13.5" customHeight="1">
      <c r="CF618" s="149"/>
      <c r="CG618" s="213"/>
    </row>
    <row r="619" spans="84:85" ht="13.5" customHeight="1">
      <c r="CF619" s="149"/>
      <c r="CG619" s="213"/>
    </row>
    <row r="620" spans="84:85" ht="13.5" customHeight="1">
      <c r="CF620" s="149"/>
      <c r="CG620" s="213"/>
    </row>
    <row r="621" spans="84:85" ht="13.5" customHeight="1">
      <c r="CF621" s="149"/>
      <c r="CG621" s="213"/>
    </row>
    <row r="622" spans="84:85" ht="13.5" customHeight="1">
      <c r="CF622" s="149"/>
      <c r="CG622" s="213"/>
    </row>
    <row r="623" spans="84:85" ht="13.5" customHeight="1">
      <c r="CF623" s="149"/>
      <c r="CG623" s="213"/>
    </row>
    <row r="624" spans="84:85" ht="13.5" customHeight="1">
      <c r="CF624" s="149"/>
      <c r="CG624" s="213"/>
    </row>
    <row r="625" spans="84:85" ht="13.5" customHeight="1">
      <c r="CF625" s="149"/>
      <c r="CG625" s="213"/>
    </row>
    <row r="626" spans="84:85" ht="13.5" customHeight="1">
      <c r="CF626" s="149"/>
      <c r="CG626" s="213"/>
    </row>
    <row r="627" spans="84:85" ht="13.5" customHeight="1">
      <c r="CF627" s="149"/>
      <c r="CG627" s="213"/>
    </row>
    <row r="628" spans="84:85" ht="13.5" customHeight="1">
      <c r="CF628" s="149"/>
      <c r="CG628" s="213"/>
    </row>
    <row r="629" spans="84:85" ht="13.5" customHeight="1">
      <c r="CF629" s="149"/>
      <c r="CG629" s="213"/>
    </row>
    <row r="630" spans="84:85" ht="13.5" customHeight="1">
      <c r="CF630" s="149"/>
      <c r="CG630" s="213"/>
    </row>
    <row r="631" spans="84:85" ht="13.5" customHeight="1">
      <c r="CF631" s="149"/>
      <c r="CG631" s="213"/>
    </row>
    <row r="632" spans="84:85" ht="13.5" customHeight="1">
      <c r="CF632" s="149"/>
      <c r="CG632" s="213"/>
    </row>
    <row r="633" spans="84:85" ht="13.5" customHeight="1">
      <c r="CF633" s="149"/>
      <c r="CG633" s="213"/>
    </row>
    <row r="634" spans="84:85" ht="13.5" customHeight="1">
      <c r="CF634" s="149"/>
      <c r="CG634" s="213"/>
    </row>
    <row r="635" spans="84:85" ht="13.5" customHeight="1">
      <c r="CF635" s="149"/>
      <c r="CG635" s="213"/>
    </row>
    <row r="636" spans="84:85" ht="13.5" customHeight="1">
      <c r="CF636" s="149"/>
      <c r="CG636" s="213"/>
    </row>
    <row r="637" spans="84:85" ht="13.5" customHeight="1">
      <c r="CF637" s="149"/>
      <c r="CG637" s="213"/>
    </row>
    <row r="638" spans="84:85" ht="13.5" customHeight="1">
      <c r="CF638" s="149"/>
      <c r="CG638" s="213"/>
    </row>
    <row r="639" spans="84:85" ht="13.5" customHeight="1">
      <c r="CF639" s="149"/>
      <c r="CG639" s="213"/>
    </row>
    <row r="640" spans="84:85" ht="13.5" customHeight="1">
      <c r="CF640" s="149"/>
      <c r="CG640" s="213"/>
    </row>
    <row r="641" spans="84:85" ht="13.5" customHeight="1">
      <c r="CF641" s="149"/>
      <c r="CG641" s="213"/>
    </row>
    <row r="642" spans="84:85" ht="13.5" customHeight="1">
      <c r="CF642" s="149"/>
      <c r="CG642" s="213"/>
    </row>
    <row r="643" spans="84:85" ht="13.5" customHeight="1">
      <c r="CF643" s="149"/>
      <c r="CG643" s="213"/>
    </row>
    <row r="644" spans="84:85" ht="13.5" customHeight="1">
      <c r="CF644" s="149"/>
      <c r="CG644" s="213"/>
    </row>
    <row r="645" spans="84:85" ht="13.5" customHeight="1">
      <c r="CF645" s="149"/>
      <c r="CG645" s="213"/>
    </row>
    <row r="646" spans="84:85" ht="13.5" customHeight="1">
      <c r="CF646" s="149"/>
      <c r="CG646" s="213"/>
    </row>
    <row r="647" spans="84:85" ht="13.5" customHeight="1">
      <c r="CF647" s="149"/>
      <c r="CG647" s="213"/>
    </row>
    <row r="648" spans="84:85" ht="13.5" customHeight="1">
      <c r="CF648" s="149"/>
      <c r="CG648" s="213"/>
    </row>
    <row r="649" spans="84:85" ht="13.5" customHeight="1">
      <c r="CF649" s="149"/>
      <c r="CG649" s="213"/>
    </row>
    <row r="650" spans="84:85" ht="13.5" customHeight="1">
      <c r="CF650" s="149"/>
      <c r="CG650" s="213"/>
    </row>
    <row r="651" spans="84:85" ht="13.5" customHeight="1">
      <c r="CF651" s="149"/>
      <c r="CG651" s="213"/>
    </row>
    <row r="652" spans="84:85" ht="13.5" customHeight="1">
      <c r="CF652" s="149"/>
      <c r="CG652" s="213"/>
    </row>
    <row r="653" spans="84:85" ht="13.5" customHeight="1">
      <c r="CF653" s="149"/>
      <c r="CG653" s="213"/>
    </row>
    <row r="654" spans="84:85" ht="13.5" customHeight="1">
      <c r="CF654" s="149"/>
      <c r="CG654" s="213"/>
    </row>
    <row r="655" spans="84:85" ht="13.5" customHeight="1">
      <c r="CF655" s="149"/>
      <c r="CG655" s="213"/>
    </row>
    <row r="656" spans="84:85" ht="13.5" customHeight="1">
      <c r="CF656" s="149"/>
      <c r="CG656" s="213"/>
    </row>
    <row r="657" spans="84:85" ht="13.5" customHeight="1">
      <c r="CF657" s="149"/>
      <c r="CG657" s="213"/>
    </row>
    <row r="658" spans="84:85" ht="13.5" customHeight="1">
      <c r="CF658" s="149"/>
      <c r="CG658" s="213"/>
    </row>
    <row r="659" spans="84:85" ht="13.5" customHeight="1">
      <c r="CF659" s="149"/>
      <c r="CG659" s="213"/>
    </row>
    <row r="660" spans="84:85" ht="13.5" customHeight="1">
      <c r="CF660" s="149"/>
      <c r="CG660" s="213"/>
    </row>
    <row r="661" spans="84:85" ht="13.5" customHeight="1">
      <c r="CF661" s="149"/>
      <c r="CG661" s="213"/>
    </row>
    <row r="662" spans="84:85" ht="13.5" customHeight="1">
      <c r="CF662" s="149"/>
      <c r="CG662" s="213"/>
    </row>
    <row r="663" spans="84:85" ht="13.5" customHeight="1">
      <c r="CF663" s="149"/>
      <c r="CG663" s="213"/>
    </row>
    <row r="664" spans="84:85" ht="13.5" customHeight="1">
      <c r="CF664" s="149"/>
      <c r="CG664" s="213"/>
    </row>
    <row r="665" spans="84:85" ht="13.5" customHeight="1">
      <c r="CF665" s="149"/>
      <c r="CG665" s="213"/>
    </row>
    <row r="666" spans="84:85" ht="13.5" customHeight="1">
      <c r="CF666" s="149"/>
      <c r="CG666" s="213"/>
    </row>
    <row r="667" spans="84:85" ht="13.5" customHeight="1">
      <c r="CF667" s="149"/>
      <c r="CG667" s="213"/>
    </row>
    <row r="668" spans="84:85" ht="13.5" customHeight="1">
      <c r="CF668" s="149"/>
      <c r="CG668" s="213"/>
    </row>
    <row r="669" spans="84:85" ht="13.5" customHeight="1">
      <c r="CF669" s="149"/>
      <c r="CG669" s="213"/>
    </row>
    <row r="670" spans="84:85" ht="13.5" customHeight="1">
      <c r="CF670" s="149"/>
      <c r="CG670" s="213"/>
    </row>
    <row r="671" spans="84:85" ht="13.5" customHeight="1">
      <c r="CF671" s="149"/>
      <c r="CG671" s="213"/>
    </row>
    <row r="672" spans="84:85" ht="13.5" customHeight="1">
      <c r="CF672" s="149"/>
      <c r="CG672" s="213"/>
    </row>
    <row r="673" spans="84:85" ht="13.5" customHeight="1">
      <c r="CF673" s="149"/>
      <c r="CG673" s="213"/>
    </row>
    <row r="674" spans="84:85" ht="13.5" customHeight="1">
      <c r="CF674" s="149"/>
      <c r="CG674" s="213"/>
    </row>
    <row r="675" spans="84:85" ht="13.5" customHeight="1">
      <c r="CF675" s="149"/>
      <c r="CG675" s="213"/>
    </row>
    <row r="676" spans="84:85" ht="13.5" customHeight="1">
      <c r="CF676" s="149"/>
      <c r="CG676" s="213"/>
    </row>
    <row r="677" spans="84:85" ht="13.5" customHeight="1">
      <c r="CF677" s="149"/>
      <c r="CG677" s="213"/>
    </row>
    <row r="678" spans="84:85" ht="13.5" customHeight="1">
      <c r="CF678" s="149"/>
      <c r="CG678" s="213"/>
    </row>
    <row r="679" spans="84:85" ht="13.5" customHeight="1">
      <c r="CF679" s="149"/>
      <c r="CG679" s="213"/>
    </row>
    <row r="680" spans="84:85" ht="13.5" customHeight="1">
      <c r="CF680" s="149"/>
      <c r="CG680" s="213"/>
    </row>
    <row r="681" spans="84:85" ht="13.5" customHeight="1">
      <c r="CF681" s="149"/>
      <c r="CG681" s="213"/>
    </row>
    <row r="682" spans="84:85" ht="13.5" customHeight="1">
      <c r="CF682" s="149"/>
      <c r="CG682" s="213"/>
    </row>
    <row r="683" spans="84:85" ht="13.5" customHeight="1">
      <c r="CF683" s="149"/>
      <c r="CG683" s="213"/>
    </row>
    <row r="684" spans="84:85" ht="13.5" customHeight="1">
      <c r="CF684" s="149"/>
      <c r="CG684" s="213"/>
    </row>
    <row r="685" spans="84:85" ht="13.5" customHeight="1">
      <c r="CF685" s="149"/>
      <c r="CG685" s="213"/>
    </row>
    <row r="686" spans="84:85" ht="13.5" customHeight="1">
      <c r="CF686" s="149"/>
      <c r="CG686" s="213"/>
    </row>
    <row r="687" spans="84:85" ht="13.5" customHeight="1">
      <c r="CF687" s="149"/>
      <c r="CG687" s="213"/>
    </row>
    <row r="688" spans="84:85" ht="13.5" customHeight="1">
      <c r="CF688" s="149"/>
      <c r="CG688" s="213"/>
    </row>
    <row r="689" spans="84:85" ht="13.5" customHeight="1">
      <c r="CF689" s="149"/>
      <c r="CG689" s="213"/>
    </row>
    <row r="690" spans="84:85" ht="13.5" customHeight="1">
      <c r="CF690" s="149"/>
      <c r="CG690" s="213"/>
    </row>
    <row r="691" spans="84:85" ht="13.5" customHeight="1">
      <c r="CF691" s="149"/>
      <c r="CG691" s="213"/>
    </row>
    <row r="692" spans="84:85" ht="13.5" customHeight="1">
      <c r="CF692" s="149"/>
      <c r="CG692" s="213"/>
    </row>
    <row r="693" spans="84:85" ht="13.5" customHeight="1">
      <c r="CF693" s="149"/>
      <c r="CG693" s="213"/>
    </row>
    <row r="694" spans="84:85" ht="13.5" customHeight="1">
      <c r="CF694" s="149"/>
      <c r="CG694" s="213"/>
    </row>
    <row r="695" spans="84:85" ht="13.5" customHeight="1">
      <c r="CF695" s="149"/>
      <c r="CG695" s="213"/>
    </row>
    <row r="696" spans="84:85" ht="13.5" customHeight="1">
      <c r="CF696" s="149"/>
      <c r="CG696" s="213"/>
    </row>
    <row r="697" spans="84:85" ht="13.5" customHeight="1">
      <c r="CF697" s="149"/>
      <c r="CG697" s="213"/>
    </row>
    <row r="698" spans="84:85" ht="13.5" customHeight="1">
      <c r="CF698" s="149"/>
      <c r="CG698" s="213"/>
    </row>
    <row r="699" spans="84:85" ht="13.5" customHeight="1">
      <c r="CF699" s="149"/>
      <c r="CG699" s="213"/>
    </row>
    <row r="700" spans="84:85" ht="13.5" customHeight="1">
      <c r="CF700" s="149"/>
      <c r="CG700" s="213"/>
    </row>
    <row r="701" spans="84:85" ht="13.5" customHeight="1">
      <c r="CF701" s="149"/>
      <c r="CG701" s="213"/>
    </row>
    <row r="702" spans="84:85" ht="13.5" customHeight="1">
      <c r="CF702" s="149"/>
      <c r="CG702" s="213"/>
    </row>
    <row r="703" spans="84:85" ht="13.5" customHeight="1">
      <c r="CF703" s="149"/>
      <c r="CG703" s="213"/>
    </row>
    <row r="704" spans="84:85" ht="13.5" customHeight="1">
      <c r="CF704" s="149"/>
      <c r="CG704" s="213"/>
    </row>
    <row r="705" spans="84:85" ht="13.5" customHeight="1">
      <c r="CF705" s="149"/>
      <c r="CG705" s="213"/>
    </row>
    <row r="706" spans="84:85" ht="13.5" customHeight="1">
      <c r="CF706" s="149"/>
      <c r="CG706" s="213"/>
    </row>
    <row r="707" spans="84:85" ht="13.5" customHeight="1">
      <c r="CF707" s="149"/>
      <c r="CG707" s="213"/>
    </row>
    <row r="708" spans="84:85" ht="13.5" customHeight="1">
      <c r="CF708" s="149"/>
      <c r="CG708" s="213"/>
    </row>
    <row r="709" spans="84:85" ht="13.5" customHeight="1">
      <c r="CF709" s="149"/>
      <c r="CG709" s="213"/>
    </row>
    <row r="710" spans="84:85" ht="13.5" customHeight="1">
      <c r="CF710" s="149"/>
      <c r="CG710" s="213"/>
    </row>
    <row r="711" spans="84:85" ht="13.5" customHeight="1">
      <c r="CF711" s="149"/>
      <c r="CG711" s="213"/>
    </row>
    <row r="712" spans="84:85" ht="13.5" customHeight="1">
      <c r="CF712" s="149"/>
      <c r="CG712" s="213"/>
    </row>
    <row r="713" spans="84:85" ht="13.5" customHeight="1">
      <c r="CF713" s="149"/>
      <c r="CG713" s="213"/>
    </row>
    <row r="714" spans="84:85" ht="13.5" customHeight="1">
      <c r="CF714" s="149"/>
      <c r="CG714" s="213"/>
    </row>
    <row r="715" spans="84:85" ht="13.5" customHeight="1">
      <c r="CF715" s="149"/>
      <c r="CG715" s="213"/>
    </row>
    <row r="716" spans="84:85" ht="13.5" customHeight="1">
      <c r="CF716" s="149"/>
      <c r="CG716" s="213"/>
    </row>
    <row r="717" spans="84:85" ht="13.5" customHeight="1">
      <c r="CF717" s="149"/>
      <c r="CG717" s="213"/>
    </row>
    <row r="718" spans="84:85" ht="13.5" customHeight="1">
      <c r="CF718" s="149"/>
      <c r="CG718" s="213"/>
    </row>
    <row r="719" spans="84:85" ht="13.5" customHeight="1">
      <c r="CF719" s="149"/>
      <c r="CG719" s="213"/>
    </row>
    <row r="720" spans="84:85" ht="13.5" customHeight="1">
      <c r="CF720" s="149"/>
      <c r="CG720" s="213"/>
    </row>
    <row r="721" spans="84:85" ht="13.5" customHeight="1">
      <c r="CF721" s="149"/>
      <c r="CG721" s="213"/>
    </row>
    <row r="722" spans="84:85" ht="13.5" customHeight="1">
      <c r="CF722" s="149"/>
      <c r="CG722" s="213"/>
    </row>
    <row r="723" spans="84:85" ht="13.5" customHeight="1">
      <c r="CF723" s="149"/>
      <c r="CG723" s="213"/>
    </row>
    <row r="724" spans="84:85" ht="13.5" customHeight="1">
      <c r="CF724" s="149"/>
      <c r="CG724" s="213"/>
    </row>
    <row r="725" spans="84:85" ht="13.5" customHeight="1">
      <c r="CF725" s="149"/>
      <c r="CG725" s="213"/>
    </row>
    <row r="726" spans="84:85" ht="13.5" customHeight="1">
      <c r="CF726" s="149"/>
      <c r="CG726" s="213"/>
    </row>
    <row r="727" spans="84:85" ht="13.5" customHeight="1">
      <c r="CF727" s="149"/>
      <c r="CG727" s="213"/>
    </row>
    <row r="728" spans="84:85" ht="13.5" customHeight="1">
      <c r="CF728" s="149"/>
      <c r="CG728" s="213"/>
    </row>
    <row r="729" spans="84:85" ht="13.5" customHeight="1">
      <c r="CF729" s="149"/>
      <c r="CG729" s="213"/>
    </row>
    <row r="730" spans="84:85" ht="13.5" customHeight="1">
      <c r="CF730" s="149"/>
      <c r="CG730" s="213"/>
    </row>
    <row r="731" spans="84:85" ht="13.5" customHeight="1">
      <c r="CF731" s="149"/>
      <c r="CG731" s="213"/>
    </row>
    <row r="732" spans="84:85" ht="13.5" customHeight="1">
      <c r="CF732" s="149"/>
      <c r="CG732" s="213"/>
    </row>
    <row r="733" spans="84:85" ht="13.5" customHeight="1">
      <c r="CF733" s="149"/>
      <c r="CG733" s="213"/>
    </row>
    <row r="734" spans="84:85" ht="13.5" customHeight="1">
      <c r="CF734" s="149"/>
      <c r="CG734" s="213"/>
    </row>
    <row r="735" spans="84:85" ht="13.5" customHeight="1">
      <c r="CF735" s="149"/>
      <c r="CG735" s="213"/>
    </row>
    <row r="736" spans="84:85" ht="13.5" customHeight="1">
      <c r="CF736" s="149"/>
      <c r="CG736" s="213"/>
    </row>
    <row r="737" spans="84:85" ht="13.5" customHeight="1">
      <c r="CF737" s="149"/>
      <c r="CG737" s="213"/>
    </row>
    <row r="738" spans="84:85" ht="13.5" customHeight="1">
      <c r="CF738" s="149"/>
      <c r="CG738" s="213"/>
    </row>
    <row r="739" spans="84:85" ht="13.5" customHeight="1">
      <c r="CF739" s="149"/>
      <c r="CG739" s="213"/>
    </row>
    <row r="740" spans="84:85" ht="13.5" customHeight="1">
      <c r="CF740" s="149"/>
      <c r="CG740" s="213"/>
    </row>
    <row r="741" spans="84:85" ht="13.5" customHeight="1">
      <c r="CF741" s="149"/>
      <c r="CG741" s="213"/>
    </row>
    <row r="742" spans="84:85" ht="13.5" customHeight="1">
      <c r="CF742" s="149"/>
      <c r="CG742" s="213"/>
    </row>
    <row r="743" spans="84:85" ht="13.5" customHeight="1">
      <c r="CF743" s="149"/>
      <c r="CG743" s="213"/>
    </row>
    <row r="744" spans="84:85" ht="13.5" customHeight="1">
      <c r="CF744" s="149"/>
      <c r="CG744" s="213"/>
    </row>
    <row r="745" spans="84:85" ht="13.5" customHeight="1">
      <c r="CF745" s="149"/>
      <c r="CG745" s="213"/>
    </row>
    <row r="746" spans="84:85" ht="13.5" customHeight="1">
      <c r="CF746" s="149"/>
      <c r="CG746" s="213"/>
    </row>
    <row r="747" spans="84:85" ht="13.5" customHeight="1">
      <c r="CF747" s="149"/>
      <c r="CG747" s="213"/>
    </row>
    <row r="748" spans="84:85" ht="13.5" customHeight="1">
      <c r="CF748" s="149"/>
      <c r="CG748" s="213"/>
    </row>
    <row r="749" spans="84:85" ht="13.5" customHeight="1">
      <c r="CF749" s="149"/>
      <c r="CG749" s="213"/>
    </row>
    <row r="750" spans="84:85" ht="13.5" customHeight="1">
      <c r="CF750" s="149"/>
      <c r="CG750" s="213"/>
    </row>
    <row r="751" spans="84:85" ht="13.5" customHeight="1">
      <c r="CF751" s="149"/>
      <c r="CG751" s="213"/>
    </row>
    <row r="752" spans="84:85" ht="13.5" customHeight="1">
      <c r="CF752" s="149"/>
      <c r="CG752" s="213"/>
    </row>
    <row r="753" spans="84:85" ht="13.5" customHeight="1">
      <c r="CF753" s="149"/>
      <c r="CG753" s="213"/>
    </row>
    <row r="754" spans="84:85" ht="13.5" customHeight="1">
      <c r="CF754" s="149"/>
      <c r="CG754" s="213"/>
    </row>
    <row r="755" spans="84:85" ht="13.5" customHeight="1">
      <c r="CF755" s="149"/>
      <c r="CG755" s="213"/>
    </row>
    <row r="756" spans="84:85" ht="13.5" customHeight="1">
      <c r="CF756" s="149"/>
      <c r="CG756" s="213"/>
    </row>
    <row r="757" spans="84:85" ht="13.5" customHeight="1">
      <c r="CF757" s="149"/>
      <c r="CG757" s="213"/>
    </row>
    <row r="758" spans="84:85" ht="13.5" customHeight="1">
      <c r="CF758" s="149"/>
      <c r="CG758" s="213"/>
    </row>
    <row r="759" spans="84:85" ht="13.5" customHeight="1">
      <c r="CF759" s="149"/>
      <c r="CG759" s="213"/>
    </row>
    <row r="760" spans="84:85" ht="13.5" customHeight="1">
      <c r="CF760" s="149"/>
      <c r="CG760" s="213"/>
    </row>
    <row r="761" spans="84:85" ht="13.5" customHeight="1">
      <c r="CF761" s="149"/>
      <c r="CG761" s="213"/>
    </row>
    <row r="762" spans="84:85" ht="13.5" customHeight="1">
      <c r="CF762" s="149"/>
      <c r="CG762" s="213"/>
    </row>
    <row r="763" spans="84:85" ht="13.5" customHeight="1">
      <c r="CF763" s="149"/>
      <c r="CG763" s="213"/>
    </row>
    <row r="764" spans="84:85" ht="13.5" customHeight="1">
      <c r="CF764" s="149"/>
      <c r="CG764" s="213"/>
    </row>
    <row r="765" spans="84:85" ht="13.5" customHeight="1">
      <c r="CF765" s="149"/>
      <c r="CG765" s="213"/>
    </row>
    <row r="766" spans="84:85" ht="13.5" customHeight="1">
      <c r="CF766" s="149"/>
      <c r="CG766" s="213"/>
    </row>
    <row r="767" spans="84:85" ht="13.5" customHeight="1">
      <c r="CF767" s="149"/>
      <c r="CG767" s="213"/>
    </row>
    <row r="768" spans="84:85" ht="13.5" customHeight="1">
      <c r="CF768" s="149"/>
      <c r="CG768" s="213"/>
    </row>
    <row r="769" spans="84:85" ht="13.5" customHeight="1">
      <c r="CF769" s="149"/>
      <c r="CG769" s="213"/>
    </row>
    <row r="770" spans="84:85" ht="13.5" customHeight="1">
      <c r="CF770" s="149"/>
      <c r="CG770" s="213"/>
    </row>
    <row r="771" spans="84:85" ht="13.5" customHeight="1">
      <c r="CF771" s="149"/>
      <c r="CG771" s="213"/>
    </row>
    <row r="772" spans="84:85" ht="13.5" customHeight="1">
      <c r="CF772" s="149"/>
      <c r="CG772" s="213"/>
    </row>
    <row r="773" spans="84:85" ht="13.5" customHeight="1">
      <c r="CF773" s="149"/>
      <c r="CG773" s="213"/>
    </row>
    <row r="774" spans="84:85" ht="13.5" customHeight="1">
      <c r="CF774" s="149"/>
      <c r="CG774" s="213"/>
    </row>
    <row r="775" spans="84:85" ht="13.5" customHeight="1">
      <c r="CF775" s="149"/>
      <c r="CG775" s="213"/>
    </row>
    <row r="776" spans="84:85" ht="13.5" customHeight="1">
      <c r="CF776" s="149"/>
      <c r="CG776" s="213"/>
    </row>
    <row r="777" spans="84:85" ht="13.5" customHeight="1">
      <c r="CF777" s="149"/>
      <c r="CG777" s="213"/>
    </row>
    <row r="778" spans="84:85" ht="13.5" customHeight="1">
      <c r="CF778" s="149"/>
      <c r="CG778" s="213"/>
    </row>
    <row r="779" spans="84:85" ht="13.5" customHeight="1">
      <c r="CF779" s="149"/>
      <c r="CG779" s="213"/>
    </row>
    <row r="780" spans="84:85" ht="13.5" customHeight="1">
      <c r="CF780" s="149"/>
      <c r="CG780" s="213"/>
    </row>
    <row r="781" spans="84:85" ht="13.5" customHeight="1">
      <c r="CF781" s="149"/>
      <c r="CG781" s="213"/>
    </row>
    <row r="782" spans="84:85" ht="13.5" customHeight="1">
      <c r="CF782" s="149"/>
      <c r="CG782" s="213"/>
    </row>
    <row r="783" spans="84:85" ht="13.5" customHeight="1">
      <c r="CF783" s="149"/>
      <c r="CG783" s="213"/>
    </row>
    <row r="784" spans="84:85" ht="13.5" customHeight="1">
      <c r="CF784" s="149"/>
      <c r="CG784" s="213"/>
    </row>
    <row r="785" spans="84:85" ht="13.5" customHeight="1">
      <c r="CF785" s="149"/>
      <c r="CG785" s="213"/>
    </row>
    <row r="786" spans="84:85" ht="13.5" customHeight="1">
      <c r="CF786" s="149"/>
      <c r="CG786" s="213"/>
    </row>
    <row r="787" spans="84:85" ht="13.5" customHeight="1">
      <c r="CF787" s="149"/>
      <c r="CG787" s="213"/>
    </row>
    <row r="788" spans="84:85" ht="13.5" customHeight="1">
      <c r="CF788" s="149"/>
      <c r="CG788" s="213"/>
    </row>
    <row r="789" spans="84:85" ht="13.5" customHeight="1">
      <c r="CF789" s="149"/>
      <c r="CG789" s="213"/>
    </row>
    <row r="790" spans="84:85" ht="13.5" customHeight="1">
      <c r="CF790" s="149"/>
      <c r="CG790" s="213"/>
    </row>
    <row r="791" spans="84:85" ht="13.5" customHeight="1">
      <c r="CF791" s="149"/>
      <c r="CG791" s="213"/>
    </row>
  </sheetData>
  <phoneticPr fontId="6"/>
  <printOptions gridLinesSet="0"/>
  <pageMargins left="0.70866141732283472" right="0.70866141732283472" top="0.74803149606299213" bottom="0.74803149606299213" header="0.31496062992125984" footer="0.31496062992125984"/>
  <pageSetup paperSize="9" scale="10"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100"/>
  <sheetViews>
    <sheetView showGridLines="0" zoomScale="80" zoomScaleNormal="80" workbookViewId="0">
      <selection activeCell="B38" sqref="B38"/>
    </sheetView>
  </sheetViews>
  <sheetFormatPr defaultColWidth="9" defaultRowHeight="13.5" customHeight="1"/>
  <cols>
    <col min="1" max="1" width="9" style="179"/>
    <col min="2" max="7" width="15" style="188" customWidth="1"/>
    <col min="8" max="8" width="9" style="188"/>
    <col min="9" max="9" width="17.625" style="198" customWidth="1"/>
    <col min="10" max="11" width="17.625" style="199" customWidth="1"/>
    <col min="12" max="12" width="9" style="179"/>
    <col min="13" max="13" width="9.125" style="179" bestFit="1" customWidth="1"/>
    <col min="14" max="15" width="9" style="179"/>
    <col min="16" max="16" width="18.375" style="179" bestFit="1" customWidth="1"/>
    <col min="17" max="18" width="9" style="179"/>
    <col min="19" max="19" width="10.5" style="179" bestFit="1" customWidth="1"/>
    <col min="20" max="16384" width="9" style="179"/>
  </cols>
  <sheetData>
    <row r="1" spans="1:20" ht="13.5" customHeight="1">
      <c r="A1" s="178" t="s">
        <v>430</v>
      </c>
      <c r="I1" s="189"/>
      <c r="J1" s="188"/>
      <c r="K1" s="188"/>
    </row>
    <row r="2" spans="1:20" ht="13.5" customHeight="1">
      <c r="B2" s="190" t="s">
        <v>94</v>
      </c>
      <c r="I2" s="191" t="s">
        <v>95</v>
      </c>
      <c r="J2" s="188"/>
      <c r="K2" s="188"/>
      <c r="M2" s="180" t="s">
        <v>381</v>
      </c>
    </row>
    <row r="3" spans="1:20" ht="71.25" customHeight="1">
      <c r="B3" s="192" t="s">
        <v>92</v>
      </c>
      <c r="C3" s="193" t="s">
        <v>93</v>
      </c>
      <c r="D3" s="192" t="s">
        <v>44</v>
      </c>
      <c r="E3" s="192" t="s">
        <v>45</v>
      </c>
      <c r="F3" s="192" t="s">
        <v>46</v>
      </c>
      <c r="G3" s="193" t="s">
        <v>47</v>
      </c>
      <c r="I3" s="194" t="s">
        <v>431</v>
      </c>
      <c r="J3" s="194" t="s">
        <v>117</v>
      </c>
      <c r="K3" s="194" t="s">
        <v>96</v>
      </c>
      <c r="M3" s="181" t="s">
        <v>423</v>
      </c>
      <c r="N3" s="181" t="s">
        <v>385</v>
      </c>
      <c r="O3" s="181" t="s">
        <v>383</v>
      </c>
      <c r="P3" s="181" t="s">
        <v>390</v>
      </c>
      <c r="Q3" s="181" t="s">
        <v>382</v>
      </c>
      <c r="R3" s="181" t="s">
        <v>270</v>
      </c>
      <c r="S3" s="181" t="s">
        <v>381</v>
      </c>
      <c r="T3" s="181" t="s">
        <v>240</v>
      </c>
    </row>
    <row r="4" spans="1:20" ht="13.5" customHeight="1">
      <c r="B4" s="195">
        <v>1</v>
      </c>
      <c r="C4" s="196">
        <v>3210206</v>
      </c>
      <c r="D4" s="197" t="s">
        <v>1207</v>
      </c>
      <c r="E4" s="197" t="s">
        <v>1208</v>
      </c>
      <c r="F4" s="197" t="s">
        <v>1209</v>
      </c>
      <c r="G4" s="197" t="s">
        <v>1210</v>
      </c>
      <c r="I4" s="195">
        <v>1</v>
      </c>
      <c r="J4" s="210" t="s">
        <v>1192</v>
      </c>
      <c r="K4" s="210" t="s">
        <v>1192</v>
      </c>
      <c r="M4" s="183">
        <v>1</v>
      </c>
      <c r="N4" s="183" t="s">
        <v>351</v>
      </c>
      <c r="O4" s="183" t="s">
        <v>384</v>
      </c>
      <c r="P4" s="183" t="s">
        <v>424</v>
      </c>
      <c r="Q4" s="184" t="s">
        <v>386</v>
      </c>
      <c r="R4" s="184" t="s">
        <v>432</v>
      </c>
      <c r="S4" s="185">
        <v>479500</v>
      </c>
      <c r="T4" s="184"/>
    </row>
    <row r="5" spans="1:20" ht="13.5" customHeight="1">
      <c r="B5" s="195">
        <v>2</v>
      </c>
      <c r="C5" s="196">
        <v>3210213</v>
      </c>
      <c r="D5" s="197" t="s">
        <v>1207</v>
      </c>
      <c r="E5" s="197" t="s">
        <v>1208</v>
      </c>
      <c r="F5" s="197" t="s">
        <v>1211</v>
      </c>
      <c r="G5" s="197" t="s">
        <v>1212</v>
      </c>
      <c r="I5" s="195">
        <v>2</v>
      </c>
      <c r="J5" s="211" t="s">
        <v>1271</v>
      </c>
      <c r="K5" s="211" t="s">
        <v>1272</v>
      </c>
      <c r="M5" s="183">
        <v>2</v>
      </c>
      <c r="N5" s="183" t="s">
        <v>433</v>
      </c>
      <c r="O5" s="183" t="s">
        <v>434</v>
      </c>
      <c r="P5" s="183" t="s">
        <v>435</v>
      </c>
      <c r="Q5" s="184"/>
      <c r="R5" s="184" t="s">
        <v>24</v>
      </c>
      <c r="S5" s="185">
        <v>1000000</v>
      </c>
      <c r="T5" s="184"/>
    </row>
    <row r="6" spans="1:20" ht="13.5" customHeight="1">
      <c r="B6" s="195">
        <v>3</v>
      </c>
      <c r="C6" s="196">
        <v>3210222</v>
      </c>
      <c r="D6" s="197" t="s">
        <v>1207</v>
      </c>
      <c r="E6" s="197" t="s">
        <v>1208</v>
      </c>
      <c r="F6" s="197" t="s">
        <v>1213</v>
      </c>
      <c r="G6" s="197" t="s">
        <v>1214</v>
      </c>
      <c r="I6" s="195">
        <v>3</v>
      </c>
      <c r="J6" s="211" t="s">
        <v>438</v>
      </c>
      <c r="K6" s="211" t="s">
        <v>1193</v>
      </c>
      <c r="M6" s="186"/>
      <c r="N6" s="186"/>
      <c r="O6" s="186"/>
      <c r="P6" s="186"/>
      <c r="Q6" s="182"/>
      <c r="R6" s="182"/>
      <c r="S6" s="187"/>
      <c r="T6" s="182"/>
    </row>
    <row r="7" spans="1:20" ht="13.5" customHeight="1">
      <c r="B7" s="195">
        <v>4</v>
      </c>
      <c r="C7" s="196">
        <v>3210218</v>
      </c>
      <c r="D7" s="197" t="s">
        <v>1207</v>
      </c>
      <c r="E7" s="197" t="s">
        <v>1208</v>
      </c>
      <c r="F7" s="197" t="s">
        <v>1215</v>
      </c>
      <c r="G7" s="197" t="s">
        <v>1216</v>
      </c>
      <c r="I7" s="195">
        <v>4</v>
      </c>
      <c r="J7" s="211" t="s">
        <v>438</v>
      </c>
      <c r="K7" s="211" t="s">
        <v>1194</v>
      </c>
      <c r="M7" s="186"/>
      <c r="N7" s="186"/>
      <c r="O7" s="186"/>
      <c r="P7" s="186"/>
      <c r="Q7" s="182"/>
      <c r="R7" s="182"/>
      <c r="S7" s="187"/>
      <c r="T7" s="182"/>
    </row>
    <row r="8" spans="1:20" ht="13.5" customHeight="1">
      <c r="B8" s="195">
        <v>5</v>
      </c>
      <c r="C8" s="196">
        <v>3210202</v>
      </c>
      <c r="D8" s="197" t="s">
        <v>1207</v>
      </c>
      <c r="E8" s="197" t="s">
        <v>1208</v>
      </c>
      <c r="F8" s="197" t="s">
        <v>1217</v>
      </c>
      <c r="G8" s="197" t="s">
        <v>1218</v>
      </c>
      <c r="I8" s="195">
        <v>5</v>
      </c>
      <c r="J8" s="211" t="s">
        <v>1195</v>
      </c>
      <c r="K8" s="211" t="s">
        <v>1196</v>
      </c>
      <c r="M8" s="186"/>
      <c r="N8" s="186"/>
      <c r="O8" s="186"/>
      <c r="P8" s="186"/>
      <c r="Q8" s="182"/>
      <c r="R8" s="182"/>
      <c r="S8" s="187"/>
      <c r="T8" s="182"/>
    </row>
    <row r="9" spans="1:20" ht="13.5" customHeight="1">
      <c r="B9" s="195">
        <v>6</v>
      </c>
      <c r="C9" s="196">
        <v>3210224</v>
      </c>
      <c r="D9" s="197" t="s">
        <v>1207</v>
      </c>
      <c r="E9" s="197" t="s">
        <v>1208</v>
      </c>
      <c r="F9" s="197" t="s">
        <v>1219</v>
      </c>
      <c r="G9" s="197" t="s">
        <v>1220</v>
      </c>
      <c r="I9" s="195">
        <v>6</v>
      </c>
      <c r="J9" s="211" t="s">
        <v>1195</v>
      </c>
      <c r="K9" s="211" t="s">
        <v>1197</v>
      </c>
      <c r="M9" s="186"/>
      <c r="N9" s="186"/>
      <c r="O9" s="186"/>
      <c r="P9" s="186"/>
      <c r="Q9" s="182"/>
      <c r="R9" s="182"/>
      <c r="S9" s="187"/>
      <c r="T9" s="182"/>
    </row>
    <row r="10" spans="1:20" ht="13.5" customHeight="1">
      <c r="B10" s="195">
        <v>7</v>
      </c>
      <c r="C10" s="196">
        <v>3210236</v>
      </c>
      <c r="D10" s="197" t="s">
        <v>1207</v>
      </c>
      <c r="E10" s="197" t="s">
        <v>1208</v>
      </c>
      <c r="F10" s="197" t="s">
        <v>1221</v>
      </c>
      <c r="G10" s="197" t="s">
        <v>1222</v>
      </c>
      <c r="I10" s="195">
        <v>7</v>
      </c>
      <c r="J10" s="210" t="s">
        <v>1195</v>
      </c>
      <c r="K10" s="210" t="s">
        <v>1198</v>
      </c>
      <c r="M10" s="186"/>
      <c r="N10" s="186"/>
      <c r="O10" s="186"/>
      <c r="P10" s="186"/>
      <c r="Q10" s="182"/>
      <c r="R10" s="182"/>
      <c r="S10" s="187"/>
      <c r="T10" s="182"/>
    </row>
    <row r="11" spans="1:20" ht="13.5" customHeight="1">
      <c r="B11" s="195">
        <v>8</v>
      </c>
      <c r="C11" s="196">
        <v>3210231</v>
      </c>
      <c r="D11" s="197" t="s">
        <v>1207</v>
      </c>
      <c r="E11" s="197" t="s">
        <v>1208</v>
      </c>
      <c r="F11" s="197" t="s">
        <v>436</v>
      </c>
      <c r="G11" s="197" t="s">
        <v>437</v>
      </c>
      <c r="I11" s="195">
        <v>8</v>
      </c>
      <c r="J11" s="211" t="s">
        <v>1195</v>
      </c>
      <c r="K11" s="211" t="s">
        <v>1199</v>
      </c>
      <c r="M11" s="186"/>
      <c r="N11" s="186"/>
      <c r="O11" s="186"/>
      <c r="P11" s="186"/>
      <c r="Q11" s="182"/>
      <c r="R11" s="182"/>
      <c r="S11" s="187"/>
      <c r="T11" s="182"/>
    </row>
    <row r="12" spans="1:20" ht="13.5" customHeight="1">
      <c r="B12" s="195">
        <v>9</v>
      </c>
      <c r="C12" s="196">
        <v>3210207</v>
      </c>
      <c r="D12" s="197" t="s">
        <v>1207</v>
      </c>
      <c r="E12" s="197" t="s">
        <v>1208</v>
      </c>
      <c r="F12" s="197" t="s">
        <v>1223</v>
      </c>
      <c r="G12" s="197" t="s">
        <v>1224</v>
      </c>
      <c r="I12" s="195">
        <v>9</v>
      </c>
      <c r="J12" s="211" t="s">
        <v>1200</v>
      </c>
      <c r="K12" s="211" t="s">
        <v>1201</v>
      </c>
      <c r="M12" s="186"/>
      <c r="N12" s="186"/>
      <c r="O12" s="186"/>
      <c r="P12" s="186"/>
      <c r="Q12" s="182"/>
      <c r="R12" s="182"/>
      <c r="S12" s="187"/>
      <c r="T12" s="182"/>
    </row>
    <row r="13" spans="1:20" ht="13.5" customHeight="1">
      <c r="B13" s="195">
        <v>10</v>
      </c>
      <c r="C13" s="196">
        <v>3210211</v>
      </c>
      <c r="D13" s="197" t="s">
        <v>1207</v>
      </c>
      <c r="E13" s="197" t="s">
        <v>1208</v>
      </c>
      <c r="F13" s="197" t="s">
        <v>1225</v>
      </c>
      <c r="G13" s="197" t="s">
        <v>1226</v>
      </c>
      <c r="I13" s="195">
        <v>10</v>
      </c>
      <c r="J13" s="211" t="s">
        <v>1200</v>
      </c>
      <c r="K13" s="211" t="s">
        <v>1202</v>
      </c>
      <c r="M13" s="186"/>
      <c r="N13" s="186"/>
      <c r="O13" s="186"/>
      <c r="P13" s="186"/>
      <c r="Q13" s="182"/>
      <c r="R13" s="182"/>
      <c r="S13" s="187"/>
      <c r="T13" s="182"/>
    </row>
    <row r="14" spans="1:20" ht="13.5" customHeight="1">
      <c r="B14" s="195">
        <v>11</v>
      </c>
      <c r="C14" s="196">
        <v>3210212</v>
      </c>
      <c r="D14" s="197" t="s">
        <v>1207</v>
      </c>
      <c r="E14" s="197" t="s">
        <v>1208</v>
      </c>
      <c r="F14" s="197" t="s">
        <v>1227</v>
      </c>
      <c r="G14" s="197" t="s">
        <v>1228</v>
      </c>
      <c r="I14" s="195">
        <v>11</v>
      </c>
      <c r="J14" s="211" t="s">
        <v>440</v>
      </c>
      <c r="K14" s="211" t="s">
        <v>1203</v>
      </c>
      <c r="M14" s="186"/>
      <c r="N14" s="186"/>
      <c r="O14" s="186"/>
      <c r="P14" s="186"/>
      <c r="Q14" s="182"/>
      <c r="R14" s="182"/>
      <c r="S14" s="187"/>
      <c r="T14" s="182"/>
    </row>
    <row r="15" spans="1:20" ht="13.5" customHeight="1">
      <c r="B15" s="195">
        <v>12</v>
      </c>
      <c r="C15" s="196">
        <v>3210203</v>
      </c>
      <c r="D15" s="197" t="s">
        <v>1207</v>
      </c>
      <c r="E15" s="197" t="s">
        <v>1208</v>
      </c>
      <c r="F15" s="197" t="s">
        <v>1229</v>
      </c>
      <c r="G15" s="197" t="s">
        <v>1230</v>
      </c>
      <c r="I15" s="195">
        <v>12</v>
      </c>
      <c r="J15" s="211" t="s">
        <v>440</v>
      </c>
      <c r="K15" s="211" t="s">
        <v>439</v>
      </c>
      <c r="M15" s="186"/>
      <c r="N15" s="186"/>
      <c r="O15" s="186"/>
      <c r="P15" s="186"/>
      <c r="Q15" s="182"/>
      <c r="R15" s="182"/>
      <c r="S15" s="187"/>
      <c r="T15" s="182"/>
    </row>
    <row r="16" spans="1:20" ht="13.5" customHeight="1">
      <c r="B16" s="195">
        <v>13</v>
      </c>
      <c r="C16" s="196">
        <v>3210217</v>
      </c>
      <c r="D16" s="197" t="s">
        <v>1207</v>
      </c>
      <c r="E16" s="197" t="s">
        <v>1208</v>
      </c>
      <c r="F16" s="197" t="s">
        <v>1231</v>
      </c>
      <c r="G16" s="197" t="s">
        <v>1232</v>
      </c>
      <c r="I16" s="195">
        <v>13</v>
      </c>
      <c r="J16" s="211" t="s">
        <v>440</v>
      </c>
      <c r="K16" s="211" t="s">
        <v>441</v>
      </c>
      <c r="M16" s="186"/>
      <c r="N16" s="186"/>
      <c r="O16" s="186"/>
      <c r="P16" s="186"/>
      <c r="Q16" s="182"/>
      <c r="R16" s="182"/>
      <c r="S16" s="187"/>
      <c r="T16" s="182"/>
    </row>
    <row r="17" spans="2:20" ht="13.5" customHeight="1">
      <c r="B17" s="195">
        <v>14</v>
      </c>
      <c r="C17" s="196">
        <v>3210237</v>
      </c>
      <c r="D17" s="197" t="s">
        <v>1207</v>
      </c>
      <c r="E17" s="197" t="s">
        <v>1208</v>
      </c>
      <c r="F17" s="197" t="s">
        <v>1233</v>
      </c>
      <c r="G17" s="197" t="s">
        <v>1234</v>
      </c>
      <c r="I17" s="195">
        <v>14</v>
      </c>
      <c r="J17" s="211" t="s">
        <v>440</v>
      </c>
      <c r="K17" s="211" t="s">
        <v>442</v>
      </c>
      <c r="M17" s="186"/>
      <c r="N17" s="186"/>
      <c r="O17" s="186"/>
      <c r="P17" s="186"/>
      <c r="Q17" s="182"/>
      <c r="R17" s="182"/>
      <c r="S17" s="187"/>
      <c r="T17" s="182"/>
    </row>
    <row r="18" spans="2:20" ht="13.5" customHeight="1">
      <c r="B18" s="195">
        <v>15</v>
      </c>
      <c r="C18" s="196">
        <v>3210233</v>
      </c>
      <c r="D18" s="197" t="s">
        <v>1207</v>
      </c>
      <c r="E18" s="197" t="s">
        <v>1208</v>
      </c>
      <c r="F18" s="197" t="s">
        <v>1235</v>
      </c>
      <c r="G18" s="197" t="s">
        <v>1236</v>
      </c>
      <c r="I18" s="195">
        <v>15</v>
      </c>
      <c r="J18" s="211" t="s">
        <v>1204</v>
      </c>
      <c r="K18" s="211" t="s">
        <v>1205</v>
      </c>
      <c r="M18" s="186"/>
      <c r="N18" s="186"/>
      <c r="O18" s="186"/>
      <c r="P18" s="186"/>
      <c r="Q18" s="182"/>
      <c r="R18" s="182"/>
      <c r="S18" s="187"/>
      <c r="T18" s="182"/>
    </row>
    <row r="19" spans="2:20" ht="13.5" customHeight="1">
      <c r="B19" s="195">
        <v>16</v>
      </c>
      <c r="C19" s="196">
        <v>3210228</v>
      </c>
      <c r="D19" s="197" t="s">
        <v>1207</v>
      </c>
      <c r="E19" s="197" t="s">
        <v>1208</v>
      </c>
      <c r="F19" s="197" t="s">
        <v>1237</v>
      </c>
      <c r="G19" s="197" t="s">
        <v>1238</v>
      </c>
      <c r="I19" s="195">
        <v>16</v>
      </c>
      <c r="J19" s="211" t="s">
        <v>1204</v>
      </c>
      <c r="K19" s="211" t="s">
        <v>444</v>
      </c>
      <c r="M19" s="186"/>
      <c r="N19" s="186"/>
      <c r="O19" s="186"/>
      <c r="P19" s="186"/>
      <c r="Q19" s="182"/>
      <c r="R19" s="182"/>
      <c r="S19" s="187"/>
      <c r="T19" s="182"/>
    </row>
    <row r="20" spans="2:20" ht="13.5" customHeight="1">
      <c r="B20" s="195">
        <v>17</v>
      </c>
      <c r="C20" s="196">
        <v>3210226</v>
      </c>
      <c r="D20" s="197" t="s">
        <v>1207</v>
      </c>
      <c r="E20" s="197" t="s">
        <v>1208</v>
      </c>
      <c r="F20" s="197" t="s">
        <v>1239</v>
      </c>
      <c r="G20" s="197" t="s">
        <v>1240</v>
      </c>
      <c r="I20" s="195">
        <v>17</v>
      </c>
      <c r="J20" s="211" t="s">
        <v>1204</v>
      </c>
      <c r="K20" s="211" t="s">
        <v>445</v>
      </c>
      <c r="M20" s="186"/>
      <c r="N20" s="186"/>
      <c r="O20" s="186"/>
      <c r="P20" s="186"/>
      <c r="Q20" s="182"/>
      <c r="R20" s="182"/>
      <c r="S20" s="187"/>
      <c r="T20" s="182"/>
    </row>
    <row r="21" spans="2:20" ht="13.5" customHeight="1">
      <c r="B21" s="195">
        <v>18</v>
      </c>
      <c r="C21" s="196">
        <v>3210227</v>
      </c>
      <c r="D21" s="197" t="s">
        <v>1207</v>
      </c>
      <c r="E21" s="197" t="s">
        <v>1208</v>
      </c>
      <c r="F21" s="197" t="s">
        <v>1241</v>
      </c>
      <c r="G21" s="197" t="s">
        <v>1242</v>
      </c>
      <c r="I21" s="195">
        <v>18</v>
      </c>
      <c r="J21" s="211" t="s">
        <v>1206</v>
      </c>
      <c r="K21" s="211" t="s">
        <v>1206</v>
      </c>
      <c r="M21" s="186"/>
      <c r="N21" s="186"/>
      <c r="O21" s="186"/>
      <c r="P21" s="186"/>
      <c r="Q21" s="182"/>
      <c r="R21" s="182"/>
      <c r="S21" s="187"/>
      <c r="T21" s="182"/>
    </row>
    <row r="22" spans="2:20" ht="13.5" customHeight="1">
      <c r="B22" s="195">
        <v>19</v>
      </c>
      <c r="C22" s="196">
        <v>3210232</v>
      </c>
      <c r="D22" s="197" t="s">
        <v>1207</v>
      </c>
      <c r="E22" s="197" t="s">
        <v>1208</v>
      </c>
      <c r="F22" s="197" t="s">
        <v>1243</v>
      </c>
      <c r="G22" s="197" t="s">
        <v>1244</v>
      </c>
      <c r="I22" s="195">
        <v>19</v>
      </c>
      <c r="J22" s="211" t="s">
        <v>443</v>
      </c>
      <c r="K22" s="211" t="s">
        <v>443</v>
      </c>
      <c r="M22" s="186"/>
      <c r="N22" s="186"/>
      <c r="O22" s="186"/>
      <c r="P22" s="186"/>
      <c r="Q22" s="182"/>
      <c r="R22" s="182"/>
      <c r="S22" s="187"/>
      <c r="T22" s="182"/>
    </row>
    <row r="23" spans="2:20" ht="13.5" customHeight="1">
      <c r="B23" s="195">
        <v>20</v>
      </c>
      <c r="C23" s="196">
        <v>3210235</v>
      </c>
      <c r="D23" s="197" t="s">
        <v>1207</v>
      </c>
      <c r="E23" s="197" t="s">
        <v>1208</v>
      </c>
      <c r="F23" s="197" t="s">
        <v>1245</v>
      </c>
      <c r="G23" s="197" t="s">
        <v>1246</v>
      </c>
      <c r="I23" s="195">
        <v>20</v>
      </c>
      <c r="J23" s="211" t="s">
        <v>447</v>
      </c>
      <c r="K23" s="211" t="s">
        <v>447</v>
      </c>
      <c r="M23" s="186"/>
      <c r="N23" s="186"/>
      <c r="O23" s="186"/>
      <c r="P23" s="186"/>
      <c r="Q23" s="182"/>
      <c r="R23" s="182"/>
      <c r="S23" s="187"/>
      <c r="T23" s="182"/>
    </row>
    <row r="24" spans="2:20" ht="13.5" customHeight="1">
      <c r="B24" s="195">
        <v>21</v>
      </c>
      <c r="C24" s="196">
        <v>3210234</v>
      </c>
      <c r="D24" s="197" t="s">
        <v>1207</v>
      </c>
      <c r="E24" s="197" t="s">
        <v>1208</v>
      </c>
      <c r="F24" s="197" t="s">
        <v>1247</v>
      </c>
      <c r="G24" s="197" t="s">
        <v>1248</v>
      </c>
      <c r="I24" s="195">
        <v>21</v>
      </c>
      <c r="J24" t="s">
        <v>446</v>
      </c>
      <c r="K24" t="s">
        <v>446</v>
      </c>
      <c r="M24" s="186"/>
      <c r="N24" s="186"/>
      <c r="O24" s="186"/>
      <c r="P24" s="186"/>
      <c r="Q24" s="182"/>
      <c r="R24" s="182"/>
      <c r="S24" s="187"/>
      <c r="T24" s="182"/>
    </row>
    <row r="25" spans="2:20" ht="13.5" customHeight="1">
      <c r="B25" s="195">
        <v>22</v>
      </c>
      <c r="C25" s="196">
        <v>3210219</v>
      </c>
      <c r="D25" s="197" t="s">
        <v>1207</v>
      </c>
      <c r="E25" s="197" t="s">
        <v>1208</v>
      </c>
      <c r="F25" s="197" t="s">
        <v>1249</v>
      </c>
      <c r="G25" s="197" t="s">
        <v>1250</v>
      </c>
      <c r="I25" s="195"/>
      <c r="J25" s="197"/>
      <c r="K25" s="197"/>
      <c r="M25" s="186"/>
      <c r="N25" s="186"/>
      <c r="O25" s="186"/>
      <c r="P25" s="186"/>
      <c r="Q25" s="182"/>
      <c r="R25" s="182"/>
      <c r="S25" s="187"/>
      <c r="T25" s="182"/>
    </row>
    <row r="26" spans="2:20" ht="13.5" customHeight="1">
      <c r="B26" s="195">
        <v>23</v>
      </c>
      <c r="C26" s="196">
        <v>3210221</v>
      </c>
      <c r="D26" s="197" t="s">
        <v>1207</v>
      </c>
      <c r="E26" s="197" t="s">
        <v>1208</v>
      </c>
      <c r="F26" s="197" t="s">
        <v>1251</v>
      </c>
      <c r="G26" s="197" t="s">
        <v>1252</v>
      </c>
      <c r="I26" s="195"/>
      <c r="J26" s="197"/>
      <c r="K26" s="197"/>
      <c r="M26" s="186"/>
      <c r="N26" s="186"/>
      <c r="O26" s="186"/>
      <c r="P26" s="186"/>
      <c r="Q26" s="182"/>
      <c r="R26" s="182"/>
      <c r="S26" s="187"/>
      <c r="T26" s="182"/>
    </row>
    <row r="27" spans="2:20" ht="13.5" customHeight="1">
      <c r="B27" s="195">
        <v>24</v>
      </c>
      <c r="C27" s="196">
        <v>3210225</v>
      </c>
      <c r="D27" s="197" t="s">
        <v>1207</v>
      </c>
      <c r="E27" s="197" t="s">
        <v>1208</v>
      </c>
      <c r="F27" s="197" t="s">
        <v>1253</v>
      </c>
      <c r="G27" s="197" t="s">
        <v>1254</v>
      </c>
      <c r="I27" s="195"/>
      <c r="J27" s="197"/>
      <c r="K27" s="197"/>
      <c r="M27" s="186"/>
      <c r="N27" s="186"/>
      <c r="O27" s="186"/>
      <c r="P27" s="186"/>
      <c r="Q27" s="182"/>
      <c r="R27" s="182"/>
      <c r="S27" s="187"/>
      <c r="T27" s="182"/>
    </row>
    <row r="28" spans="2:20" ht="13.5" customHeight="1">
      <c r="B28" s="195">
        <v>25</v>
      </c>
      <c r="C28" s="196">
        <v>3210204</v>
      </c>
      <c r="D28" s="197" t="s">
        <v>1207</v>
      </c>
      <c r="E28" s="197" t="s">
        <v>1208</v>
      </c>
      <c r="F28" s="197" t="s">
        <v>1255</v>
      </c>
      <c r="G28" s="197" t="s">
        <v>1256</v>
      </c>
      <c r="I28" s="195"/>
      <c r="J28" s="197"/>
      <c r="K28" s="197"/>
      <c r="M28" s="186"/>
      <c r="N28" s="186"/>
      <c r="O28" s="186"/>
      <c r="P28" s="186"/>
      <c r="Q28" s="182"/>
      <c r="R28" s="182"/>
      <c r="S28" s="187"/>
      <c r="T28" s="182"/>
    </row>
    <row r="29" spans="2:20" ht="13.5" customHeight="1">
      <c r="B29" s="195">
        <v>26</v>
      </c>
      <c r="C29" s="196">
        <v>3210214</v>
      </c>
      <c r="D29" s="197" t="s">
        <v>1207</v>
      </c>
      <c r="E29" s="197" t="s">
        <v>1208</v>
      </c>
      <c r="F29" s="197" t="s">
        <v>1257</v>
      </c>
      <c r="G29" s="197" t="s">
        <v>1258</v>
      </c>
      <c r="I29" s="195"/>
      <c r="J29" s="197"/>
      <c r="K29" s="197"/>
      <c r="M29" s="186"/>
      <c r="N29" s="186"/>
      <c r="O29" s="186"/>
      <c r="P29" s="186"/>
      <c r="Q29" s="182"/>
      <c r="R29" s="182"/>
      <c r="S29" s="187"/>
      <c r="T29" s="182"/>
    </row>
    <row r="30" spans="2:20" ht="13.5" customHeight="1">
      <c r="B30" s="195">
        <v>27</v>
      </c>
      <c r="C30" s="196">
        <v>3210215</v>
      </c>
      <c r="D30" s="197" t="s">
        <v>1207</v>
      </c>
      <c r="E30" s="197" t="s">
        <v>1208</v>
      </c>
      <c r="F30" s="197" t="s">
        <v>1259</v>
      </c>
      <c r="G30" s="197" t="s">
        <v>1260</v>
      </c>
      <c r="I30" s="195"/>
      <c r="J30" s="197"/>
      <c r="K30" s="197"/>
      <c r="M30" s="186"/>
      <c r="N30" s="186"/>
      <c r="O30" s="186"/>
      <c r="P30" s="186"/>
      <c r="Q30" s="182"/>
      <c r="R30" s="182"/>
      <c r="S30" s="187"/>
      <c r="T30" s="182"/>
    </row>
    <row r="31" spans="2:20" ht="13.5" customHeight="1">
      <c r="B31" s="195">
        <v>28</v>
      </c>
      <c r="C31" s="196">
        <v>3210216</v>
      </c>
      <c r="D31" s="197" t="s">
        <v>1207</v>
      </c>
      <c r="E31" s="197" t="s">
        <v>1208</v>
      </c>
      <c r="F31" s="197" t="s">
        <v>1261</v>
      </c>
      <c r="G31" s="197" t="s">
        <v>1262</v>
      </c>
      <c r="I31" s="195"/>
      <c r="J31" s="197"/>
      <c r="K31" s="197"/>
    </row>
    <row r="32" spans="2:20" ht="13.5" customHeight="1">
      <c r="B32" s="195">
        <v>29</v>
      </c>
      <c r="C32" s="196">
        <v>3210238</v>
      </c>
      <c r="D32" s="197" t="s">
        <v>1207</v>
      </c>
      <c r="E32" s="197" t="s">
        <v>1208</v>
      </c>
      <c r="F32" s="197" t="s">
        <v>1263</v>
      </c>
      <c r="G32" s="197" t="s">
        <v>1264</v>
      </c>
      <c r="I32" s="195"/>
      <c r="J32" s="197"/>
      <c r="K32" s="197"/>
    </row>
    <row r="33" spans="2:11" ht="13.5" customHeight="1">
      <c r="B33" s="195">
        <v>30</v>
      </c>
      <c r="C33" s="196">
        <v>3210223</v>
      </c>
      <c r="D33" s="197" t="s">
        <v>1207</v>
      </c>
      <c r="E33" s="197" t="s">
        <v>1208</v>
      </c>
      <c r="F33" s="197" t="s">
        <v>1265</v>
      </c>
      <c r="G33" s="197" t="s">
        <v>1266</v>
      </c>
      <c r="I33" s="195"/>
      <c r="J33" s="197"/>
      <c r="K33" s="197"/>
    </row>
    <row r="34" spans="2:11" ht="13.5" customHeight="1">
      <c r="B34" s="195">
        <v>31</v>
      </c>
      <c r="C34" s="196">
        <v>3210201</v>
      </c>
      <c r="D34" s="197" t="s">
        <v>1207</v>
      </c>
      <c r="E34" s="197" t="s">
        <v>1208</v>
      </c>
      <c r="F34" s="197" t="s">
        <v>1267</v>
      </c>
      <c r="G34" s="197" t="s">
        <v>1268</v>
      </c>
      <c r="I34" s="195"/>
      <c r="J34" s="197"/>
      <c r="K34" s="197"/>
    </row>
    <row r="35" spans="2:11" ht="13.5" customHeight="1">
      <c r="B35" s="195">
        <v>32</v>
      </c>
      <c r="C35" s="196">
        <v>3210205</v>
      </c>
      <c r="D35" s="197" t="s">
        <v>1207</v>
      </c>
      <c r="E35" s="197" t="s">
        <v>1208</v>
      </c>
      <c r="F35" s="197" t="s">
        <v>1269</v>
      </c>
      <c r="G35" s="197" t="s">
        <v>1270</v>
      </c>
      <c r="I35" s="195"/>
      <c r="J35" s="197"/>
      <c r="K35" s="197"/>
    </row>
    <row r="36" spans="2:11" ht="13.5" customHeight="1">
      <c r="I36" s="195"/>
      <c r="J36" s="197"/>
      <c r="K36" s="197"/>
    </row>
    <row r="37" spans="2:11" ht="13.5" customHeight="1">
      <c r="I37" s="195"/>
      <c r="J37" s="197"/>
      <c r="K37" s="197"/>
    </row>
    <row r="38" spans="2:11" ht="13.5" customHeight="1">
      <c r="I38" s="195"/>
      <c r="J38" s="197"/>
      <c r="K38" s="197"/>
    </row>
    <row r="39" spans="2:11" ht="13.5" customHeight="1">
      <c r="I39" s="195"/>
      <c r="J39" s="197"/>
      <c r="K39" s="197"/>
    </row>
    <row r="40" spans="2:11" ht="13.5" customHeight="1">
      <c r="I40" s="195"/>
      <c r="J40" s="197"/>
      <c r="K40" s="197"/>
    </row>
    <row r="41" spans="2:11" ht="13.5" customHeight="1">
      <c r="I41" s="195"/>
      <c r="J41" s="197"/>
      <c r="K41" s="197"/>
    </row>
    <row r="42" spans="2:11" ht="13.5" customHeight="1">
      <c r="I42" s="195"/>
      <c r="J42" s="197"/>
      <c r="K42" s="197"/>
    </row>
    <row r="43" spans="2:11" ht="13.5" customHeight="1">
      <c r="I43" s="195"/>
      <c r="J43" s="197"/>
      <c r="K43" s="197"/>
    </row>
    <row r="44" spans="2:11" ht="13.5" customHeight="1">
      <c r="I44" s="195"/>
      <c r="J44" s="197"/>
      <c r="K44" s="197"/>
    </row>
    <row r="45" spans="2:11" ht="13.5" customHeight="1">
      <c r="I45" s="195"/>
      <c r="J45" s="197"/>
      <c r="K45" s="197"/>
    </row>
    <row r="46" spans="2:11" ht="13.5" customHeight="1">
      <c r="I46" s="195"/>
      <c r="J46" s="197"/>
      <c r="K46" s="197"/>
    </row>
    <row r="47" spans="2:11" ht="13.5" customHeight="1">
      <c r="I47" s="195"/>
      <c r="J47" s="197"/>
      <c r="K47" s="197"/>
    </row>
    <row r="48" spans="2:11" ht="13.5" customHeight="1">
      <c r="I48" s="195"/>
      <c r="J48" s="197"/>
      <c r="K48" s="197"/>
    </row>
    <row r="49" spans="9:11" ht="13.5" customHeight="1">
      <c r="I49" s="195"/>
      <c r="J49" s="197"/>
      <c r="K49" s="197"/>
    </row>
    <row r="50" spans="9:11" ht="13.5" customHeight="1">
      <c r="I50" s="195"/>
      <c r="J50" s="197"/>
      <c r="K50" s="197"/>
    </row>
    <row r="51" spans="9:11" ht="13.5" customHeight="1">
      <c r="I51" s="195"/>
      <c r="J51" s="197"/>
      <c r="K51" s="197"/>
    </row>
    <row r="52" spans="9:11" ht="13.5" customHeight="1">
      <c r="I52" s="195"/>
      <c r="J52" s="197"/>
      <c r="K52" s="197"/>
    </row>
    <row r="53" spans="9:11" ht="13.5" customHeight="1">
      <c r="I53" s="195"/>
      <c r="J53" s="197"/>
      <c r="K53" s="197"/>
    </row>
    <row r="54" spans="9:11" ht="13.5" customHeight="1">
      <c r="I54" s="195"/>
      <c r="J54" s="197"/>
      <c r="K54" s="197"/>
    </row>
    <row r="55" spans="9:11" ht="13.5" customHeight="1">
      <c r="I55" s="195"/>
      <c r="J55" s="197"/>
      <c r="K55" s="197"/>
    </row>
    <row r="56" spans="9:11" ht="13.5" customHeight="1">
      <c r="I56" s="195"/>
      <c r="J56" s="197"/>
      <c r="K56" s="197"/>
    </row>
    <row r="57" spans="9:11" ht="13.5" customHeight="1">
      <c r="I57" s="195"/>
      <c r="J57" s="197"/>
      <c r="K57" s="197"/>
    </row>
    <row r="58" spans="9:11" ht="13.5" customHeight="1">
      <c r="I58" s="195"/>
      <c r="J58" s="197"/>
      <c r="K58" s="197"/>
    </row>
    <row r="59" spans="9:11" ht="13.5" customHeight="1">
      <c r="I59" s="195"/>
      <c r="J59" s="197"/>
      <c r="K59" s="197"/>
    </row>
    <row r="60" spans="9:11" ht="13.5" customHeight="1">
      <c r="I60" s="195"/>
      <c r="J60" s="197"/>
      <c r="K60" s="197"/>
    </row>
    <row r="61" spans="9:11" ht="13.5" customHeight="1">
      <c r="I61" s="195"/>
      <c r="J61" s="197"/>
      <c r="K61" s="197"/>
    </row>
    <row r="62" spans="9:11" ht="13.5" customHeight="1">
      <c r="I62" s="195"/>
      <c r="J62" s="197"/>
      <c r="K62" s="197"/>
    </row>
    <row r="63" spans="9:11" ht="13.5" customHeight="1">
      <c r="I63" s="195"/>
      <c r="J63" s="197"/>
      <c r="K63" s="197"/>
    </row>
    <row r="64" spans="9:11" ht="13.5" customHeight="1">
      <c r="I64" s="195"/>
      <c r="J64" s="197"/>
      <c r="K64" s="197"/>
    </row>
    <row r="65" spans="9:11" ht="13.5" customHeight="1">
      <c r="I65" s="195"/>
      <c r="J65" s="197"/>
      <c r="K65" s="197"/>
    </row>
    <row r="66" spans="9:11" ht="13.5" customHeight="1">
      <c r="I66" s="195"/>
      <c r="J66" s="197"/>
      <c r="K66" s="197"/>
    </row>
    <row r="67" spans="9:11" ht="13.5" customHeight="1">
      <c r="I67" s="195"/>
      <c r="J67" s="197"/>
      <c r="K67" s="197"/>
    </row>
    <row r="68" spans="9:11" ht="13.5" customHeight="1">
      <c r="I68" s="195"/>
      <c r="J68" s="197"/>
      <c r="K68" s="197"/>
    </row>
    <row r="69" spans="9:11" ht="13.5" customHeight="1">
      <c r="I69" s="195"/>
      <c r="J69" s="197"/>
      <c r="K69" s="197"/>
    </row>
    <row r="70" spans="9:11" ht="13.5" customHeight="1">
      <c r="I70" s="195"/>
      <c r="J70" s="197"/>
      <c r="K70" s="197"/>
    </row>
    <row r="71" spans="9:11" ht="13.5" customHeight="1">
      <c r="I71" s="195"/>
      <c r="J71" s="197"/>
      <c r="K71" s="197"/>
    </row>
    <row r="72" spans="9:11" ht="13.5" customHeight="1">
      <c r="I72" s="195"/>
      <c r="J72" s="197"/>
      <c r="K72" s="197"/>
    </row>
    <row r="73" spans="9:11" ht="13.5" customHeight="1">
      <c r="I73" s="195"/>
      <c r="J73" s="197"/>
      <c r="K73" s="197"/>
    </row>
    <row r="74" spans="9:11" ht="13.5" customHeight="1">
      <c r="I74" s="195"/>
      <c r="J74" s="197"/>
      <c r="K74" s="197"/>
    </row>
    <row r="75" spans="9:11" ht="13.5" customHeight="1">
      <c r="I75" s="195"/>
      <c r="J75" s="197"/>
      <c r="K75" s="197"/>
    </row>
    <row r="76" spans="9:11" ht="13.5" customHeight="1">
      <c r="I76" s="195"/>
      <c r="J76" s="197"/>
      <c r="K76" s="197"/>
    </row>
    <row r="77" spans="9:11" ht="13.5" customHeight="1">
      <c r="I77" s="195"/>
      <c r="J77" s="197"/>
      <c r="K77" s="197"/>
    </row>
    <row r="78" spans="9:11" ht="13.5" customHeight="1">
      <c r="I78" s="195"/>
      <c r="J78" s="197"/>
      <c r="K78" s="197"/>
    </row>
    <row r="79" spans="9:11" ht="13.5" customHeight="1">
      <c r="I79" s="195"/>
      <c r="J79" s="197"/>
      <c r="K79" s="197"/>
    </row>
    <row r="80" spans="9:11" ht="13.5" customHeight="1">
      <c r="I80" s="195"/>
      <c r="J80" s="197"/>
      <c r="K80" s="197"/>
    </row>
    <row r="81" spans="9:11" ht="13.5" customHeight="1">
      <c r="I81" s="195"/>
      <c r="J81" s="197"/>
      <c r="K81" s="197"/>
    </row>
    <row r="82" spans="9:11" ht="13.5" customHeight="1">
      <c r="I82" s="195"/>
      <c r="J82" s="197"/>
      <c r="K82" s="197"/>
    </row>
    <row r="83" spans="9:11" ht="13.5" customHeight="1">
      <c r="I83" s="195"/>
      <c r="J83" s="197"/>
      <c r="K83" s="197"/>
    </row>
    <row r="84" spans="9:11" ht="13.5" customHeight="1">
      <c r="I84" s="195"/>
      <c r="J84" s="197"/>
      <c r="K84" s="197"/>
    </row>
    <row r="85" spans="9:11" ht="13.5" customHeight="1">
      <c r="I85" s="195"/>
      <c r="J85" s="197"/>
      <c r="K85" s="197"/>
    </row>
    <row r="86" spans="9:11" ht="13.5" customHeight="1">
      <c r="I86" s="195"/>
      <c r="J86" s="197"/>
      <c r="K86" s="197"/>
    </row>
    <row r="87" spans="9:11" ht="13.5" customHeight="1">
      <c r="I87" s="195"/>
      <c r="J87" s="197"/>
      <c r="K87" s="197"/>
    </row>
    <row r="88" spans="9:11" ht="13.5" customHeight="1">
      <c r="I88" s="195"/>
      <c r="J88" s="197"/>
      <c r="K88" s="197"/>
    </row>
    <row r="89" spans="9:11" ht="13.5" customHeight="1">
      <c r="I89" s="195"/>
      <c r="J89" s="197"/>
      <c r="K89" s="197"/>
    </row>
    <row r="90" spans="9:11" ht="13.5" customHeight="1">
      <c r="I90" s="195"/>
      <c r="J90" s="197"/>
      <c r="K90" s="197"/>
    </row>
    <row r="91" spans="9:11" ht="13.5" customHeight="1">
      <c r="I91" s="195"/>
      <c r="J91" s="197"/>
      <c r="K91" s="197"/>
    </row>
    <row r="92" spans="9:11" ht="13.5" customHeight="1">
      <c r="I92" s="195"/>
      <c r="J92" s="197"/>
      <c r="K92" s="197"/>
    </row>
    <row r="93" spans="9:11" ht="13.5" customHeight="1">
      <c r="I93" s="195"/>
      <c r="J93" s="197"/>
      <c r="K93" s="197"/>
    </row>
    <row r="94" spans="9:11" ht="13.5" customHeight="1">
      <c r="I94" s="195"/>
      <c r="J94" s="197"/>
      <c r="K94" s="197"/>
    </row>
    <row r="95" spans="9:11" ht="13.5" customHeight="1">
      <c r="I95" s="195"/>
      <c r="J95" s="197"/>
      <c r="K95" s="197"/>
    </row>
    <row r="96" spans="9:11" ht="13.5" customHeight="1">
      <c r="I96" s="195"/>
      <c r="J96" s="197"/>
      <c r="K96" s="197"/>
    </row>
    <row r="97" spans="9:11" ht="13.5" customHeight="1">
      <c r="I97" s="195"/>
      <c r="J97" s="197"/>
      <c r="K97" s="197"/>
    </row>
    <row r="98" spans="9:11" ht="13.5" customHeight="1">
      <c r="I98" s="195"/>
      <c r="J98" s="197"/>
      <c r="K98" s="197"/>
    </row>
    <row r="99" spans="9:11" ht="13.5" customHeight="1">
      <c r="I99" s="195"/>
      <c r="J99" s="197"/>
      <c r="K99" s="197"/>
    </row>
    <row r="100" spans="9:11" ht="13.5" customHeight="1">
      <c r="I100" s="195"/>
      <c r="J100" s="197"/>
      <c r="K100" s="197"/>
    </row>
  </sheetData>
  <sheetProtection selectLockedCells="1"/>
  <phoneticPr fontId="2"/>
  <printOptions gridLinesSet="0"/>
  <pageMargins left="1.1811023622047245" right="1.1811023622047245" top="1.3779527559055118" bottom="0.78740157480314965" header="0.59055118110236227" footer="0.39370078740157483"/>
  <pageSetup paperSize="9" orientation="portrait" horizontalDpi="4294967292"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C16"/>
  <sheetViews>
    <sheetView showGridLines="0" workbookViewId="0">
      <selection activeCell="C16" sqref="C16"/>
    </sheetView>
  </sheetViews>
  <sheetFormatPr defaultColWidth="9" defaultRowHeight="13.5" customHeight="1"/>
  <cols>
    <col min="1" max="1" width="9" style="7"/>
    <col min="2" max="2" width="16.5" style="7" customWidth="1"/>
    <col min="3" max="3" width="21.875" style="7" bestFit="1" customWidth="1"/>
    <col min="4" max="16384" width="9" style="7"/>
  </cols>
  <sheetData>
    <row r="2" spans="1:3" ht="13.5" customHeight="1">
      <c r="B2" s="7" t="s">
        <v>398</v>
      </c>
      <c r="C2" s="7" t="s">
        <v>399</v>
      </c>
    </row>
    <row r="3" spans="1:3" ht="13.5" customHeight="1">
      <c r="A3" s="7">
        <v>1</v>
      </c>
      <c r="B3" s="52" t="s">
        <v>400</v>
      </c>
      <c r="C3" s="52" t="s">
        <v>401</v>
      </c>
    </row>
    <row r="4" spans="1:3" ht="13.5" customHeight="1">
      <c r="A4" s="7">
        <v>2</v>
      </c>
      <c r="B4" s="52" t="s">
        <v>402</v>
      </c>
      <c r="C4" s="52" t="s">
        <v>401</v>
      </c>
    </row>
    <row r="5" spans="1:3" ht="13.5" customHeight="1">
      <c r="A5" s="7">
        <v>3</v>
      </c>
      <c r="B5" s="52" t="s">
        <v>403</v>
      </c>
      <c r="C5" s="52" t="s">
        <v>404</v>
      </c>
    </row>
    <row r="6" spans="1:3" ht="13.5" customHeight="1">
      <c r="A6" s="7">
        <v>4</v>
      </c>
      <c r="B6" s="52" t="s">
        <v>405</v>
      </c>
      <c r="C6" s="52" t="s">
        <v>406</v>
      </c>
    </row>
    <row r="7" spans="1:3" ht="13.5" customHeight="1">
      <c r="A7" s="7">
        <v>5</v>
      </c>
      <c r="B7" s="52" t="s">
        <v>407</v>
      </c>
      <c r="C7" s="52" t="s">
        <v>408</v>
      </c>
    </row>
    <row r="8" spans="1:3" ht="13.5" customHeight="1">
      <c r="A8" s="7">
        <v>6</v>
      </c>
      <c r="B8" s="52" t="s">
        <v>409</v>
      </c>
      <c r="C8" s="52" t="s">
        <v>408</v>
      </c>
    </row>
    <row r="9" spans="1:3" ht="13.5" customHeight="1">
      <c r="A9" s="7">
        <v>7</v>
      </c>
      <c r="B9" s="52" t="s">
        <v>410</v>
      </c>
      <c r="C9" s="52" t="s">
        <v>408</v>
      </c>
    </row>
    <row r="10" spans="1:3" ht="13.5" customHeight="1">
      <c r="A10" s="7">
        <v>8</v>
      </c>
      <c r="B10" s="52" t="s">
        <v>411</v>
      </c>
      <c r="C10" s="52" t="s">
        <v>412</v>
      </c>
    </row>
    <row r="11" spans="1:3" ht="13.5" customHeight="1">
      <c r="A11" s="7">
        <v>9</v>
      </c>
      <c r="B11" s="52" t="s">
        <v>413</v>
      </c>
      <c r="C11" s="52" t="s">
        <v>414</v>
      </c>
    </row>
    <row r="12" spans="1:3" ht="13.5" customHeight="1">
      <c r="A12" s="7">
        <v>10</v>
      </c>
      <c r="B12" s="52" t="s">
        <v>415</v>
      </c>
      <c r="C12" s="52" t="s">
        <v>416</v>
      </c>
    </row>
    <row r="13" spans="1:3" ht="13.5" customHeight="1">
      <c r="A13" s="7">
        <v>11</v>
      </c>
      <c r="B13" s="52" t="s">
        <v>417</v>
      </c>
      <c r="C13" s="52" t="s">
        <v>401</v>
      </c>
    </row>
    <row r="14" spans="1:3" ht="13.5" customHeight="1">
      <c r="A14" s="7">
        <v>12</v>
      </c>
      <c r="B14" s="52" t="s">
        <v>418</v>
      </c>
      <c r="C14" s="52" t="s">
        <v>401</v>
      </c>
    </row>
    <row r="15" spans="1:3" ht="13.5" customHeight="1">
      <c r="A15" s="7">
        <v>13</v>
      </c>
      <c r="B15" s="52" t="s">
        <v>419</v>
      </c>
      <c r="C15" s="52" t="s">
        <v>401</v>
      </c>
    </row>
    <row r="16" spans="1:3" ht="13.5" customHeight="1">
      <c r="A16" s="7">
        <v>14</v>
      </c>
      <c r="B16" s="52" t="s">
        <v>420</v>
      </c>
      <c r="C16" s="52" t="s">
        <v>401</v>
      </c>
    </row>
  </sheetData>
  <sheetProtection sheet="1" objects="1" scenarios="1"/>
  <phoneticPr fontId="2"/>
  <printOptions gridLinesSet="0"/>
  <pageMargins left="1.1811023622047245" right="1.1811023622047245" top="1.3779527559055118" bottom="0.78740157480314965" header="0.59055118110236227" footer="0.39370078740157483"/>
  <pageSetup paperSize="9" orientation="portrait" horizontalDpi="4294967292"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showGridLines="0" zoomScale="80" zoomScaleNormal="80" workbookViewId="0">
      <selection activeCell="B38" sqref="B38"/>
    </sheetView>
  </sheetViews>
  <sheetFormatPr defaultColWidth="9" defaultRowHeight="13.5" customHeight="1"/>
  <cols>
    <col min="1" max="16384" width="9" style="7"/>
  </cols>
  <sheetData/>
  <phoneticPr fontId="2"/>
  <printOptions gridLinesSet="0"/>
  <pageMargins left="1.1811023622047245" right="1.1811023622047245" top="1.3779527559055118" bottom="0.78740157480314965" header="0.59055118110236227" footer="0.39370078740157483"/>
  <pageSetup paperSize="9" orientation="portrait" horizontalDpi="4294967292"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filterMode="1">
    <pageSetUpPr fitToPage="1"/>
  </sheetPr>
  <dimension ref="A2:U717"/>
  <sheetViews>
    <sheetView showGridLines="0" zoomScale="110" zoomScaleNormal="110" zoomScaleSheetLayoutView="120" workbookViewId="0">
      <pane ySplit="4" topLeftCell="A340" activePane="bottomLeft" state="frozen"/>
      <selection activeCell="B38" sqref="B38"/>
      <selection pane="bottomLeft" activeCell="B38" sqref="B38"/>
    </sheetView>
  </sheetViews>
  <sheetFormatPr defaultColWidth="0" defaultRowHeight="13.5" outlineLevelRow="1"/>
  <cols>
    <col min="1" max="1" width="1.5" customWidth="1"/>
    <col min="2" max="3" width="8.875" customWidth="1"/>
    <col min="4" max="5" width="20.25" customWidth="1"/>
    <col min="6" max="7" width="8.875" customWidth="1"/>
    <col min="8" max="8" width="18.125" customWidth="1"/>
    <col min="9" max="9" width="8.875" customWidth="1"/>
    <col min="10" max="10" width="70.75" customWidth="1"/>
    <col min="11" max="11" width="78" customWidth="1"/>
    <col min="12" max="21" width="0" hidden="1" customWidth="1"/>
    <col min="22" max="16384" width="8.875" hidden="1"/>
  </cols>
  <sheetData>
    <row r="2" spans="2:10">
      <c r="B2" t="s">
        <v>540</v>
      </c>
    </row>
    <row r="4" spans="2:10" ht="19.899999999999999" customHeight="1">
      <c r="C4" t="s">
        <v>541</v>
      </c>
    </row>
    <row r="5" spans="2:10" ht="27">
      <c r="B5" s="163" t="s">
        <v>542</v>
      </c>
      <c r="C5" s="163" t="s">
        <v>543</v>
      </c>
      <c r="D5" s="163" t="s">
        <v>544</v>
      </c>
      <c r="E5" s="163" t="s">
        <v>545</v>
      </c>
      <c r="F5" s="163" t="s">
        <v>546</v>
      </c>
      <c r="G5" s="163" t="s">
        <v>547</v>
      </c>
      <c r="H5" s="163" t="s">
        <v>548</v>
      </c>
      <c r="I5" s="163" t="s">
        <v>549</v>
      </c>
      <c r="J5" s="172" t="s">
        <v>1114</v>
      </c>
    </row>
    <row r="6" spans="2:10" ht="26.45" hidden="1" customHeight="1">
      <c r="B6" s="164">
        <v>1</v>
      </c>
      <c r="C6" s="164" t="s">
        <v>550</v>
      </c>
      <c r="D6" s="164" t="s">
        <v>551</v>
      </c>
      <c r="E6" s="164" t="s">
        <v>552</v>
      </c>
      <c r="F6" s="164"/>
      <c r="G6" s="164"/>
      <c r="H6" s="164"/>
      <c r="I6" s="164">
        <v>50</v>
      </c>
      <c r="J6" s="172" t="str">
        <f>IF(I6="","",C6&amp;" "&amp;D6&amp;" "&amp;E6&amp;" "&amp;F6&amp;" "&amp;G6&amp;" "&amp;H6)</f>
        <v xml:space="preserve">建物 鉄骨鉄筋コンクリート造又は鉄筋コンクリート造のもの 事務所用又は美術館用のもの及び左記以外のもの   </v>
      </c>
    </row>
    <row r="7" spans="2:10" ht="26.45" hidden="1" customHeight="1">
      <c r="B7" s="164">
        <v>2</v>
      </c>
      <c r="C7" s="164" t="s">
        <v>550</v>
      </c>
      <c r="D7" s="164" t="s">
        <v>551</v>
      </c>
      <c r="E7" s="164" t="s">
        <v>553</v>
      </c>
      <c r="F7" s="164"/>
      <c r="G7" s="164"/>
      <c r="H7" s="164"/>
      <c r="I7" s="164">
        <v>47</v>
      </c>
      <c r="J7" s="172" t="str">
        <f t="shared" ref="J7:J70" si="0">IF(I7="","",C7&amp;" "&amp;D7&amp;" "&amp;E7&amp;" "&amp;F7&amp;" "&amp;G7&amp;" "&amp;H7)</f>
        <v xml:space="preserve">建物 鉄骨鉄筋コンクリート造又は鉄筋コンクリート造のもの 住宅用、寄宿舎用、宿泊所用、学校用又は体育館用のもの   </v>
      </c>
    </row>
    <row r="8" spans="2:10" ht="26.45" hidden="1" customHeight="1">
      <c r="B8" s="164"/>
      <c r="C8" s="164" t="s">
        <v>550</v>
      </c>
      <c r="D8" s="164" t="s">
        <v>551</v>
      </c>
      <c r="E8" s="164" t="s">
        <v>554</v>
      </c>
      <c r="F8" s="164"/>
      <c r="G8" s="164"/>
      <c r="H8" s="164"/>
      <c r="I8" s="164"/>
      <c r="J8" s="172" t="str">
        <f t="shared" si="0"/>
        <v/>
      </c>
    </row>
    <row r="9" spans="2:10" ht="52.9" hidden="1" customHeight="1">
      <c r="B9" s="164">
        <v>3</v>
      </c>
      <c r="C9" s="164" t="s">
        <v>550</v>
      </c>
      <c r="D9" s="164" t="s">
        <v>551</v>
      </c>
      <c r="E9" s="164" t="s">
        <v>554</v>
      </c>
      <c r="F9" s="164" t="s">
        <v>555</v>
      </c>
      <c r="G9" s="164"/>
      <c r="H9" s="164"/>
      <c r="I9" s="164">
        <v>34</v>
      </c>
      <c r="J9" s="172" t="str">
        <f t="shared" si="0"/>
        <v xml:space="preserve">建物 鉄骨鉄筋コンクリート造又は鉄筋コンクリート造のもの 飲食店用、貸席用、劇場用、演奏場用、映画館用又は舞踏場用のもの 飲食店用又は貸席用のもので、延べ面積のうちに占める木造内装部分の面積が三割を超えるもの  </v>
      </c>
    </row>
    <row r="10" spans="2:10" ht="40.5" hidden="1">
      <c r="B10" s="164">
        <v>4</v>
      </c>
      <c r="C10" s="164" t="s">
        <v>550</v>
      </c>
      <c r="D10" s="164" t="s">
        <v>551</v>
      </c>
      <c r="E10" s="164" t="s">
        <v>554</v>
      </c>
      <c r="F10" s="164" t="s">
        <v>556</v>
      </c>
      <c r="G10" s="164"/>
      <c r="H10" s="164"/>
      <c r="I10" s="164">
        <v>41</v>
      </c>
      <c r="J10" s="172" t="str">
        <f t="shared" si="0"/>
        <v xml:space="preserve">建物 鉄骨鉄筋コンクリート造又は鉄筋コンクリート造のもの 飲食店用、貸席用、劇場用、演奏場用、映画館用又は舞踏場用のもの その他のもの  </v>
      </c>
    </row>
    <row r="11" spans="2:10" ht="13.15" hidden="1" customHeight="1">
      <c r="B11" s="164"/>
      <c r="C11" s="164" t="s">
        <v>550</v>
      </c>
      <c r="D11" s="164" t="s">
        <v>551</v>
      </c>
      <c r="E11" s="164" t="s">
        <v>557</v>
      </c>
      <c r="F11" s="164"/>
      <c r="G11" s="164"/>
      <c r="H11" s="164"/>
      <c r="I11" s="164"/>
      <c r="J11" s="172" t="str">
        <f t="shared" si="0"/>
        <v/>
      </c>
    </row>
    <row r="12" spans="2:10" ht="39.6" hidden="1" customHeight="1">
      <c r="B12" s="164">
        <v>5</v>
      </c>
      <c r="C12" s="164" t="s">
        <v>550</v>
      </c>
      <c r="D12" s="164" t="s">
        <v>551</v>
      </c>
      <c r="E12" s="164" t="s">
        <v>557</v>
      </c>
      <c r="F12" s="164" t="s">
        <v>558</v>
      </c>
      <c r="G12" s="164"/>
      <c r="H12" s="164"/>
      <c r="I12" s="164">
        <v>31</v>
      </c>
      <c r="J12" s="172" t="str">
        <f t="shared" si="0"/>
        <v xml:space="preserve">建物 鉄骨鉄筋コンクリート造又は鉄筋コンクリート造のもの 旅館用又はホテル用のもの 延べ面積のうちに占める木造内装部分の面積が三割を超えるもの  </v>
      </c>
    </row>
    <row r="13" spans="2:10" ht="13.15" hidden="1" customHeight="1">
      <c r="B13" s="164">
        <v>6</v>
      </c>
      <c r="C13" s="164" t="s">
        <v>550</v>
      </c>
      <c r="D13" s="164" t="s">
        <v>551</v>
      </c>
      <c r="E13" s="164" t="s">
        <v>557</v>
      </c>
      <c r="F13" s="164" t="s">
        <v>556</v>
      </c>
      <c r="G13" s="164"/>
      <c r="H13" s="164"/>
      <c r="I13" s="164">
        <v>39</v>
      </c>
      <c r="J13" s="172" t="str">
        <f t="shared" si="0"/>
        <v xml:space="preserve">建物 鉄骨鉄筋コンクリート造又は鉄筋コンクリート造のもの 旅館用又はホテル用のもの その他のもの  </v>
      </c>
    </row>
    <row r="14" spans="2:10" ht="13.15" hidden="1" customHeight="1">
      <c r="B14" s="164">
        <v>7</v>
      </c>
      <c r="C14" s="164" t="s">
        <v>550</v>
      </c>
      <c r="D14" s="164" t="s">
        <v>551</v>
      </c>
      <c r="E14" s="164" t="s">
        <v>559</v>
      </c>
      <c r="F14" s="164"/>
      <c r="G14" s="164"/>
      <c r="H14" s="164"/>
      <c r="I14" s="164">
        <v>39</v>
      </c>
      <c r="J14" s="172" t="str">
        <f t="shared" si="0"/>
        <v xml:space="preserve">建物 鉄骨鉄筋コンクリート造又は鉄筋コンクリート造のもの 店舗用のもの   </v>
      </c>
    </row>
    <row r="15" spans="2:10" ht="13.15" hidden="1" customHeight="1">
      <c r="B15" s="164">
        <v>8</v>
      </c>
      <c r="C15" s="164" t="s">
        <v>550</v>
      </c>
      <c r="D15" s="164" t="s">
        <v>551</v>
      </c>
      <c r="E15" s="164" t="s">
        <v>560</v>
      </c>
      <c r="F15" s="164"/>
      <c r="G15" s="164"/>
      <c r="H15" s="164"/>
      <c r="I15" s="164">
        <v>39</v>
      </c>
      <c r="J15" s="172" t="str">
        <f t="shared" si="0"/>
        <v xml:space="preserve">建物 鉄骨鉄筋コンクリート造又は鉄筋コンクリート造のもの 病院用のもの   </v>
      </c>
    </row>
    <row r="16" spans="2:10" ht="52.9" hidden="1" customHeight="1">
      <c r="B16" s="164">
        <v>9</v>
      </c>
      <c r="C16" s="164" t="s">
        <v>550</v>
      </c>
      <c r="D16" s="164" t="s">
        <v>551</v>
      </c>
      <c r="E16" s="164" t="s">
        <v>561</v>
      </c>
      <c r="F16" s="164"/>
      <c r="G16" s="164"/>
      <c r="H16" s="164"/>
      <c r="I16" s="164">
        <v>38</v>
      </c>
      <c r="J16" s="172" t="str">
        <f t="shared" si="0"/>
        <v xml:space="preserve">建物 鉄骨鉄筋コンクリート造又は鉄筋コンクリート造のもの 変電所用、発電所用、送受信所用、停車場用、車庫用、格納庫用、荷扱所用、映画製作ステージ用、屋内スケート場用、魚市場用又はと畜場用のもの   </v>
      </c>
    </row>
    <row r="17" spans="2:10" ht="13.15" hidden="1" customHeight="1">
      <c r="B17" s="164">
        <v>10</v>
      </c>
      <c r="C17" s="164" t="s">
        <v>550</v>
      </c>
      <c r="D17" s="164" t="s">
        <v>551</v>
      </c>
      <c r="E17" s="164" t="s">
        <v>562</v>
      </c>
      <c r="F17" s="164"/>
      <c r="G17" s="164"/>
      <c r="H17" s="164"/>
      <c r="I17" s="164">
        <v>31</v>
      </c>
      <c r="J17" s="172" t="str">
        <f t="shared" si="0"/>
        <v xml:space="preserve">建物 鉄骨鉄筋コンクリート造又は鉄筋コンクリート造のもの 公衆浴場用のもの   </v>
      </c>
    </row>
    <row r="18" spans="2:10" ht="26.45" hidden="1" customHeight="1">
      <c r="B18" s="164"/>
      <c r="C18" s="164" t="s">
        <v>550</v>
      </c>
      <c r="D18" s="164" t="s">
        <v>551</v>
      </c>
      <c r="E18" s="164" t="s">
        <v>563</v>
      </c>
      <c r="F18" s="164"/>
      <c r="G18" s="164"/>
      <c r="H18" s="164"/>
      <c r="I18" s="164"/>
      <c r="J18" s="172" t="str">
        <f t="shared" si="0"/>
        <v/>
      </c>
    </row>
    <row r="19" spans="2:10" ht="92.45" hidden="1" customHeight="1">
      <c r="B19" s="164">
        <v>11</v>
      </c>
      <c r="C19" s="164" t="s">
        <v>550</v>
      </c>
      <c r="D19" s="164" t="s">
        <v>551</v>
      </c>
      <c r="E19" s="164" t="s">
        <v>563</v>
      </c>
      <c r="F19" s="164" t="s">
        <v>564</v>
      </c>
      <c r="G19" s="164"/>
      <c r="H19" s="164"/>
      <c r="I19" s="164">
        <v>24</v>
      </c>
      <c r="J19" s="172" t="str">
        <f t="shared" si="0"/>
        <v xml:space="preserve">建物 鉄骨鉄筋コンクリート造又は鉄筋コンクリート造のもの 工場（作業場を含む。）用又は倉庫用のもの 塩素、塩酸、硫酸、硝酸その他の著しい腐食性を有する液体又は気体の影響を直接全面的に受けるもの、冷蔵倉庫用のもの（倉庫事業の倉庫用のものを除く。）及び放射性同位元素の放射線を直接受けるもの  </v>
      </c>
    </row>
    <row r="20" spans="2:10" ht="66" hidden="1" customHeight="1">
      <c r="B20" s="164">
        <v>12</v>
      </c>
      <c r="C20" s="164" t="s">
        <v>550</v>
      </c>
      <c r="D20" s="164" t="s">
        <v>551</v>
      </c>
      <c r="E20" s="164" t="s">
        <v>563</v>
      </c>
      <c r="F20" s="164" t="s">
        <v>565</v>
      </c>
      <c r="G20" s="164"/>
      <c r="H20" s="164"/>
      <c r="I20" s="164">
        <v>31</v>
      </c>
      <c r="J20" s="172" t="str">
        <f t="shared" si="0"/>
        <v xml:space="preserve">建物 鉄骨鉄筋コンクリート造又は鉄筋コンクリート造のもの 工場（作業場を含む。）用又は倉庫用のもの 塩、チリ硝石その他の著しい潮解性を有する固体を常時蔵置するためのもの及び著しい蒸気の影響を直接全面的に受けるもの  </v>
      </c>
    </row>
    <row r="21" spans="2:10" ht="13.15" hidden="1" customHeight="1">
      <c r="B21" s="164"/>
      <c r="C21" s="164" t="s">
        <v>550</v>
      </c>
      <c r="D21" s="164" t="s">
        <v>551</v>
      </c>
      <c r="E21" s="164" t="s">
        <v>563</v>
      </c>
      <c r="F21" s="164" t="s">
        <v>556</v>
      </c>
      <c r="G21" s="164"/>
      <c r="H21" s="164"/>
      <c r="I21" s="164"/>
      <c r="J21" s="172" t="str">
        <f t="shared" si="0"/>
        <v/>
      </c>
    </row>
    <row r="22" spans="2:10" ht="26.45" hidden="1" customHeight="1">
      <c r="B22" s="164"/>
      <c r="C22" s="164" t="s">
        <v>550</v>
      </c>
      <c r="D22" s="164" t="s">
        <v>551</v>
      </c>
      <c r="E22" s="164" t="s">
        <v>563</v>
      </c>
      <c r="F22" s="164" t="s">
        <v>556</v>
      </c>
      <c r="G22" s="164" t="s">
        <v>566</v>
      </c>
      <c r="H22" s="164"/>
      <c r="I22" s="164"/>
      <c r="J22" s="172" t="str">
        <f t="shared" si="0"/>
        <v/>
      </c>
    </row>
    <row r="23" spans="2:10" ht="40.5" hidden="1">
      <c r="B23" s="164">
        <v>13</v>
      </c>
      <c r="C23" s="164" t="s">
        <v>550</v>
      </c>
      <c r="D23" s="164" t="s">
        <v>551</v>
      </c>
      <c r="E23" s="164" t="s">
        <v>563</v>
      </c>
      <c r="F23" s="164" t="s">
        <v>556</v>
      </c>
      <c r="G23" s="164" t="s">
        <v>566</v>
      </c>
      <c r="H23" s="164" t="s">
        <v>567</v>
      </c>
      <c r="I23" s="164">
        <v>21</v>
      </c>
      <c r="J23" s="172" t="str">
        <f t="shared" si="0"/>
        <v>建物 鉄骨鉄筋コンクリート造又は鉄筋コンクリート造のもの 工場（作業場を含む。）用又は倉庫用のもの その他のもの 倉庫事業の倉庫用のもの 冷蔵倉庫用のもの</v>
      </c>
    </row>
    <row r="24" spans="2:10" ht="40.5" hidden="1">
      <c r="B24" s="164">
        <v>14</v>
      </c>
      <c r="C24" s="164" t="s">
        <v>550</v>
      </c>
      <c r="D24" s="164" t="s">
        <v>551</v>
      </c>
      <c r="E24" s="164" t="s">
        <v>563</v>
      </c>
      <c r="F24" s="164" t="s">
        <v>556</v>
      </c>
      <c r="G24" s="164" t="s">
        <v>566</v>
      </c>
      <c r="H24" s="164" t="s">
        <v>556</v>
      </c>
      <c r="I24" s="164">
        <v>31</v>
      </c>
      <c r="J24" s="172" t="str">
        <f t="shared" si="0"/>
        <v>建物 鉄骨鉄筋コンクリート造又は鉄筋コンクリート造のもの 工場（作業場を含む。）用又は倉庫用のもの その他のもの 倉庫事業の倉庫用のもの その他のもの</v>
      </c>
    </row>
    <row r="25" spans="2:10" ht="13.15" hidden="1" customHeight="1">
      <c r="B25" s="164">
        <v>15</v>
      </c>
      <c r="C25" s="164" t="s">
        <v>550</v>
      </c>
      <c r="D25" s="164" t="s">
        <v>551</v>
      </c>
      <c r="E25" s="164" t="s">
        <v>563</v>
      </c>
      <c r="F25" s="164" t="s">
        <v>556</v>
      </c>
      <c r="G25" s="164" t="s">
        <v>556</v>
      </c>
      <c r="H25" s="164"/>
      <c r="I25" s="164">
        <v>38</v>
      </c>
      <c r="J25" s="172" t="str">
        <f t="shared" si="0"/>
        <v xml:space="preserve">建物 鉄骨鉄筋コンクリート造又は鉄筋コンクリート造のもの 工場（作業場を含む。）用又は倉庫用のもの その他のもの その他のもの </v>
      </c>
    </row>
    <row r="26" spans="2:10" ht="26.45" hidden="1" customHeight="1">
      <c r="B26" s="164">
        <v>16</v>
      </c>
      <c r="C26" s="164" t="s">
        <v>550</v>
      </c>
      <c r="D26" s="164" t="s">
        <v>568</v>
      </c>
      <c r="E26" s="164" t="s">
        <v>552</v>
      </c>
      <c r="F26" s="164"/>
      <c r="G26" s="164"/>
      <c r="H26" s="164"/>
      <c r="I26" s="164">
        <v>41</v>
      </c>
      <c r="J26" s="172" t="str">
        <f t="shared" si="0"/>
        <v xml:space="preserve">建物 れんが造、石造又はブロック造のもの 事務所用又は美術館用のもの及び左記以外のもの   </v>
      </c>
    </row>
    <row r="27" spans="2:10" ht="26.45" hidden="1" customHeight="1">
      <c r="B27" s="164">
        <v>17</v>
      </c>
      <c r="C27" s="164" t="s">
        <v>550</v>
      </c>
      <c r="D27" s="164" t="s">
        <v>568</v>
      </c>
      <c r="E27" s="164" t="s">
        <v>569</v>
      </c>
      <c r="F27" s="164"/>
      <c r="G27" s="164"/>
      <c r="H27" s="164"/>
      <c r="I27" s="164">
        <v>38</v>
      </c>
      <c r="J27" s="172" t="str">
        <f t="shared" si="0"/>
        <v xml:space="preserve">建物 れんが造、石造又はブロック造のもの 店舗用、住宅用、寄宿舎用、宿泊所用、学校用又は体育館用のもの   </v>
      </c>
    </row>
    <row r="28" spans="2:10" ht="26.45" hidden="1" customHeight="1">
      <c r="B28" s="164">
        <v>18</v>
      </c>
      <c r="C28" s="164" t="s">
        <v>550</v>
      </c>
      <c r="D28" s="164" t="s">
        <v>568</v>
      </c>
      <c r="E28" s="164" t="s">
        <v>554</v>
      </c>
      <c r="F28" s="164"/>
      <c r="G28" s="164"/>
      <c r="H28" s="164"/>
      <c r="I28" s="164">
        <v>38</v>
      </c>
      <c r="J28" s="172" t="str">
        <f t="shared" si="0"/>
        <v xml:space="preserve">建物 れんが造、石造又はブロック造のもの 飲食店用、貸席用、劇場用、演奏場用、映画館用又は舞踏場用のもの   </v>
      </c>
    </row>
    <row r="29" spans="2:10" ht="13.15" hidden="1" customHeight="1">
      <c r="B29" s="164">
        <v>19</v>
      </c>
      <c r="C29" s="164" t="s">
        <v>550</v>
      </c>
      <c r="D29" s="164" t="s">
        <v>568</v>
      </c>
      <c r="E29" s="164" t="s">
        <v>570</v>
      </c>
      <c r="F29" s="164"/>
      <c r="G29" s="164"/>
      <c r="H29" s="164"/>
      <c r="I29" s="164">
        <v>36</v>
      </c>
      <c r="J29" s="172" t="str">
        <f t="shared" si="0"/>
        <v xml:space="preserve">建物 れんが造、石造又はブロック造のもの 旅館用、ホテル用又は病院用のもの   </v>
      </c>
    </row>
    <row r="30" spans="2:10" ht="52.9" hidden="1" customHeight="1">
      <c r="B30" s="164">
        <v>20</v>
      </c>
      <c r="C30" s="164" t="s">
        <v>550</v>
      </c>
      <c r="D30" s="164" t="s">
        <v>568</v>
      </c>
      <c r="E30" s="164" t="s">
        <v>561</v>
      </c>
      <c r="F30" s="164"/>
      <c r="G30" s="164"/>
      <c r="H30" s="164"/>
      <c r="I30" s="164">
        <v>34</v>
      </c>
      <c r="J30" s="172" t="str">
        <f t="shared" si="0"/>
        <v xml:space="preserve">建物 れんが造、石造又はブロック造のもの 変電所用、発電所用、送受信所用、停車場用、車庫用、格納庫用、荷扱所用、映画製作ステージ用、屋内スケート場用、魚市場用又はと畜場用のもの   </v>
      </c>
    </row>
    <row r="31" spans="2:10" ht="13.15" hidden="1" customHeight="1">
      <c r="B31" s="164">
        <v>21</v>
      </c>
      <c r="C31" s="164" t="s">
        <v>550</v>
      </c>
      <c r="D31" s="164" t="s">
        <v>568</v>
      </c>
      <c r="E31" s="164" t="s">
        <v>562</v>
      </c>
      <c r="F31" s="164"/>
      <c r="G31" s="164"/>
      <c r="H31" s="164"/>
      <c r="I31" s="164">
        <v>30</v>
      </c>
      <c r="J31" s="172" t="str">
        <f t="shared" si="0"/>
        <v xml:space="preserve">建物 れんが造、石造又はブロック造のもの 公衆浴場用のもの   </v>
      </c>
    </row>
    <row r="32" spans="2:10" ht="26.45" hidden="1" customHeight="1">
      <c r="B32" s="164"/>
      <c r="C32" s="164" t="s">
        <v>550</v>
      </c>
      <c r="D32" s="164" t="s">
        <v>568</v>
      </c>
      <c r="E32" s="164" t="s">
        <v>563</v>
      </c>
      <c r="F32" s="164"/>
      <c r="G32" s="164"/>
      <c r="H32" s="164"/>
      <c r="I32" s="164"/>
      <c r="J32" s="172" t="str">
        <f t="shared" si="0"/>
        <v/>
      </c>
    </row>
    <row r="33" spans="2:10" ht="79.150000000000006" hidden="1" customHeight="1">
      <c r="B33" s="164">
        <v>22</v>
      </c>
      <c r="C33" s="164" t="s">
        <v>550</v>
      </c>
      <c r="D33" s="164" t="s">
        <v>568</v>
      </c>
      <c r="E33" s="164" t="s">
        <v>563</v>
      </c>
      <c r="F33" s="164" t="s">
        <v>571</v>
      </c>
      <c r="G33" s="164"/>
      <c r="H33" s="164"/>
      <c r="I33" s="164">
        <v>22</v>
      </c>
      <c r="J33" s="172" t="str">
        <f t="shared" si="0"/>
        <v xml:space="preserve">建物 れんが造、石造又はブロック造のもの 工場（作業場を含む。）用又は倉庫用のもの 塩素、塩酸、硫酸、硝酸その他の著しい腐食性を有する液体又は気体の影響を直接全面的に受けるもの及び冷蔵倉庫用のもの（倉庫事業の倉庫用のものを除く。）  </v>
      </c>
    </row>
    <row r="34" spans="2:10" ht="66" hidden="1" customHeight="1">
      <c r="B34" s="164">
        <v>23</v>
      </c>
      <c r="C34" s="164" t="s">
        <v>550</v>
      </c>
      <c r="D34" s="164" t="s">
        <v>568</v>
      </c>
      <c r="E34" s="164" t="s">
        <v>563</v>
      </c>
      <c r="F34" s="164" t="s">
        <v>565</v>
      </c>
      <c r="G34" s="164"/>
      <c r="H34" s="164"/>
      <c r="I34" s="164">
        <v>28</v>
      </c>
      <c r="J34" s="172" t="str">
        <f t="shared" si="0"/>
        <v xml:space="preserve">建物 れんが造、石造又はブロック造のもの 工場（作業場を含む。）用又は倉庫用のもの 塩、チリ硝石その他の著しい潮解性を有する固体を常時蔵置するためのもの及び著しい蒸気の影響を直接全面的に受けるもの  </v>
      </c>
    </row>
    <row r="35" spans="2:10" ht="13.15" hidden="1" customHeight="1">
      <c r="B35" s="164"/>
      <c r="C35" s="164" t="s">
        <v>550</v>
      </c>
      <c r="D35" s="164" t="s">
        <v>568</v>
      </c>
      <c r="E35" s="164" t="s">
        <v>563</v>
      </c>
      <c r="F35" s="164" t="s">
        <v>556</v>
      </c>
      <c r="G35" s="164"/>
      <c r="H35" s="164"/>
      <c r="I35" s="164"/>
      <c r="J35" s="172" t="str">
        <f t="shared" si="0"/>
        <v/>
      </c>
    </row>
    <row r="36" spans="2:10" ht="26.45" hidden="1" customHeight="1">
      <c r="B36" s="164"/>
      <c r="C36" s="164" t="s">
        <v>550</v>
      </c>
      <c r="D36" s="164" t="s">
        <v>568</v>
      </c>
      <c r="E36" s="164" t="s">
        <v>563</v>
      </c>
      <c r="F36" s="164" t="s">
        <v>556</v>
      </c>
      <c r="G36" s="164" t="s">
        <v>566</v>
      </c>
      <c r="H36" s="164"/>
      <c r="I36" s="164"/>
      <c r="J36" s="172" t="str">
        <f t="shared" si="0"/>
        <v/>
      </c>
    </row>
    <row r="37" spans="2:10" ht="13.5" hidden="1" customHeight="1">
      <c r="B37" s="164">
        <v>24</v>
      </c>
      <c r="C37" s="164" t="s">
        <v>550</v>
      </c>
      <c r="D37" s="164" t="s">
        <v>568</v>
      </c>
      <c r="E37" s="164" t="s">
        <v>563</v>
      </c>
      <c r="F37" s="164" t="s">
        <v>556</v>
      </c>
      <c r="G37" s="164" t="s">
        <v>566</v>
      </c>
      <c r="H37" s="164" t="s">
        <v>567</v>
      </c>
      <c r="I37" s="164">
        <v>20</v>
      </c>
      <c r="J37" s="172" t="str">
        <f t="shared" si="0"/>
        <v>建物 れんが造、石造又はブロック造のもの 工場（作業場を含む。）用又は倉庫用のもの その他のもの 倉庫事業の倉庫用のもの 冷蔵倉庫用のもの</v>
      </c>
    </row>
    <row r="38" spans="2:10" ht="13.5" hidden="1" customHeight="1">
      <c r="B38" s="164">
        <v>25</v>
      </c>
      <c r="C38" s="164" t="s">
        <v>550</v>
      </c>
      <c r="D38" s="164" t="s">
        <v>568</v>
      </c>
      <c r="E38" s="164" t="s">
        <v>563</v>
      </c>
      <c r="F38" s="164" t="s">
        <v>556</v>
      </c>
      <c r="G38" s="164" t="s">
        <v>566</v>
      </c>
      <c r="H38" s="164" t="s">
        <v>556</v>
      </c>
      <c r="I38" s="164">
        <v>30</v>
      </c>
      <c r="J38" s="172" t="str">
        <f t="shared" si="0"/>
        <v>建物 れんが造、石造又はブロック造のもの 工場（作業場を含む。）用又は倉庫用のもの その他のもの 倉庫事業の倉庫用のもの その他のもの</v>
      </c>
    </row>
    <row r="39" spans="2:10" ht="13.15" hidden="1" customHeight="1">
      <c r="B39" s="164">
        <v>26</v>
      </c>
      <c r="C39" s="164" t="s">
        <v>550</v>
      </c>
      <c r="D39" s="164" t="s">
        <v>568</v>
      </c>
      <c r="E39" s="164" t="s">
        <v>563</v>
      </c>
      <c r="F39" s="164" t="s">
        <v>556</v>
      </c>
      <c r="G39" s="164" t="s">
        <v>556</v>
      </c>
      <c r="H39" s="164"/>
      <c r="I39" s="164">
        <v>34</v>
      </c>
      <c r="J39" s="172" t="str">
        <f t="shared" si="0"/>
        <v xml:space="preserve">建物 れんが造、石造又はブロック造のもの 工場（作業場を含む。）用又は倉庫用のもの その他のもの その他のもの </v>
      </c>
    </row>
    <row r="40" spans="2:10" ht="26.45" hidden="1" customHeight="1">
      <c r="B40" s="164">
        <v>27</v>
      </c>
      <c r="C40" s="164" t="s">
        <v>550</v>
      </c>
      <c r="D40" s="164" t="s">
        <v>572</v>
      </c>
      <c r="E40" s="164" t="s">
        <v>552</v>
      </c>
      <c r="F40" s="164"/>
      <c r="G40" s="164"/>
      <c r="H40" s="164"/>
      <c r="I40" s="164">
        <v>38</v>
      </c>
      <c r="J40" s="172" t="str">
        <f t="shared" si="0"/>
        <v xml:space="preserve">建物 金属造のもの（骨格材の肉厚が四ミリメートルを超えるものに限る。） 事務所用又は美術館用のもの及び左記以外のもの   </v>
      </c>
    </row>
    <row r="41" spans="2:10" ht="26.45" hidden="1" customHeight="1">
      <c r="B41" s="164">
        <v>28</v>
      </c>
      <c r="C41" s="164" t="s">
        <v>550</v>
      </c>
      <c r="D41" s="164" t="s">
        <v>572</v>
      </c>
      <c r="E41" s="164" t="s">
        <v>569</v>
      </c>
      <c r="F41" s="164"/>
      <c r="G41" s="164"/>
      <c r="H41" s="164"/>
      <c r="I41" s="164">
        <v>34</v>
      </c>
      <c r="J41" s="172" t="str">
        <f t="shared" si="0"/>
        <v xml:space="preserve">建物 金属造のもの（骨格材の肉厚が四ミリメートルを超えるものに限る。） 店舗用、住宅用、寄宿舎用、宿泊所用、学校用又は体育館用のもの   </v>
      </c>
    </row>
    <row r="42" spans="2:10" ht="26.45" hidden="1" customHeight="1">
      <c r="B42" s="164">
        <v>29</v>
      </c>
      <c r="C42" s="164" t="s">
        <v>550</v>
      </c>
      <c r="D42" s="164" t="s">
        <v>572</v>
      </c>
      <c r="E42" s="164" t="s">
        <v>554</v>
      </c>
      <c r="F42" s="164"/>
      <c r="G42" s="164"/>
      <c r="H42" s="164"/>
      <c r="I42" s="164">
        <v>31</v>
      </c>
      <c r="J42" s="172" t="str">
        <f t="shared" si="0"/>
        <v xml:space="preserve">建物 金属造のもの（骨格材の肉厚が四ミリメートルを超えるものに限る。） 飲食店用、貸席用、劇場用、演奏場用、映画館用又は舞踏場用のもの   </v>
      </c>
    </row>
    <row r="43" spans="2:10" ht="52.9" hidden="1" customHeight="1">
      <c r="B43" s="164">
        <v>30</v>
      </c>
      <c r="C43" s="164" t="s">
        <v>550</v>
      </c>
      <c r="D43" s="164" t="s">
        <v>572</v>
      </c>
      <c r="E43" s="164" t="s">
        <v>561</v>
      </c>
      <c r="F43" s="164"/>
      <c r="G43" s="164"/>
      <c r="H43" s="164"/>
      <c r="I43" s="164">
        <v>31</v>
      </c>
      <c r="J43" s="172" t="str">
        <f t="shared" si="0"/>
        <v xml:space="preserve">建物 金属造のもの（骨格材の肉厚が四ミリメートルを超えるものに限る。） 変電所用、発電所用、送受信所用、停車場用、車庫用、格納庫用、荷扱所用、映画製作ステージ用、屋内スケート場用、魚市場用又はと畜場用のもの   </v>
      </c>
    </row>
    <row r="44" spans="2:10" ht="13.15" hidden="1" customHeight="1">
      <c r="B44" s="164">
        <v>31</v>
      </c>
      <c r="C44" s="164" t="s">
        <v>550</v>
      </c>
      <c r="D44" s="164" t="s">
        <v>572</v>
      </c>
      <c r="E44" s="164" t="s">
        <v>570</v>
      </c>
      <c r="F44" s="164"/>
      <c r="G44" s="164"/>
      <c r="H44" s="164"/>
      <c r="I44" s="164">
        <v>29</v>
      </c>
      <c r="J44" s="172" t="str">
        <f t="shared" si="0"/>
        <v xml:space="preserve">建物 金属造のもの（骨格材の肉厚が四ミリメートルを超えるものに限る。） 旅館用、ホテル用又は病院用のもの   </v>
      </c>
    </row>
    <row r="45" spans="2:10" ht="13.15" hidden="1" customHeight="1">
      <c r="B45" s="164">
        <v>32</v>
      </c>
      <c r="C45" s="164" t="s">
        <v>550</v>
      </c>
      <c r="D45" s="164" t="s">
        <v>572</v>
      </c>
      <c r="E45" s="164" t="s">
        <v>562</v>
      </c>
      <c r="F45" s="164"/>
      <c r="G45" s="164"/>
      <c r="H45" s="164"/>
      <c r="I45" s="164">
        <v>27</v>
      </c>
      <c r="J45" s="172" t="str">
        <f t="shared" si="0"/>
        <v xml:space="preserve">建物 金属造のもの（骨格材の肉厚が四ミリメートルを超えるものに限る。） 公衆浴場用のもの   </v>
      </c>
    </row>
    <row r="46" spans="2:10" ht="26.45" hidden="1" customHeight="1">
      <c r="B46" s="164"/>
      <c r="C46" s="164" t="s">
        <v>550</v>
      </c>
      <c r="D46" s="164" t="s">
        <v>572</v>
      </c>
      <c r="E46" s="164" t="s">
        <v>563</v>
      </c>
      <c r="F46" s="164"/>
      <c r="G46" s="164"/>
      <c r="H46" s="164"/>
      <c r="I46" s="164"/>
      <c r="J46" s="172" t="str">
        <f t="shared" si="0"/>
        <v/>
      </c>
    </row>
    <row r="47" spans="2:10" ht="92.45" hidden="1" customHeight="1">
      <c r="B47" s="164">
        <v>33</v>
      </c>
      <c r="C47" s="164" t="s">
        <v>550</v>
      </c>
      <c r="D47" s="164" t="s">
        <v>572</v>
      </c>
      <c r="E47" s="164" t="s">
        <v>563</v>
      </c>
      <c r="F47" s="164" t="s">
        <v>564</v>
      </c>
      <c r="G47" s="164"/>
      <c r="H47" s="164"/>
      <c r="I47" s="164">
        <v>20</v>
      </c>
      <c r="J47" s="172" t="str">
        <f t="shared" si="0"/>
        <v xml:space="preserve">建物 金属造のもの（骨格材の肉厚が四ミリメートルを超えるものに限る。） 工場（作業場を含む。）用又は倉庫用のもの 塩素、塩酸、硫酸、硝酸その他の著しい腐食性を有する液体又は気体の影響を直接全面的に受けるもの、冷蔵倉庫用のもの（倉庫事業の倉庫用のものを除く。）及び放射性同位元素の放射線を直接受けるもの  </v>
      </c>
    </row>
    <row r="48" spans="2:10" ht="66" hidden="1" customHeight="1">
      <c r="B48" s="164">
        <v>34</v>
      </c>
      <c r="C48" s="164" t="s">
        <v>550</v>
      </c>
      <c r="D48" s="164" t="s">
        <v>572</v>
      </c>
      <c r="E48" s="164" t="s">
        <v>563</v>
      </c>
      <c r="F48" s="164" t="s">
        <v>565</v>
      </c>
      <c r="G48" s="164"/>
      <c r="H48" s="164"/>
      <c r="I48" s="164">
        <v>25</v>
      </c>
      <c r="J48" s="172" t="str">
        <f t="shared" si="0"/>
        <v xml:space="preserve">建物 金属造のもの（骨格材の肉厚が四ミリメートルを超えるものに限る。） 工場（作業場を含む。）用又は倉庫用のもの 塩、チリ硝石その他の著しい潮解性を有する固体を常時蔵置するためのもの及び著しい蒸気の影響を直接全面的に受けるもの  </v>
      </c>
    </row>
    <row r="49" spans="2:10" ht="13.15" hidden="1" customHeight="1">
      <c r="B49" s="164"/>
      <c r="C49" s="164" t="s">
        <v>550</v>
      </c>
      <c r="D49" s="164" t="s">
        <v>572</v>
      </c>
      <c r="E49" s="164" t="s">
        <v>563</v>
      </c>
      <c r="F49" s="164" t="s">
        <v>556</v>
      </c>
      <c r="G49" s="164"/>
      <c r="H49" s="164"/>
      <c r="I49" s="164"/>
      <c r="J49" s="172" t="str">
        <f t="shared" si="0"/>
        <v/>
      </c>
    </row>
    <row r="50" spans="2:10" ht="26.45" hidden="1" customHeight="1">
      <c r="B50" s="164"/>
      <c r="C50" s="164" t="s">
        <v>550</v>
      </c>
      <c r="D50" s="164" t="s">
        <v>572</v>
      </c>
      <c r="E50" s="164" t="s">
        <v>563</v>
      </c>
      <c r="F50" s="164" t="s">
        <v>556</v>
      </c>
      <c r="G50" s="164" t="s">
        <v>566</v>
      </c>
      <c r="H50" s="164"/>
      <c r="I50" s="164"/>
      <c r="J50" s="172" t="str">
        <f t="shared" si="0"/>
        <v/>
      </c>
    </row>
    <row r="51" spans="2:10" ht="13.5" hidden="1" customHeight="1">
      <c r="B51" s="164">
        <v>35</v>
      </c>
      <c r="C51" s="164" t="s">
        <v>550</v>
      </c>
      <c r="D51" s="164" t="s">
        <v>572</v>
      </c>
      <c r="E51" s="164" t="s">
        <v>563</v>
      </c>
      <c r="F51" s="164" t="s">
        <v>556</v>
      </c>
      <c r="G51" s="164" t="s">
        <v>566</v>
      </c>
      <c r="H51" s="164" t="s">
        <v>567</v>
      </c>
      <c r="I51" s="164">
        <v>19</v>
      </c>
      <c r="J51" s="172" t="str">
        <f t="shared" si="0"/>
        <v>建物 金属造のもの（骨格材の肉厚が四ミリメートルを超えるものに限る。） 工場（作業場を含む。）用又は倉庫用のもの その他のもの 倉庫事業の倉庫用のもの 冷蔵倉庫用のもの</v>
      </c>
    </row>
    <row r="52" spans="2:10" ht="13.5" hidden="1" customHeight="1">
      <c r="B52" s="164">
        <v>36</v>
      </c>
      <c r="C52" s="164" t="s">
        <v>550</v>
      </c>
      <c r="D52" s="164" t="s">
        <v>572</v>
      </c>
      <c r="E52" s="164" t="s">
        <v>563</v>
      </c>
      <c r="F52" s="164" t="s">
        <v>556</v>
      </c>
      <c r="G52" s="164" t="s">
        <v>566</v>
      </c>
      <c r="H52" s="164" t="s">
        <v>556</v>
      </c>
      <c r="I52" s="164">
        <v>26</v>
      </c>
      <c r="J52" s="172" t="str">
        <f t="shared" si="0"/>
        <v>建物 金属造のもの（骨格材の肉厚が四ミリメートルを超えるものに限る。） 工場（作業場を含む。）用又は倉庫用のもの その他のもの 倉庫事業の倉庫用のもの その他のもの</v>
      </c>
    </row>
    <row r="53" spans="2:10" ht="13.15" hidden="1" customHeight="1">
      <c r="B53" s="164">
        <v>37</v>
      </c>
      <c r="C53" s="164" t="s">
        <v>550</v>
      </c>
      <c r="D53" s="164" t="s">
        <v>572</v>
      </c>
      <c r="E53" s="164" t="s">
        <v>563</v>
      </c>
      <c r="F53" s="164" t="s">
        <v>556</v>
      </c>
      <c r="G53" s="164" t="s">
        <v>556</v>
      </c>
      <c r="H53" s="164"/>
      <c r="I53" s="164">
        <v>31</v>
      </c>
      <c r="J53" s="172" t="str">
        <f t="shared" si="0"/>
        <v xml:space="preserve">建物 金属造のもの（骨格材の肉厚が四ミリメートルを超えるものに限る。） 工場（作業場を含む。）用又は倉庫用のもの その他のもの その他のもの </v>
      </c>
    </row>
    <row r="54" spans="2:10" ht="26.45" hidden="1" customHeight="1">
      <c r="B54" s="164">
        <v>38</v>
      </c>
      <c r="C54" s="164" t="s">
        <v>550</v>
      </c>
      <c r="D54" s="164" t="s">
        <v>573</v>
      </c>
      <c r="E54" s="164" t="s">
        <v>552</v>
      </c>
      <c r="F54" s="164"/>
      <c r="G54" s="164"/>
      <c r="H54" s="164"/>
      <c r="I54" s="164">
        <v>30</v>
      </c>
      <c r="J54" s="172" t="str">
        <f t="shared" si="0"/>
        <v xml:space="preserve">建物 金属造のもの（骨格材の肉厚が三ミリメートルを超え四ミリメートル以下のものに限る。） 事務所用又は美術館用のもの及び左記以外のもの   </v>
      </c>
    </row>
    <row r="55" spans="2:10" ht="26.45" hidden="1" customHeight="1">
      <c r="B55" s="164">
        <v>39</v>
      </c>
      <c r="C55" s="164" t="s">
        <v>550</v>
      </c>
      <c r="D55" s="164" t="s">
        <v>573</v>
      </c>
      <c r="E55" s="164" t="s">
        <v>569</v>
      </c>
      <c r="F55" s="164"/>
      <c r="G55" s="164"/>
      <c r="H55" s="164"/>
      <c r="I55" s="164">
        <v>27</v>
      </c>
      <c r="J55" s="172" t="str">
        <f t="shared" si="0"/>
        <v xml:space="preserve">建物 金属造のもの（骨格材の肉厚が三ミリメートルを超え四ミリメートル以下のものに限る。） 店舗用、住宅用、寄宿舎用、宿泊所用、学校用又は体育館用のもの   </v>
      </c>
    </row>
    <row r="56" spans="2:10" ht="26.45" hidden="1" customHeight="1">
      <c r="B56" s="164">
        <v>40</v>
      </c>
      <c r="C56" s="164" t="s">
        <v>550</v>
      </c>
      <c r="D56" s="164" t="s">
        <v>573</v>
      </c>
      <c r="E56" s="164" t="s">
        <v>554</v>
      </c>
      <c r="F56" s="164"/>
      <c r="G56" s="164"/>
      <c r="H56" s="164"/>
      <c r="I56" s="164">
        <v>25</v>
      </c>
      <c r="J56" s="172" t="str">
        <f t="shared" si="0"/>
        <v xml:space="preserve">建物 金属造のもの（骨格材の肉厚が三ミリメートルを超え四ミリメートル以下のものに限る。） 飲食店用、貸席用、劇場用、演奏場用、映画館用又は舞踏場用のもの   </v>
      </c>
    </row>
    <row r="57" spans="2:10" ht="52.9" hidden="1" customHeight="1">
      <c r="B57" s="164">
        <v>41</v>
      </c>
      <c r="C57" s="164" t="s">
        <v>550</v>
      </c>
      <c r="D57" s="164" t="s">
        <v>573</v>
      </c>
      <c r="E57" s="164" t="s">
        <v>561</v>
      </c>
      <c r="F57" s="164"/>
      <c r="G57" s="164"/>
      <c r="H57" s="164"/>
      <c r="I57" s="164">
        <v>25</v>
      </c>
      <c r="J57" s="172" t="str">
        <f t="shared" si="0"/>
        <v xml:space="preserve">建物 金属造のもの（骨格材の肉厚が三ミリメートルを超え四ミリメートル以下のものに限る。） 変電所用、発電所用、送受信所用、停車場用、車庫用、格納庫用、荷扱所用、映画製作ステージ用、屋内スケート場用、魚市場用又はと畜場用のもの   </v>
      </c>
    </row>
    <row r="58" spans="2:10" ht="13.15" hidden="1" customHeight="1">
      <c r="B58" s="164">
        <v>42</v>
      </c>
      <c r="C58" s="164" t="s">
        <v>550</v>
      </c>
      <c r="D58" s="164" t="s">
        <v>573</v>
      </c>
      <c r="E58" s="164" t="s">
        <v>570</v>
      </c>
      <c r="F58" s="164"/>
      <c r="G58" s="164"/>
      <c r="H58" s="164"/>
      <c r="I58" s="164">
        <v>24</v>
      </c>
      <c r="J58" s="172" t="str">
        <f t="shared" si="0"/>
        <v xml:space="preserve">建物 金属造のもの（骨格材の肉厚が三ミリメートルを超え四ミリメートル以下のものに限る。） 旅館用、ホテル用又は病院用のもの   </v>
      </c>
    </row>
    <row r="59" spans="2:10" ht="13.15" hidden="1" customHeight="1">
      <c r="B59" s="164">
        <v>43</v>
      </c>
      <c r="C59" s="164" t="s">
        <v>550</v>
      </c>
      <c r="D59" s="164" t="s">
        <v>573</v>
      </c>
      <c r="E59" s="164" t="s">
        <v>562</v>
      </c>
      <c r="F59" s="164"/>
      <c r="G59" s="164"/>
      <c r="H59" s="164"/>
      <c r="I59" s="164">
        <v>19</v>
      </c>
      <c r="J59" s="172" t="str">
        <f t="shared" si="0"/>
        <v xml:space="preserve">建物 金属造のもの（骨格材の肉厚が三ミリメートルを超え四ミリメートル以下のものに限る。） 公衆浴場用のもの   </v>
      </c>
    </row>
    <row r="60" spans="2:10" ht="26.45" hidden="1" customHeight="1">
      <c r="B60" s="164"/>
      <c r="C60" s="164" t="s">
        <v>550</v>
      </c>
      <c r="D60" s="164" t="s">
        <v>573</v>
      </c>
      <c r="E60" s="164" t="s">
        <v>563</v>
      </c>
      <c r="F60" s="164"/>
      <c r="G60" s="164"/>
      <c r="H60" s="164"/>
      <c r="I60" s="164"/>
      <c r="J60" s="172" t="str">
        <f t="shared" si="0"/>
        <v/>
      </c>
    </row>
    <row r="61" spans="2:10" ht="66" hidden="1" customHeight="1">
      <c r="B61" s="164">
        <v>44</v>
      </c>
      <c r="C61" s="164" t="s">
        <v>550</v>
      </c>
      <c r="D61" s="164" t="s">
        <v>573</v>
      </c>
      <c r="E61" s="164" t="s">
        <v>563</v>
      </c>
      <c r="F61" s="164" t="s">
        <v>574</v>
      </c>
      <c r="G61" s="164"/>
      <c r="H61" s="164"/>
      <c r="I61" s="164">
        <v>15</v>
      </c>
      <c r="J61" s="172" t="str">
        <f t="shared" si="0"/>
        <v xml:space="preserve">建物 金属造のもの（骨格材の肉厚が三ミリメートルを超え四ミリメートル以下のものに限る。） 工場（作業場を含む。）用又は倉庫用のもの 塩素、塩酸、硫酸、硝酸その他の著しい腐食性を有する液体又は気体の影響を直接全面的に受けるもの及び冷蔵倉庫用のもの  </v>
      </c>
    </row>
    <row r="62" spans="2:10" ht="66" hidden="1" customHeight="1">
      <c r="B62" s="164">
        <v>45</v>
      </c>
      <c r="C62" s="164" t="s">
        <v>550</v>
      </c>
      <c r="D62" s="164" t="s">
        <v>573</v>
      </c>
      <c r="E62" s="164" t="s">
        <v>563</v>
      </c>
      <c r="F62" s="164" t="s">
        <v>565</v>
      </c>
      <c r="G62" s="164"/>
      <c r="H62" s="164"/>
      <c r="I62" s="164">
        <v>19</v>
      </c>
      <c r="J62" s="172" t="str">
        <f t="shared" si="0"/>
        <v xml:space="preserve">建物 金属造のもの（骨格材の肉厚が三ミリメートルを超え四ミリメートル以下のものに限る。） 工場（作業場を含む。）用又は倉庫用のもの 塩、チリ硝石その他の著しい潮解性を有する固体を常時蔵置するためのもの及び著しい蒸気の影響を直接全面的に受けるもの  </v>
      </c>
    </row>
    <row r="63" spans="2:10" ht="13.15" hidden="1" customHeight="1">
      <c r="B63" s="164">
        <v>46</v>
      </c>
      <c r="C63" s="164" t="s">
        <v>550</v>
      </c>
      <c r="D63" s="164" t="s">
        <v>573</v>
      </c>
      <c r="E63" s="164" t="s">
        <v>563</v>
      </c>
      <c r="F63" s="164" t="s">
        <v>556</v>
      </c>
      <c r="G63" s="164"/>
      <c r="H63" s="164"/>
      <c r="I63" s="164">
        <v>24</v>
      </c>
      <c r="J63" s="172" t="str">
        <f t="shared" si="0"/>
        <v xml:space="preserve">建物 金属造のもの（骨格材の肉厚が三ミリメートルを超え四ミリメートル以下のものに限る。） 工場（作業場を含む。）用又は倉庫用のもの その他のもの  </v>
      </c>
    </row>
    <row r="64" spans="2:10" ht="26.45" hidden="1" customHeight="1">
      <c r="B64" s="164">
        <v>47</v>
      </c>
      <c r="C64" s="164" t="s">
        <v>550</v>
      </c>
      <c r="D64" s="164" t="s">
        <v>575</v>
      </c>
      <c r="E64" s="164" t="s">
        <v>552</v>
      </c>
      <c r="F64" s="164"/>
      <c r="G64" s="164"/>
      <c r="H64" s="164"/>
      <c r="I64" s="164">
        <v>22</v>
      </c>
      <c r="J64" s="172" t="str">
        <f t="shared" si="0"/>
        <v xml:space="preserve">建物 金属造のもの（骨格材の肉厚が三ミリメートル以下のものに限る。） 事務所用又は美術館用のもの及び左記以外のもの   </v>
      </c>
    </row>
    <row r="65" spans="2:10" ht="26.45" hidden="1" customHeight="1">
      <c r="B65" s="164">
        <v>48</v>
      </c>
      <c r="C65" s="164" t="s">
        <v>550</v>
      </c>
      <c r="D65" s="164" t="s">
        <v>575</v>
      </c>
      <c r="E65" s="164" t="s">
        <v>569</v>
      </c>
      <c r="F65" s="164"/>
      <c r="G65" s="164"/>
      <c r="H65" s="164"/>
      <c r="I65" s="164">
        <v>19</v>
      </c>
      <c r="J65" s="172" t="str">
        <f t="shared" si="0"/>
        <v xml:space="preserve">建物 金属造のもの（骨格材の肉厚が三ミリメートル以下のものに限る。） 店舗用、住宅用、寄宿舎用、宿泊所用、学校用又は体育館用のもの   </v>
      </c>
    </row>
    <row r="66" spans="2:10" ht="26.45" hidden="1" customHeight="1">
      <c r="B66" s="164">
        <v>49</v>
      </c>
      <c r="C66" s="164" t="s">
        <v>550</v>
      </c>
      <c r="D66" s="164" t="s">
        <v>575</v>
      </c>
      <c r="E66" s="164" t="s">
        <v>554</v>
      </c>
      <c r="F66" s="164"/>
      <c r="G66" s="164"/>
      <c r="H66" s="164"/>
      <c r="I66" s="164">
        <v>19</v>
      </c>
      <c r="J66" s="172" t="str">
        <f t="shared" si="0"/>
        <v xml:space="preserve">建物 金属造のもの（骨格材の肉厚が三ミリメートル以下のものに限る。） 飲食店用、貸席用、劇場用、演奏場用、映画館用又は舞踏場用のもの   </v>
      </c>
    </row>
    <row r="67" spans="2:10" ht="52.9" hidden="1" customHeight="1">
      <c r="B67" s="164">
        <v>50</v>
      </c>
      <c r="C67" s="164" t="s">
        <v>550</v>
      </c>
      <c r="D67" s="164" t="s">
        <v>575</v>
      </c>
      <c r="E67" s="164" t="s">
        <v>561</v>
      </c>
      <c r="F67" s="164"/>
      <c r="G67" s="164"/>
      <c r="H67" s="164"/>
      <c r="I67" s="164">
        <v>19</v>
      </c>
      <c r="J67" s="172" t="str">
        <f t="shared" si="0"/>
        <v xml:space="preserve">建物 金属造のもの（骨格材の肉厚が三ミリメートル以下のものに限る。） 変電所用、発電所用、送受信所用、停車場用、車庫用、格納庫用、荷扱所用、映画製作ステージ用、屋内スケート場用、魚市場用又はと畜場用のもの   </v>
      </c>
    </row>
    <row r="68" spans="2:10" ht="13.15" hidden="1" customHeight="1">
      <c r="B68" s="164">
        <v>51</v>
      </c>
      <c r="C68" s="164" t="s">
        <v>550</v>
      </c>
      <c r="D68" s="164" t="s">
        <v>575</v>
      </c>
      <c r="E68" s="164" t="s">
        <v>570</v>
      </c>
      <c r="F68" s="164"/>
      <c r="G68" s="164"/>
      <c r="H68" s="164"/>
      <c r="I68" s="164">
        <v>17</v>
      </c>
      <c r="J68" s="172" t="str">
        <f t="shared" si="0"/>
        <v xml:space="preserve">建物 金属造のもの（骨格材の肉厚が三ミリメートル以下のものに限る。） 旅館用、ホテル用又は病院用のもの   </v>
      </c>
    </row>
    <row r="69" spans="2:10" ht="13.15" hidden="1" customHeight="1">
      <c r="B69" s="164">
        <v>52</v>
      </c>
      <c r="C69" s="164" t="s">
        <v>550</v>
      </c>
      <c r="D69" s="164" t="s">
        <v>575</v>
      </c>
      <c r="E69" s="164" t="s">
        <v>562</v>
      </c>
      <c r="F69" s="164"/>
      <c r="G69" s="164"/>
      <c r="H69" s="164"/>
      <c r="I69" s="164">
        <v>15</v>
      </c>
      <c r="J69" s="172" t="str">
        <f t="shared" si="0"/>
        <v xml:space="preserve">建物 金属造のもの（骨格材の肉厚が三ミリメートル以下のものに限る。） 公衆浴場用のもの   </v>
      </c>
    </row>
    <row r="70" spans="2:10" ht="26.45" hidden="1" customHeight="1">
      <c r="B70" s="164"/>
      <c r="C70" s="164" t="s">
        <v>550</v>
      </c>
      <c r="D70" s="164" t="s">
        <v>575</v>
      </c>
      <c r="E70" s="164" t="s">
        <v>563</v>
      </c>
      <c r="F70" s="164"/>
      <c r="G70" s="164"/>
      <c r="H70" s="164"/>
      <c r="I70" s="164"/>
      <c r="J70" s="172" t="str">
        <f t="shared" si="0"/>
        <v/>
      </c>
    </row>
    <row r="71" spans="2:10" ht="66" hidden="1" customHeight="1">
      <c r="B71" s="164">
        <v>53</v>
      </c>
      <c r="C71" s="164" t="s">
        <v>550</v>
      </c>
      <c r="D71" s="164" t="s">
        <v>575</v>
      </c>
      <c r="E71" s="164" t="s">
        <v>563</v>
      </c>
      <c r="F71" s="164" t="s">
        <v>574</v>
      </c>
      <c r="G71" s="164"/>
      <c r="H71" s="164"/>
      <c r="I71" s="164">
        <v>12</v>
      </c>
      <c r="J71" s="172" t="str">
        <f t="shared" ref="J71:J134" si="1">IF(I71="","",C71&amp;" "&amp;D71&amp;" "&amp;E71&amp;" "&amp;F71&amp;" "&amp;G71&amp;" "&amp;H71)</f>
        <v xml:space="preserve">建物 金属造のもの（骨格材の肉厚が三ミリメートル以下のものに限る。） 工場（作業場を含む。）用又は倉庫用のもの 塩素、塩酸、硫酸、硝酸その他の著しい腐食性を有する液体又は気体の影響を直接全面的に受けるもの及び冷蔵倉庫用のもの  </v>
      </c>
    </row>
    <row r="72" spans="2:10" ht="66" hidden="1" customHeight="1">
      <c r="B72" s="164">
        <v>54</v>
      </c>
      <c r="C72" s="164" t="s">
        <v>550</v>
      </c>
      <c r="D72" s="164" t="s">
        <v>575</v>
      </c>
      <c r="E72" s="164" t="s">
        <v>563</v>
      </c>
      <c r="F72" s="164" t="s">
        <v>565</v>
      </c>
      <c r="G72" s="164"/>
      <c r="H72" s="164"/>
      <c r="I72" s="164">
        <v>14</v>
      </c>
      <c r="J72" s="172" t="str">
        <f t="shared" si="1"/>
        <v xml:space="preserve">建物 金属造のもの（骨格材の肉厚が三ミリメートル以下のものに限る。） 工場（作業場を含む。）用又は倉庫用のもの 塩、チリ硝石その他の著しい潮解性を有する固体を常時蔵置するためのもの及び著しい蒸気の影響を直接全面的に受けるもの  </v>
      </c>
    </row>
    <row r="73" spans="2:10" ht="13.15" hidden="1" customHeight="1">
      <c r="B73" s="164">
        <v>55</v>
      </c>
      <c r="C73" s="164" t="s">
        <v>550</v>
      </c>
      <c r="D73" s="164" t="s">
        <v>575</v>
      </c>
      <c r="E73" s="164" t="s">
        <v>563</v>
      </c>
      <c r="F73" s="164" t="s">
        <v>556</v>
      </c>
      <c r="G73" s="164"/>
      <c r="H73" s="164"/>
      <c r="I73" s="164">
        <v>17</v>
      </c>
      <c r="J73" s="172" t="str">
        <f t="shared" si="1"/>
        <v xml:space="preserve">建物 金属造のもの（骨格材の肉厚が三ミリメートル以下のものに限る。） 工場（作業場を含む。）用又は倉庫用のもの その他のもの  </v>
      </c>
    </row>
    <row r="74" spans="2:10" ht="26.45" hidden="1" customHeight="1">
      <c r="B74" s="164">
        <v>56</v>
      </c>
      <c r="C74" s="164" t="s">
        <v>550</v>
      </c>
      <c r="D74" s="164" t="s">
        <v>576</v>
      </c>
      <c r="E74" s="164" t="s">
        <v>552</v>
      </c>
      <c r="F74" s="164"/>
      <c r="G74" s="164"/>
      <c r="H74" s="164"/>
      <c r="I74" s="164">
        <v>24</v>
      </c>
      <c r="J74" s="172" t="str">
        <f t="shared" si="1"/>
        <v xml:space="preserve">建物 木造又は合成樹脂造のもの 事務所用又は美術館用のもの及び左記以外のもの   </v>
      </c>
    </row>
    <row r="75" spans="2:10" ht="26.45" hidden="1" customHeight="1">
      <c r="B75" s="164">
        <v>57</v>
      </c>
      <c r="C75" s="164" t="s">
        <v>550</v>
      </c>
      <c r="D75" s="164" t="s">
        <v>576</v>
      </c>
      <c r="E75" s="164" t="s">
        <v>569</v>
      </c>
      <c r="F75" s="164"/>
      <c r="G75" s="164"/>
      <c r="H75" s="164"/>
      <c r="I75" s="164">
        <v>22</v>
      </c>
      <c r="J75" s="172" t="str">
        <f t="shared" si="1"/>
        <v xml:space="preserve">建物 木造又は合成樹脂造のもの 店舗用、住宅用、寄宿舎用、宿泊所用、学校用又は体育館用のもの   </v>
      </c>
    </row>
    <row r="76" spans="2:10" ht="26.45" hidden="1" customHeight="1">
      <c r="B76" s="164">
        <v>58</v>
      </c>
      <c r="C76" s="164" t="s">
        <v>550</v>
      </c>
      <c r="D76" s="164" t="s">
        <v>576</v>
      </c>
      <c r="E76" s="164" t="s">
        <v>554</v>
      </c>
      <c r="F76" s="164"/>
      <c r="G76" s="164"/>
      <c r="H76" s="164"/>
      <c r="I76" s="164">
        <v>20</v>
      </c>
      <c r="J76" s="172" t="str">
        <f t="shared" si="1"/>
        <v xml:space="preserve">建物 木造又は合成樹脂造のもの 飲食店用、貸席用、劇場用、演奏場用、映画館用又は舞踏場用のもの   </v>
      </c>
    </row>
    <row r="77" spans="2:10" ht="52.9" hidden="1" customHeight="1">
      <c r="B77" s="164">
        <v>59</v>
      </c>
      <c r="C77" s="164" t="s">
        <v>550</v>
      </c>
      <c r="D77" s="164" t="s">
        <v>576</v>
      </c>
      <c r="E77" s="164" t="s">
        <v>561</v>
      </c>
      <c r="F77" s="164"/>
      <c r="G77" s="164"/>
      <c r="H77" s="164"/>
      <c r="I77" s="164">
        <v>17</v>
      </c>
      <c r="J77" s="172" t="str">
        <f t="shared" si="1"/>
        <v xml:space="preserve">建物 木造又は合成樹脂造のもの 変電所用、発電所用、送受信所用、停車場用、車庫用、格納庫用、荷扱所用、映画製作ステージ用、屋内スケート場用、魚市場用又はと畜場用のもの   </v>
      </c>
    </row>
    <row r="78" spans="2:10" ht="13.15" hidden="1" customHeight="1">
      <c r="B78" s="164">
        <v>60</v>
      </c>
      <c r="C78" s="164" t="s">
        <v>550</v>
      </c>
      <c r="D78" s="164" t="s">
        <v>576</v>
      </c>
      <c r="E78" s="164" t="s">
        <v>570</v>
      </c>
      <c r="F78" s="164"/>
      <c r="G78" s="164"/>
      <c r="H78" s="164"/>
      <c r="I78" s="164">
        <v>17</v>
      </c>
      <c r="J78" s="172" t="str">
        <f t="shared" si="1"/>
        <v xml:space="preserve">建物 木造又は合成樹脂造のもの 旅館用、ホテル用又は病院用のもの   </v>
      </c>
    </row>
    <row r="79" spans="2:10" ht="13.15" hidden="1" customHeight="1">
      <c r="B79" s="164">
        <v>61</v>
      </c>
      <c r="C79" s="164" t="s">
        <v>550</v>
      </c>
      <c r="D79" s="164" t="s">
        <v>576</v>
      </c>
      <c r="E79" s="164" t="s">
        <v>562</v>
      </c>
      <c r="F79" s="164"/>
      <c r="G79" s="164"/>
      <c r="H79" s="164"/>
      <c r="I79" s="164">
        <v>12</v>
      </c>
      <c r="J79" s="172" t="str">
        <f t="shared" si="1"/>
        <v xml:space="preserve">建物 木造又は合成樹脂造のもの 公衆浴場用のもの   </v>
      </c>
    </row>
    <row r="80" spans="2:10" ht="26.45" hidden="1" customHeight="1">
      <c r="B80" s="164"/>
      <c r="C80" s="164" t="s">
        <v>550</v>
      </c>
      <c r="D80" s="164" t="s">
        <v>576</v>
      </c>
      <c r="E80" s="164" t="s">
        <v>563</v>
      </c>
      <c r="F80" s="164"/>
      <c r="G80" s="164"/>
      <c r="H80" s="164"/>
      <c r="I80" s="164"/>
      <c r="J80" s="172" t="str">
        <f t="shared" si="1"/>
        <v/>
      </c>
    </row>
    <row r="81" spans="2:10" ht="66" hidden="1" customHeight="1">
      <c r="B81" s="164">
        <v>62</v>
      </c>
      <c r="C81" s="164" t="s">
        <v>550</v>
      </c>
      <c r="D81" s="164" t="s">
        <v>576</v>
      </c>
      <c r="E81" s="164" t="s">
        <v>563</v>
      </c>
      <c r="F81" s="164" t="s">
        <v>574</v>
      </c>
      <c r="G81" s="164"/>
      <c r="H81" s="164"/>
      <c r="I81" s="164">
        <v>9</v>
      </c>
      <c r="J81" s="172" t="str">
        <f t="shared" si="1"/>
        <v xml:space="preserve">建物 木造又は合成樹脂造のもの 工場（作業場を含む。）用又は倉庫用のもの 塩素、塩酸、硫酸、硝酸その他の著しい腐食性を有する液体又は気体の影響を直接全面的に受けるもの及び冷蔵倉庫用のもの  </v>
      </c>
    </row>
    <row r="82" spans="2:10" ht="66" hidden="1" customHeight="1">
      <c r="B82" s="164">
        <v>63</v>
      </c>
      <c r="C82" s="164" t="s">
        <v>550</v>
      </c>
      <c r="D82" s="164" t="s">
        <v>576</v>
      </c>
      <c r="E82" s="164" t="s">
        <v>563</v>
      </c>
      <c r="F82" s="164" t="s">
        <v>565</v>
      </c>
      <c r="G82" s="164"/>
      <c r="H82" s="164"/>
      <c r="I82" s="164">
        <v>11</v>
      </c>
      <c r="J82" s="172" t="str">
        <f t="shared" si="1"/>
        <v xml:space="preserve">建物 木造又は合成樹脂造のもの 工場（作業場を含む。）用又は倉庫用のもの 塩、チリ硝石その他の著しい潮解性を有する固体を常時蔵置するためのもの及び著しい蒸気の影響を直接全面的に受けるもの  </v>
      </c>
    </row>
    <row r="83" spans="2:10" ht="13.15" hidden="1" customHeight="1">
      <c r="B83" s="164">
        <v>64</v>
      </c>
      <c r="C83" s="164" t="s">
        <v>550</v>
      </c>
      <c r="D83" s="164" t="s">
        <v>576</v>
      </c>
      <c r="E83" s="164" t="s">
        <v>563</v>
      </c>
      <c r="F83" s="164" t="s">
        <v>556</v>
      </c>
      <c r="G83" s="164"/>
      <c r="H83" s="164"/>
      <c r="I83" s="164">
        <v>15</v>
      </c>
      <c r="J83" s="172" t="str">
        <f t="shared" si="1"/>
        <v xml:space="preserve">建物 木造又は合成樹脂造のもの 工場（作業場を含む。）用又は倉庫用のもの その他のもの  </v>
      </c>
    </row>
    <row r="84" spans="2:10" ht="26.45" hidden="1" customHeight="1">
      <c r="B84" s="164">
        <v>65</v>
      </c>
      <c r="C84" s="164" t="s">
        <v>550</v>
      </c>
      <c r="D84" s="164" t="s">
        <v>577</v>
      </c>
      <c r="E84" s="164" t="s">
        <v>552</v>
      </c>
      <c r="F84" s="164"/>
      <c r="G84" s="164"/>
      <c r="H84" s="164"/>
      <c r="I84" s="164">
        <v>22</v>
      </c>
      <c r="J84" s="172" t="str">
        <f t="shared" si="1"/>
        <v xml:space="preserve">建物 木骨モルタル造のもの 事務所用又は美術館用のもの及び左記以外のもの   </v>
      </c>
    </row>
    <row r="85" spans="2:10" ht="26.45" hidden="1" customHeight="1">
      <c r="B85" s="164">
        <v>66</v>
      </c>
      <c r="C85" s="164" t="s">
        <v>550</v>
      </c>
      <c r="D85" s="164" t="s">
        <v>577</v>
      </c>
      <c r="E85" s="164" t="s">
        <v>569</v>
      </c>
      <c r="F85" s="164"/>
      <c r="G85" s="164"/>
      <c r="H85" s="164"/>
      <c r="I85" s="164">
        <v>20</v>
      </c>
      <c r="J85" s="172" t="str">
        <f t="shared" si="1"/>
        <v xml:space="preserve">建物 木骨モルタル造のもの 店舗用、住宅用、寄宿舎用、宿泊所用、学校用又は体育館用のもの   </v>
      </c>
    </row>
    <row r="86" spans="2:10" ht="26.45" hidden="1" customHeight="1">
      <c r="B86" s="164">
        <v>67</v>
      </c>
      <c r="C86" s="164" t="s">
        <v>550</v>
      </c>
      <c r="D86" s="164" t="s">
        <v>577</v>
      </c>
      <c r="E86" s="164" t="s">
        <v>554</v>
      </c>
      <c r="F86" s="164"/>
      <c r="G86" s="164"/>
      <c r="H86" s="164"/>
      <c r="I86" s="164">
        <v>19</v>
      </c>
      <c r="J86" s="172" t="str">
        <f t="shared" si="1"/>
        <v xml:space="preserve">建物 木骨モルタル造のもの 飲食店用、貸席用、劇場用、演奏場用、映画館用又は舞踏場用のもの   </v>
      </c>
    </row>
    <row r="87" spans="2:10" ht="52.9" hidden="1" customHeight="1">
      <c r="B87" s="164">
        <v>68</v>
      </c>
      <c r="C87" s="164" t="s">
        <v>550</v>
      </c>
      <c r="D87" s="164" t="s">
        <v>577</v>
      </c>
      <c r="E87" s="164" t="s">
        <v>561</v>
      </c>
      <c r="F87" s="164"/>
      <c r="G87" s="164"/>
      <c r="H87" s="164"/>
      <c r="I87" s="164">
        <v>15</v>
      </c>
      <c r="J87" s="172" t="str">
        <f t="shared" si="1"/>
        <v xml:space="preserve">建物 木骨モルタル造のもの 変電所用、発電所用、送受信所用、停車場用、車庫用、格納庫用、荷扱所用、映画製作ステージ用、屋内スケート場用、魚市場用又はと畜場用のもの   </v>
      </c>
    </row>
    <row r="88" spans="2:10" ht="13.15" hidden="1" customHeight="1">
      <c r="B88" s="164">
        <v>69</v>
      </c>
      <c r="C88" s="164" t="s">
        <v>550</v>
      </c>
      <c r="D88" s="164" t="s">
        <v>577</v>
      </c>
      <c r="E88" s="164" t="s">
        <v>570</v>
      </c>
      <c r="F88" s="164"/>
      <c r="G88" s="164"/>
      <c r="H88" s="164"/>
      <c r="I88" s="164">
        <v>15</v>
      </c>
      <c r="J88" s="172" t="str">
        <f t="shared" si="1"/>
        <v xml:space="preserve">建物 木骨モルタル造のもの 旅館用、ホテル用又は病院用のもの   </v>
      </c>
    </row>
    <row r="89" spans="2:10" ht="13.15" hidden="1" customHeight="1">
      <c r="B89" s="164">
        <v>70</v>
      </c>
      <c r="C89" s="164" t="s">
        <v>550</v>
      </c>
      <c r="D89" s="164" t="s">
        <v>577</v>
      </c>
      <c r="E89" s="164" t="s">
        <v>562</v>
      </c>
      <c r="F89" s="164"/>
      <c r="G89" s="164"/>
      <c r="H89" s="164"/>
      <c r="I89" s="164">
        <v>11</v>
      </c>
      <c r="J89" s="172" t="str">
        <f t="shared" si="1"/>
        <v xml:space="preserve">建物 木骨モルタル造のもの 公衆浴場用のもの   </v>
      </c>
    </row>
    <row r="90" spans="2:10" ht="26.45" hidden="1" customHeight="1">
      <c r="B90" s="164"/>
      <c r="C90" s="164" t="s">
        <v>550</v>
      </c>
      <c r="D90" s="164" t="s">
        <v>577</v>
      </c>
      <c r="E90" s="164" t="s">
        <v>563</v>
      </c>
      <c r="F90" s="164"/>
      <c r="G90" s="164"/>
      <c r="H90" s="164"/>
      <c r="I90" s="164"/>
      <c r="J90" s="172" t="str">
        <f t="shared" si="1"/>
        <v/>
      </c>
    </row>
    <row r="91" spans="2:10" ht="66" hidden="1" customHeight="1">
      <c r="B91" s="164">
        <v>71</v>
      </c>
      <c r="C91" s="164" t="s">
        <v>550</v>
      </c>
      <c r="D91" s="164" t="s">
        <v>577</v>
      </c>
      <c r="E91" s="164" t="s">
        <v>563</v>
      </c>
      <c r="F91" s="164" t="s">
        <v>574</v>
      </c>
      <c r="G91" s="164"/>
      <c r="H91" s="164"/>
      <c r="I91" s="164">
        <v>7</v>
      </c>
      <c r="J91" s="172" t="str">
        <f t="shared" si="1"/>
        <v xml:space="preserve">建物 木骨モルタル造のもの 工場（作業場を含む。）用又は倉庫用のもの 塩素、塩酸、硫酸、硝酸その他の著しい腐食性を有する液体又は気体の影響を直接全面的に受けるもの及び冷蔵倉庫用のもの  </v>
      </c>
    </row>
    <row r="92" spans="2:10" ht="66" hidden="1" customHeight="1">
      <c r="B92" s="164">
        <v>72</v>
      </c>
      <c r="C92" s="164" t="s">
        <v>550</v>
      </c>
      <c r="D92" s="164" t="s">
        <v>577</v>
      </c>
      <c r="E92" s="164" t="s">
        <v>563</v>
      </c>
      <c r="F92" s="164" t="s">
        <v>565</v>
      </c>
      <c r="G92" s="164"/>
      <c r="H92" s="164"/>
      <c r="I92" s="164">
        <v>10</v>
      </c>
      <c r="J92" s="172" t="str">
        <f t="shared" si="1"/>
        <v xml:space="preserve">建物 木骨モルタル造のもの 工場（作業場を含む。）用又は倉庫用のもの 塩、チリ硝石その他の著しい潮解性を有する固体を常時蔵置するためのもの及び著しい蒸気の影響を直接全面的に受けるもの  </v>
      </c>
    </row>
    <row r="93" spans="2:10" ht="13.15" hidden="1" customHeight="1">
      <c r="B93" s="164">
        <v>73</v>
      </c>
      <c r="C93" s="164" t="s">
        <v>550</v>
      </c>
      <c r="D93" s="164" t="s">
        <v>577</v>
      </c>
      <c r="E93" s="164" t="s">
        <v>563</v>
      </c>
      <c r="F93" s="164" t="s">
        <v>556</v>
      </c>
      <c r="G93" s="164"/>
      <c r="H93" s="164"/>
      <c r="I93" s="164">
        <v>14</v>
      </c>
      <c r="J93" s="172" t="str">
        <f t="shared" si="1"/>
        <v xml:space="preserve">建物 木骨モルタル造のもの 工場（作業場を含む。）用又は倉庫用のもの その他のもの  </v>
      </c>
    </row>
    <row r="94" spans="2:10" ht="39.6" hidden="1" customHeight="1">
      <c r="B94" s="164">
        <v>74</v>
      </c>
      <c r="C94" s="164" t="s">
        <v>550</v>
      </c>
      <c r="D94" s="164" t="s">
        <v>578</v>
      </c>
      <c r="E94" s="164" t="s">
        <v>579</v>
      </c>
      <c r="F94" s="164"/>
      <c r="G94" s="164"/>
      <c r="H94" s="164"/>
      <c r="I94" s="164">
        <v>10</v>
      </c>
      <c r="J94" s="172" t="str">
        <f t="shared" si="1"/>
        <v xml:space="preserve">建物 簡易建物 木製主要柱が十センチメートル角以下のもので、土居ぶき、杉皮ぶき、ルーフイングぶき又はトタンぶきのもの   </v>
      </c>
    </row>
    <row r="95" spans="2:10" ht="13.15" hidden="1" customHeight="1">
      <c r="B95" s="164">
        <v>75</v>
      </c>
      <c r="C95" s="164" t="s">
        <v>550</v>
      </c>
      <c r="D95" s="164" t="s">
        <v>578</v>
      </c>
      <c r="E95" s="164" t="s">
        <v>580</v>
      </c>
      <c r="F95" s="164"/>
      <c r="G95" s="164"/>
      <c r="H95" s="164"/>
      <c r="I95" s="164">
        <v>7</v>
      </c>
      <c r="J95" s="172" t="str">
        <f t="shared" si="1"/>
        <v xml:space="preserve">建物 簡易建物 掘立造のもの及び仮設のもの   </v>
      </c>
    </row>
    <row r="96" spans="2:10" ht="39.6" hidden="1" customHeight="1">
      <c r="B96" s="164">
        <v>76</v>
      </c>
      <c r="C96" s="164" t="s">
        <v>581</v>
      </c>
      <c r="D96" s="164" t="s">
        <v>582</v>
      </c>
      <c r="E96" s="164" t="s">
        <v>583</v>
      </c>
      <c r="F96" s="164"/>
      <c r="G96" s="164"/>
      <c r="H96" s="164"/>
      <c r="I96" s="164">
        <v>6</v>
      </c>
      <c r="J96" s="172" t="str">
        <f t="shared" si="1"/>
        <v xml:space="preserve">建物附属設備 電気設備（照明設備を含む。） 蓄電池電源設備   </v>
      </c>
    </row>
    <row r="97" spans="2:10" ht="13.15" hidden="1" customHeight="1">
      <c r="B97" s="164">
        <v>77</v>
      </c>
      <c r="C97" s="164" t="s">
        <v>581</v>
      </c>
      <c r="D97" s="164" t="s">
        <v>582</v>
      </c>
      <c r="E97" s="164" t="s">
        <v>556</v>
      </c>
      <c r="F97" s="164"/>
      <c r="G97" s="164"/>
      <c r="H97" s="164"/>
      <c r="I97" s="164">
        <v>15</v>
      </c>
      <c r="J97" s="172" t="str">
        <f t="shared" si="1"/>
        <v xml:space="preserve">建物附属設備 電気設備（照明設備を含む。） その他のもの   </v>
      </c>
    </row>
    <row r="98" spans="2:10" ht="27" hidden="1" customHeight="1">
      <c r="B98" s="164">
        <v>78</v>
      </c>
      <c r="C98" s="164" t="s">
        <v>581</v>
      </c>
      <c r="D98" s="164" t="s">
        <v>584</v>
      </c>
      <c r="E98" s="164"/>
      <c r="F98" s="164"/>
      <c r="G98" s="164"/>
      <c r="H98" s="164"/>
      <c r="I98" s="164">
        <v>15</v>
      </c>
      <c r="J98" s="172" t="str">
        <f t="shared" si="1"/>
        <v xml:space="preserve">建物附属設備 給排水又は衛生設備及びガス設備    </v>
      </c>
    </row>
    <row r="99" spans="2:10" ht="39.6" hidden="1" customHeight="1">
      <c r="B99" s="164">
        <v>79</v>
      </c>
      <c r="C99" s="164" t="s">
        <v>581</v>
      </c>
      <c r="D99" s="164" t="s">
        <v>585</v>
      </c>
      <c r="E99" s="164" t="s">
        <v>586</v>
      </c>
      <c r="F99" s="164"/>
      <c r="G99" s="164"/>
      <c r="H99" s="164"/>
      <c r="I99" s="164">
        <v>13</v>
      </c>
      <c r="J99" s="172" t="str">
        <f t="shared" si="1"/>
        <v xml:space="preserve">建物附属設備 冷房、暖房、通風又はボイラー設備 冷暖房設備（冷凍機の出力が二十二キロワット以下のもの）   </v>
      </c>
    </row>
    <row r="100" spans="2:10" ht="13.15" hidden="1" customHeight="1">
      <c r="B100" s="164">
        <v>80</v>
      </c>
      <c r="C100" s="164" t="s">
        <v>581</v>
      </c>
      <c r="D100" s="164" t="s">
        <v>585</v>
      </c>
      <c r="E100" s="164" t="s">
        <v>556</v>
      </c>
      <c r="F100" s="164"/>
      <c r="G100" s="164"/>
      <c r="H100" s="164"/>
      <c r="I100" s="164">
        <v>15</v>
      </c>
      <c r="J100" s="172" t="str">
        <f t="shared" si="1"/>
        <v xml:space="preserve">建物附属設備 冷房、暖房、通風又はボイラー設備 その他のもの   </v>
      </c>
    </row>
    <row r="101" spans="2:10" ht="13.15" hidden="1" customHeight="1">
      <c r="B101" s="164">
        <v>81</v>
      </c>
      <c r="C101" s="164" t="s">
        <v>581</v>
      </c>
      <c r="D101" s="164" t="s">
        <v>587</v>
      </c>
      <c r="E101" s="164" t="s">
        <v>588</v>
      </c>
      <c r="F101" s="164"/>
      <c r="G101" s="164"/>
      <c r="H101" s="164"/>
      <c r="I101" s="164">
        <v>17</v>
      </c>
      <c r="J101" s="172" t="str">
        <f t="shared" si="1"/>
        <v xml:space="preserve">建物附属設備 昇降機設備 エレベーター   </v>
      </c>
    </row>
    <row r="102" spans="2:10" ht="13.15" hidden="1" customHeight="1">
      <c r="B102" s="164">
        <v>82</v>
      </c>
      <c r="C102" s="164" t="s">
        <v>581</v>
      </c>
      <c r="D102" s="164" t="s">
        <v>587</v>
      </c>
      <c r="E102" s="164" t="s">
        <v>589</v>
      </c>
      <c r="F102" s="164"/>
      <c r="G102" s="164"/>
      <c r="H102" s="164"/>
      <c r="I102" s="164">
        <v>15</v>
      </c>
      <c r="J102" s="172" t="str">
        <f t="shared" si="1"/>
        <v xml:space="preserve">建物附属設備 昇降機設備 エスカレーター   </v>
      </c>
    </row>
    <row r="103" spans="2:10" ht="40.5" hidden="1">
      <c r="B103" s="164">
        <v>83</v>
      </c>
      <c r="C103" s="164" t="s">
        <v>581</v>
      </c>
      <c r="D103" s="164" t="s">
        <v>590</v>
      </c>
      <c r="E103" s="164"/>
      <c r="F103" s="164"/>
      <c r="G103" s="164"/>
      <c r="H103" s="164"/>
      <c r="I103" s="164">
        <v>8</v>
      </c>
      <c r="J103" s="172" t="str">
        <f t="shared" si="1"/>
        <v xml:space="preserve">建物附属設備 消火、排煙又は災害報知設備及び格納式避難設備    </v>
      </c>
    </row>
    <row r="104" spans="2:10" ht="27" hidden="1">
      <c r="B104" s="164">
        <v>84</v>
      </c>
      <c r="C104" s="164" t="s">
        <v>581</v>
      </c>
      <c r="D104" s="164" t="s">
        <v>591</v>
      </c>
      <c r="E104" s="164"/>
      <c r="F104" s="164"/>
      <c r="G104" s="164"/>
      <c r="H104" s="164"/>
      <c r="I104" s="164">
        <v>12</v>
      </c>
      <c r="J104" s="172" t="str">
        <f t="shared" si="1"/>
        <v xml:space="preserve">建物附属設備 エヤーカーテン又はドアー自動開閉設備    </v>
      </c>
    </row>
    <row r="105" spans="2:10" ht="26.45" hidden="1" customHeight="1">
      <c r="B105" s="164">
        <v>85</v>
      </c>
      <c r="C105" s="164" t="s">
        <v>581</v>
      </c>
      <c r="D105" s="164" t="s">
        <v>592</v>
      </c>
      <c r="E105" s="164" t="s">
        <v>593</v>
      </c>
      <c r="F105" s="164"/>
      <c r="G105" s="164"/>
      <c r="H105" s="164"/>
      <c r="I105" s="164">
        <v>15</v>
      </c>
      <c r="J105" s="172" t="str">
        <f t="shared" si="1"/>
        <v xml:space="preserve">建物附属設備 アーケード又は日よけ設備 主として金属製のもの   </v>
      </c>
    </row>
    <row r="106" spans="2:10" ht="13.15" hidden="1" customHeight="1">
      <c r="B106" s="164">
        <v>86</v>
      </c>
      <c r="C106" s="164" t="s">
        <v>581</v>
      </c>
      <c r="D106" s="164" t="s">
        <v>592</v>
      </c>
      <c r="E106" s="164" t="s">
        <v>556</v>
      </c>
      <c r="F106" s="164"/>
      <c r="G106" s="164"/>
      <c r="H106" s="164"/>
      <c r="I106" s="164">
        <v>8</v>
      </c>
      <c r="J106" s="172" t="str">
        <f t="shared" si="1"/>
        <v xml:space="preserve">建物附属設備 アーケード又は日よけ設備 その他のもの   </v>
      </c>
    </row>
    <row r="107" spans="2:10" ht="27" hidden="1">
      <c r="B107" s="164">
        <v>87</v>
      </c>
      <c r="C107" s="164" t="s">
        <v>581</v>
      </c>
      <c r="D107" s="164" t="s">
        <v>594</v>
      </c>
      <c r="E107" s="164"/>
      <c r="F107" s="164"/>
      <c r="G107" s="164"/>
      <c r="H107" s="164"/>
      <c r="I107" s="164">
        <v>3</v>
      </c>
      <c r="J107" s="172" t="str">
        <f t="shared" si="1"/>
        <v xml:space="preserve">建物附属設備 店用簡易装備    </v>
      </c>
    </row>
    <row r="108" spans="2:10" ht="13.15" hidden="1" customHeight="1">
      <c r="B108" s="164">
        <v>88</v>
      </c>
      <c r="C108" s="164" t="s">
        <v>581</v>
      </c>
      <c r="D108" s="164" t="s">
        <v>595</v>
      </c>
      <c r="E108" s="164" t="s">
        <v>596</v>
      </c>
      <c r="F108" s="164"/>
      <c r="G108" s="164"/>
      <c r="H108" s="164"/>
      <c r="I108" s="164">
        <v>3</v>
      </c>
      <c r="J108" s="172" t="str">
        <f t="shared" si="1"/>
        <v xml:space="preserve">建物附属設備 可動間仕切り 簡易なもの   </v>
      </c>
    </row>
    <row r="109" spans="2:10" ht="13.15" hidden="1" customHeight="1">
      <c r="B109" s="164">
        <v>89</v>
      </c>
      <c r="C109" s="164" t="s">
        <v>581</v>
      </c>
      <c r="D109" s="164" t="s">
        <v>595</v>
      </c>
      <c r="E109" s="164" t="s">
        <v>556</v>
      </c>
      <c r="F109" s="164"/>
      <c r="G109" s="164"/>
      <c r="H109" s="164"/>
      <c r="I109" s="164">
        <v>15</v>
      </c>
      <c r="J109" s="172" t="str">
        <f t="shared" si="1"/>
        <v xml:space="preserve">建物附属設備 可動間仕切り その他のもの   </v>
      </c>
    </row>
    <row r="110" spans="2:10" ht="66" hidden="1" customHeight="1">
      <c r="B110" s="164">
        <v>90</v>
      </c>
      <c r="C110" s="164" t="s">
        <v>581</v>
      </c>
      <c r="D110" s="164" t="s">
        <v>597</v>
      </c>
      <c r="E110" s="164" t="s">
        <v>593</v>
      </c>
      <c r="F110" s="164"/>
      <c r="G110" s="164"/>
      <c r="H110" s="164"/>
      <c r="I110" s="164">
        <v>18</v>
      </c>
      <c r="J110" s="172" t="str">
        <f t="shared" si="1"/>
        <v xml:space="preserve">建物附属設備 前掲のもの以外のもの及び前掲の区分によらないもの 主として金属製のもの   </v>
      </c>
    </row>
    <row r="111" spans="2:10" ht="13.15" hidden="1" customHeight="1">
      <c r="B111" s="164">
        <v>91</v>
      </c>
      <c r="C111" s="164" t="s">
        <v>581</v>
      </c>
      <c r="D111" s="164" t="s">
        <v>597</v>
      </c>
      <c r="E111" s="164" t="s">
        <v>556</v>
      </c>
      <c r="F111" s="164"/>
      <c r="G111" s="164"/>
      <c r="H111" s="164"/>
      <c r="I111" s="164">
        <v>10</v>
      </c>
      <c r="J111" s="172" t="str">
        <f t="shared" si="1"/>
        <v xml:space="preserve">建物附属設備 前掲のもの以外のもの及び前掲の区分によらないもの その他のもの   </v>
      </c>
    </row>
    <row r="112" spans="2:10" ht="13.15" hidden="1" customHeight="1">
      <c r="B112" s="164">
        <v>92</v>
      </c>
      <c r="C112" s="164" t="s">
        <v>598</v>
      </c>
      <c r="D112" s="164" t="s">
        <v>599</v>
      </c>
      <c r="E112" s="164" t="s">
        <v>600</v>
      </c>
      <c r="F112" s="164"/>
      <c r="G112" s="164"/>
      <c r="H112" s="164"/>
      <c r="I112" s="164">
        <v>20</v>
      </c>
      <c r="J112" s="172" t="str">
        <f t="shared" si="1"/>
        <v xml:space="preserve">構築物 鉄道業用又は軌道業用のもの 軌条及びその附属品   </v>
      </c>
    </row>
    <row r="113" spans="2:10" ht="13.15" hidden="1" customHeight="1">
      <c r="B113" s="164"/>
      <c r="C113" s="164" t="s">
        <v>598</v>
      </c>
      <c r="D113" s="164" t="s">
        <v>599</v>
      </c>
      <c r="E113" s="164" t="s">
        <v>601</v>
      </c>
      <c r="F113" s="164"/>
      <c r="G113" s="164"/>
      <c r="H113" s="164"/>
      <c r="I113" s="164"/>
      <c r="J113" s="172" t="str">
        <f t="shared" si="1"/>
        <v/>
      </c>
    </row>
    <row r="114" spans="2:10" ht="13.15" hidden="1" customHeight="1">
      <c r="B114" s="164">
        <v>93</v>
      </c>
      <c r="C114" s="164" t="s">
        <v>598</v>
      </c>
      <c r="D114" s="164" t="s">
        <v>599</v>
      </c>
      <c r="E114" s="164" t="s">
        <v>601</v>
      </c>
      <c r="F114" s="164" t="s">
        <v>602</v>
      </c>
      <c r="G114" s="164"/>
      <c r="H114" s="164"/>
      <c r="I114" s="164">
        <v>8</v>
      </c>
      <c r="J114" s="172" t="str">
        <f t="shared" si="1"/>
        <v xml:space="preserve">構築物 鉄道業用又は軌道業用のもの まくら木 木製のもの  </v>
      </c>
    </row>
    <row r="115" spans="2:10" ht="13.15" hidden="1" customHeight="1">
      <c r="B115" s="164">
        <v>94</v>
      </c>
      <c r="C115" s="164" t="s">
        <v>598</v>
      </c>
      <c r="D115" s="164" t="s">
        <v>599</v>
      </c>
      <c r="E115" s="164" t="s">
        <v>601</v>
      </c>
      <c r="F115" s="164" t="s">
        <v>603</v>
      </c>
      <c r="G115" s="164"/>
      <c r="H115" s="164"/>
      <c r="I115" s="164">
        <v>20</v>
      </c>
      <c r="J115" s="172" t="str">
        <f t="shared" si="1"/>
        <v xml:space="preserve">構築物 鉄道業用又は軌道業用のもの まくら木 コンクリート製のもの  </v>
      </c>
    </row>
    <row r="116" spans="2:10" ht="13.15" hidden="1" customHeight="1">
      <c r="B116" s="164">
        <v>95</v>
      </c>
      <c r="C116" s="164" t="s">
        <v>598</v>
      </c>
      <c r="D116" s="164" t="s">
        <v>599</v>
      </c>
      <c r="E116" s="164" t="s">
        <v>601</v>
      </c>
      <c r="F116" s="164" t="s">
        <v>604</v>
      </c>
      <c r="G116" s="164"/>
      <c r="H116" s="164"/>
      <c r="I116" s="164">
        <v>20</v>
      </c>
      <c r="J116" s="172" t="str">
        <f t="shared" si="1"/>
        <v xml:space="preserve">構築物 鉄道業用又は軌道業用のもの まくら木 金属製のもの  </v>
      </c>
    </row>
    <row r="117" spans="2:10" ht="13.15" hidden="1" customHeight="1">
      <c r="B117" s="164">
        <v>96</v>
      </c>
      <c r="C117" s="164" t="s">
        <v>598</v>
      </c>
      <c r="D117" s="164" t="s">
        <v>599</v>
      </c>
      <c r="E117" s="164" t="s">
        <v>605</v>
      </c>
      <c r="F117" s="164"/>
      <c r="G117" s="164"/>
      <c r="H117" s="164"/>
      <c r="I117" s="164">
        <v>15</v>
      </c>
      <c r="J117" s="172" t="str">
        <f t="shared" si="1"/>
        <v xml:space="preserve">構築物 鉄道業用又は軌道業用のもの 分岐器   </v>
      </c>
    </row>
    <row r="118" spans="2:10" ht="13.15" hidden="1" customHeight="1">
      <c r="B118" s="164">
        <v>97</v>
      </c>
      <c r="C118" s="164" t="s">
        <v>598</v>
      </c>
      <c r="D118" s="164" t="s">
        <v>599</v>
      </c>
      <c r="E118" s="164" t="s">
        <v>606</v>
      </c>
      <c r="F118" s="164"/>
      <c r="G118" s="164"/>
      <c r="H118" s="164"/>
      <c r="I118" s="164">
        <v>30</v>
      </c>
      <c r="J118" s="172" t="str">
        <f t="shared" si="1"/>
        <v xml:space="preserve">構築物 鉄道業用又は軌道業用のもの 通信線、信号線及び電灯電力線   </v>
      </c>
    </row>
    <row r="119" spans="2:10" ht="13.15" hidden="1" customHeight="1">
      <c r="B119" s="164">
        <v>98</v>
      </c>
      <c r="C119" s="164" t="s">
        <v>598</v>
      </c>
      <c r="D119" s="164" t="s">
        <v>599</v>
      </c>
      <c r="E119" s="164" t="s">
        <v>607</v>
      </c>
      <c r="F119" s="164"/>
      <c r="G119" s="164"/>
      <c r="H119" s="164"/>
      <c r="I119" s="164">
        <v>30</v>
      </c>
      <c r="J119" s="172" t="str">
        <f t="shared" si="1"/>
        <v xml:space="preserve">構築物 鉄道業用又は軌道業用のもの 信号機   </v>
      </c>
    </row>
    <row r="120" spans="2:10" ht="13.15" hidden="1" customHeight="1">
      <c r="B120" s="164">
        <v>99</v>
      </c>
      <c r="C120" s="164" t="s">
        <v>598</v>
      </c>
      <c r="D120" s="164" t="s">
        <v>599</v>
      </c>
      <c r="E120" s="164" t="s">
        <v>608</v>
      </c>
      <c r="F120" s="164"/>
      <c r="G120" s="164"/>
      <c r="H120" s="164"/>
      <c r="I120" s="164">
        <v>40</v>
      </c>
      <c r="J120" s="172" t="str">
        <f t="shared" si="1"/>
        <v xml:space="preserve">構築物 鉄道業用又は軌道業用のもの 送配電線及びき電線   </v>
      </c>
    </row>
    <row r="121" spans="2:10" ht="13.15" hidden="1" customHeight="1">
      <c r="B121" s="164">
        <v>100</v>
      </c>
      <c r="C121" s="164" t="s">
        <v>598</v>
      </c>
      <c r="D121" s="164" t="s">
        <v>599</v>
      </c>
      <c r="E121" s="164" t="s">
        <v>609</v>
      </c>
      <c r="F121" s="164"/>
      <c r="G121" s="164"/>
      <c r="H121" s="164"/>
      <c r="I121" s="164">
        <v>20</v>
      </c>
      <c r="J121" s="172" t="str">
        <f t="shared" si="1"/>
        <v xml:space="preserve">構築物 鉄道業用又は軌道業用のもの 電車線及び第三軌条   </v>
      </c>
    </row>
    <row r="122" spans="2:10" ht="13.15" hidden="1" customHeight="1">
      <c r="B122" s="164">
        <v>101</v>
      </c>
      <c r="C122" s="164" t="s">
        <v>598</v>
      </c>
      <c r="D122" s="164" t="s">
        <v>599</v>
      </c>
      <c r="E122" s="164" t="s">
        <v>610</v>
      </c>
      <c r="F122" s="164"/>
      <c r="G122" s="164"/>
      <c r="H122" s="164"/>
      <c r="I122" s="164">
        <v>5</v>
      </c>
      <c r="J122" s="172" t="str">
        <f t="shared" si="1"/>
        <v xml:space="preserve">構築物 鉄道業用又は軌道業用のもの 帰線ボンド   </v>
      </c>
    </row>
    <row r="123" spans="2:10" ht="13.15" hidden="1" customHeight="1">
      <c r="B123" s="164">
        <v>102</v>
      </c>
      <c r="C123" s="164" t="s">
        <v>598</v>
      </c>
      <c r="D123" s="164" t="s">
        <v>599</v>
      </c>
      <c r="E123" s="164" t="s">
        <v>611</v>
      </c>
      <c r="F123" s="164"/>
      <c r="G123" s="164"/>
      <c r="H123" s="164"/>
      <c r="I123" s="164">
        <v>30</v>
      </c>
      <c r="J123" s="172" t="str">
        <f t="shared" si="1"/>
        <v xml:space="preserve">構築物 鉄道業用又は軌道業用のもの 電線支持物（電柱及び腕木を除く。）   </v>
      </c>
    </row>
    <row r="124" spans="2:10" ht="13.15" hidden="1" customHeight="1">
      <c r="B124" s="164"/>
      <c r="C124" s="164" t="s">
        <v>598</v>
      </c>
      <c r="D124" s="164" t="s">
        <v>599</v>
      </c>
      <c r="E124" s="164" t="s">
        <v>612</v>
      </c>
      <c r="F124" s="164"/>
      <c r="G124" s="164"/>
      <c r="H124" s="164"/>
      <c r="I124" s="164"/>
      <c r="J124" s="172" t="str">
        <f t="shared" si="1"/>
        <v/>
      </c>
    </row>
    <row r="125" spans="2:10" ht="13.15" hidden="1" customHeight="1">
      <c r="B125" s="164">
        <v>103</v>
      </c>
      <c r="C125" s="164" t="s">
        <v>598</v>
      </c>
      <c r="D125" s="164" t="s">
        <v>599</v>
      </c>
      <c r="E125" s="164" t="s">
        <v>612</v>
      </c>
      <c r="F125" s="164" t="s">
        <v>613</v>
      </c>
      <c r="G125" s="164"/>
      <c r="H125" s="164"/>
      <c r="I125" s="164">
        <v>15</v>
      </c>
      <c r="J125" s="172" t="str">
        <f t="shared" si="1"/>
        <v xml:space="preserve">構築物 鉄道業用又は軌道業用のもの 木柱及び木塔（腕木を含む。） 架空索道用のもの  </v>
      </c>
    </row>
    <row r="126" spans="2:10" ht="13.15" hidden="1" customHeight="1">
      <c r="B126" s="164">
        <v>104</v>
      </c>
      <c r="C126" s="164" t="s">
        <v>598</v>
      </c>
      <c r="D126" s="164" t="s">
        <v>599</v>
      </c>
      <c r="E126" s="164" t="s">
        <v>612</v>
      </c>
      <c r="F126" s="164" t="s">
        <v>556</v>
      </c>
      <c r="G126" s="164"/>
      <c r="H126" s="164"/>
      <c r="I126" s="164">
        <v>25</v>
      </c>
      <c r="J126" s="172" t="str">
        <f t="shared" si="1"/>
        <v xml:space="preserve">構築物 鉄道業用又は軌道業用のもの 木柱及び木塔（腕木を含む。） その他のもの  </v>
      </c>
    </row>
    <row r="127" spans="2:10" ht="13.15" hidden="1" customHeight="1">
      <c r="B127" s="164"/>
      <c r="C127" s="164" t="s">
        <v>598</v>
      </c>
      <c r="D127" s="164" t="s">
        <v>599</v>
      </c>
      <c r="E127" s="164" t="s">
        <v>614</v>
      </c>
      <c r="F127" s="164"/>
      <c r="G127" s="164"/>
      <c r="H127" s="164"/>
      <c r="I127" s="164"/>
      <c r="J127" s="172" t="str">
        <f t="shared" si="1"/>
        <v/>
      </c>
    </row>
    <row r="128" spans="2:10" ht="13.15" hidden="1" customHeight="1">
      <c r="B128" s="164"/>
      <c r="C128" s="164" t="s">
        <v>598</v>
      </c>
      <c r="D128" s="164" t="s">
        <v>599</v>
      </c>
      <c r="E128" s="164" t="s">
        <v>614</v>
      </c>
      <c r="F128" s="164" t="s">
        <v>615</v>
      </c>
      <c r="G128" s="164"/>
      <c r="H128" s="164"/>
      <c r="I128" s="164"/>
      <c r="J128" s="172" t="str">
        <f t="shared" si="1"/>
        <v/>
      </c>
    </row>
    <row r="129" spans="2:10" ht="13.15" hidden="1" customHeight="1">
      <c r="B129" s="164"/>
      <c r="C129" s="164" t="s">
        <v>598</v>
      </c>
      <c r="D129" s="164" t="s">
        <v>599</v>
      </c>
      <c r="E129" s="164" t="s">
        <v>614</v>
      </c>
      <c r="F129" s="164" t="s">
        <v>615</v>
      </c>
      <c r="G129" s="164" t="s">
        <v>616</v>
      </c>
      <c r="H129" s="164"/>
      <c r="I129" s="164"/>
      <c r="J129" s="172" t="str">
        <f t="shared" si="1"/>
        <v/>
      </c>
    </row>
    <row r="130" spans="2:10" ht="27" hidden="1">
      <c r="B130" s="164">
        <v>105</v>
      </c>
      <c r="C130" s="164" t="s">
        <v>598</v>
      </c>
      <c r="D130" s="164" t="s">
        <v>599</v>
      </c>
      <c r="E130" s="164" t="s">
        <v>614</v>
      </c>
      <c r="F130" s="164" t="s">
        <v>615</v>
      </c>
      <c r="G130" s="164" t="s">
        <v>616</v>
      </c>
      <c r="H130" s="164" t="s">
        <v>617</v>
      </c>
      <c r="I130" s="164">
        <v>60</v>
      </c>
      <c r="J130" s="172" t="str">
        <f t="shared" si="1"/>
        <v>構築物 鉄道業用又は軌道業用のもの 前掲以外のもの 線路設備 軌道設備 道床</v>
      </c>
    </row>
    <row r="131" spans="2:10" ht="27" hidden="1">
      <c r="B131" s="164">
        <v>106</v>
      </c>
      <c r="C131" s="164" t="s">
        <v>598</v>
      </c>
      <c r="D131" s="164" t="s">
        <v>599</v>
      </c>
      <c r="E131" s="164" t="s">
        <v>614</v>
      </c>
      <c r="F131" s="164" t="s">
        <v>615</v>
      </c>
      <c r="G131" s="164" t="s">
        <v>616</v>
      </c>
      <c r="H131" s="164" t="s">
        <v>556</v>
      </c>
      <c r="I131" s="164">
        <v>16</v>
      </c>
      <c r="J131" s="172" t="str">
        <f t="shared" si="1"/>
        <v>構築物 鉄道業用又は軌道業用のもの 前掲以外のもの 線路設備 軌道設備 その他のもの</v>
      </c>
    </row>
    <row r="132" spans="2:10" ht="13.15" hidden="1" customHeight="1">
      <c r="B132" s="164">
        <v>107</v>
      </c>
      <c r="C132" s="164" t="s">
        <v>598</v>
      </c>
      <c r="D132" s="164" t="s">
        <v>599</v>
      </c>
      <c r="E132" s="164" t="s">
        <v>614</v>
      </c>
      <c r="F132" s="164" t="s">
        <v>615</v>
      </c>
      <c r="G132" s="164" t="s">
        <v>618</v>
      </c>
      <c r="H132" s="164"/>
      <c r="I132" s="164">
        <v>57</v>
      </c>
      <c r="J132" s="172" t="str">
        <f t="shared" si="1"/>
        <v xml:space="preserve">構築物 鉄道業用又は軌道業用のもの 前掲以外のもの 線路設備 土工設備 </v>
      </c>
    </row>
    <row r="133" spans="2:10" ht="13.15" hidden="1" customHeight="1">
      <c r="B133" s="164"/>
      <c r="C133" s="164" t="s">
        <v>598</v>
      </c>
      <c r="D133" s="164" t="s">
        <v>599</v>
      </c>
      <c r="E133" s="164" t="s">
        <v>614</v>
      </c>
      <c r="F133" s="164" t="s">
        <v>615</v>
      </c>
      <c r="G133" s="164" t="s">
        <v>619</v>
      </c>
      <c r="H133" s="164"/>
      <c r="I133" s="164"/>
      <c r="J133" s="172" t="str">
        <f t="shared" si="1"/>
        <v/>
      </c>
    </row>
    <row r="134" spans="2:10" ht="27" hidden="1">
      <c r="B134" s="164">
        <v>108</v>
      </c>
      <c r="C134" s="164" t="s">
        <v>598</v>
      </c>
      <c r="D134" s="164" t="s">
        <v>599</v>
      </c>
      <c r="E134" s="164" t="s">
        <v>614</v>
      </c>
      <c r="F134" s="164" t="s">
        <v>615</v>
      </c>
      <c r="G134" s="164" t="s">
        <v>619</v>
      </c>
      <c r="H134" s="164" t="s">
        <v>620</v>
      </c>
      <c r="I134" s="164">
        <v>50</v>
      </c>
      <c r="J134" s="172" t="str">
        <f t="shared" si="1"/>
        <v>構築物 鉄道業用又は軌道業用のもの 前掲以外のもの 線路設備 橋りよう 鉄筋コンクリート造のもの</v>
      </c>
    </row>
    <row r="135" spans="2:10" ht="27" hidden="1">
      <c r="B135" s="164">
        <v>109</v>
      </c>
      <c r="C135" s="164" t="s">
        <v>598</v>
      </c>
      <c r="D135" s="164" t="s">
        <v>599</v>
      </c>
      <c r="E135" s="164" t="s">
        <v>614</v>
      </c>
      <c r="F135" s="164" t="s">
        <v>615</v>
      </c>
      <c r="G135" s="164" t="s">
        <v>619</v>
      </c>
      <c r="H135" s="164" t="s">
        <v>621</v>
      </c>
      <c r="I135" s="164">
        <v>40</v>
      </c>
      <c r="J135" s="172" t="str">
        <f t="shared" ref="J135:J198" si="2">IF(I135="","",C135&amp;" "&amp;D135&amp;" "&amp;E135&amp;" "&amp;F135&amp;" "&amp;G135&amp;" "&amp;H135)</f>
        <v>構築物 鉄道業用又は軌道業用のもの 前掲以外のもの 線路設備 橋りよう 鉄骨造のもの</v>
      </c>
    </row>
    <row r="136" spans="2:10" ht="27" hidden="1">
      <c r="B136" s="164">
        <v>110</v>
      </c>
      <c r="C136" s="164" t="s">
        <v>598</v>
      </c>
      <c r="D136" s="164" t="s">
        <v>599</v>
      </c>
      <c r="E136" s="164" t="s">
        <v>614</v>
      </c>
      <c r="F136" s="164" t="s">
        <v>615</v>
      </c>
      <c r="G136" s="164" t="s">
        <v>619</v>
      </c>
      <c r="H136" s="164" t="s">
        <v>556</v>
      </c>
      <c r="I136" s="164">
        <v>15</v>
      </c>
      <c r="J136" s="172" t="str">
        <f t="shared" si="2"/>
        <v>構築物 鉄道業用又は軌道業用のもの 前掲以外のもの 線路設備 橋りよう その他のもの</v>
      </c>
    </row>
    <row r="137" spans="2:10" ht="13.15" hidden="1" customHeight="1">
      <c r="B137" s="164"/>
      <c r="C137" s="164" t="s">
        <v>598</v>
      </c>
      <c r="D137" s="164" t="s">
        <v>599</v>
      </c>
      <c r="E137" s="164" t="s">
        <v>614</v>
      </c>
      <c r="F137" s="164" t="s">
        <v>615</v>
      </c>
      <c r="G137" s="164" t="s">
        <v>622</v>
      </c>
      <c r="H137" s="164"/>
      <c r="I137" s="164"/>
      <c r="J137" s="172" t="str">
        <f t="shared" si="2"/>
        <v/>
      </c>
    </row>
    <row r="138" spans="2:10" ht="27" hidden="1">
      <c r="B138" s="164">
        <v>111</v>
      </c>
      <c r="C138" s="164" t="s">
        <v>598</v>
      </c>
      <c r="D138" s="164" t="s">
        <v>599</v>
      </c>
      <c r="E138" s="164" t="s">
        <v>614</v>
      </c>
      <c r="F138" s="164" t="s">
        <v>615</v>
      </c>
      <c r="G138" s="164" t="s">
        <v>622</v>
      </c>
      <c r="H138" s="164" t="s">
        <v>620</v>
      </c>
      <c r="I138" s="164">
        <v>60</v>
      </c>
      <c r="J138" s="172" t="str">
        <f t="shared" si="2"/>
        <v>構築物 鉄道業用又は軌道業用のもの 前掲以外のもの 線路設備 トンネル 鉄筋コンクリート造のもの</v>
      </c>
    </row>
    <row r="139" spans="2:10" ht="27" hidden="1">
      <c r="B139" s="164">
        <v>112</v>
      </c>
      <c r="C139" s="164" t="s">
        <v>598</v>
      </c>
      <c r="D139" s="164" t="s">
        <v>599</v>
      </c>
      <c r="E139" s="164" t="s">
        <v>614</v>
      </c>
      <c r="F139" s="164" t="s">
        <v>615</v>
      </c>
      <c r="G139" s="164" t="s">
        <v>622</v>
      </c>
      <c r="H139" s="164" t="s">
        <v>623</v>
      </c>
      <c r="I139" s="164">
        <v>35</v>
      </c>
      <c r="J139" s="172" t="str">
        <f t="shared" si="2"/>
        <v>構築物 鉄道業用又は軌道業用のもの 前掲以外のもの 線路設備 トンネル れんが造のもの</v>
      </c>
    </row>
    <row r="140" spans="2:10" ht="27" hidden="1">
      <c r="B140" s="164">
        <v>113</v>
      </c>
      <c r="C140" s="164" t="s">
        <v>598</v>
      </c>
      <c r="D140" s="164" t="s">
        <v>599</v>
      </c>
      <c r="E140" s="164" t="s">
        <v>614</v>
      </c>
      <c r="F140" s="164" t="s">
        <v>615</v>
      </c>
      <c r="G140" s="164" t="s">
        <v>622</v>
      </c>
      <c r="H140" s="164" t="s">
        <v>556</v>
      </c>
      <c r="I140" s="164">
        <v>30</v>
      </c>
      <c r="J140" s="172" t="str">
        <f t="shared" si="2"/>
        <v>構築物 鉄道業用又は軌道業用のもの 前掲以外のもの 線路設備 トンネル その他のもの</v>
      </c>
    </row>
    <row r="141" spans="2:10" ht="13.15" hidden="1" customHeight="1">
      <c r="B141" s="164">
        <v>114</v>
      </c>
      <c r="C141" s="164" t="s">
        <v>598</v>
      </c>
      <c r="D141" s="164" t="s">
        <v>599</v>
      </c>
      <c r="E141" s="164" t="s">
        <v>614</v>
      </c>
      <c r="F141" s="164" t="s">
        <v>615</v>
      </c>
      <c r="G141" s="164" t="s">
        <v>556</v>
      </c>
      <c r="H141" s="164"/>
      <c r="I141" s="164">
        <v>21</v>
      </c>
      <c r="J141" s="172" t="str">
        <f t="shared" si="2"/>
        <v xml:space="preserve">構築物 鉄道業用又は軌道業用のもの 前掲以外のもの 線路設備 その他のもの </v>
      </c>
    </row>
    <row r="142" spans="2:10" ht="13.15" hidden="1" customHeight="1">
      <c r="B142" s="164">
        <v>115</v>
      </c>
      <c r="C142" s="164" t="s">
        <v>598</v>
      </c>
      <c r="D142" s="164" t="s">
        <v>599</v>
      </c>
      <c r="E142" s="164" t="s">
        <v>614</v>
      </c>
      <c r="F142" s="164" t="s">
        <v>624</v>
      </c>
      <c r="G142" s="164"/>
      <c r="H142" s="164"/>
      <c r="I142" s="164">
        <v>32</v>
      </c>
      <c r="J142" s="172" t="str">
        <f t="shared" si="2"/>
        <v xml:space="preserve">構築物 鉄道業用又は軌道業用のもの 前掲以外のもの 停車場設備  </v>
      </c>
    </row>
    <row r="143" spans="2:10" ht="13.15" hidden="1" customHeight="1">
      <c r="B143" s="164"/>
      <c r="C143" s="164" t="s">
        <v>598</v>
      </c>
      <c r="D143" s="164" t="s">
        <v>599</v>
      </c>
      <c r="E143" s="164" t="s">
        <v>614</v>
      </c>
      <c r="F143" s="164" t="s">
        <v>625</v>
      </c>
      <c r="G143" s="164"/>
      <c r="H143" s="164"/>
      <c r="I143" s="164"/>
      <c r="J143" s="172" t="str">
        <f t="shared" si="2"/>
        <v/>
      </c>
    </row>
    <row r="144" spans="2:10" ht="39.6" hidden="1" customHeight="1">
      <c r="B144" s="164">
        <v>116</v>
      </c>
      <c r="C144" s="164" t="s">
        <v>598</v>
      </c>
      <c r="D144" s="164" t="s">
        <v>599</v>
      </c>
      <c r="E144" s="164" t="s">
        <v>614</v>
      </c>
      <c r="F144" s="164" t="s">
        <v>625</v>
      </c>
      <c r="G144" s="164" t="s">
        <v>626</v>
      </c>
      <c r="H144" s="164"/>
      <c r="I144" s="164">
        <v>45</v>
      </c>
      <c r="J144" s="172" t="str">
        <f t="shared" si="2"/>
        <v xml:space="preserve">構築物 鉄道業用又は軌道業用のもの 前掲以外のもの 電路設備 鉄柱、鉄塔、コンクリート柱及びコンクリート塔 </v>
      </c>
    </row>
    <row r="145" spans="2:10" ht="26.45" hidden="1" customHeight="1">
      <c r="B145" s="164">
        <v>117</v>
      </c>
      <c r="C145" s="164" t="s">
        <v>598</v>
      </c>
      <c r="D145" s="164" t="s">
        <v>599</v>
      </c>
      <c r="E145" s="164" t="s">
        <v>614</v>
      </c>
      <c r="F145" s="164" t="s">
        <v>625</v>
      </c>
      <c r="G145" s="164" t="s">
        <v>627</v>
      </c>
      <c r="H145" s="164"/>
      <c r="I145" s="164">
        <v>12</v>
      </c>
      <c r="J145" s="172" t="str">
        <f t="shared" si="2"/>
        <v xml:space="preserve">構築物 鉄道業用又は軌道業用のもの 前掲以外のもの 電路設備 踏切保安又は自動列車停止設備 </v>
      </c>
    </row>
    <row r="146" spans="2:10" ht="13.15" hidden="1" customHeight="1">
      <c r="B146" s="164">
        <v>118</v>
      </c>
      <c r="C146" s="164" t="s">
        <v>598</v>
      </c>
      <c r="D146" s="164" t="s">
        <v>599</v>
      </c>
      <c r="E146" s="164" t="s">
        <v>614</v>
      </c>
      <c r="F146" s="164" t="s">
        <v>625</v>
      </c>
      <c r="G146" s="164" t="s">
        <v>556</v>
      </c>
      <c r="H146" s="164"/>
      <c r="I146" s="164">
        <v>19</v>
      </c>
      <c r="J146" s="172" t="str">
        <f t="shared" si="2"/>
        <v xml:space="preserve">構築物 鉄道業用又は軌道業用のもの 前掲以外のもの 電路設備 その他のもの </v>
      </c>
    </row>
    <row r="147" spans="2:10" ht="13.15" hidden="1" customHeight="1">
      <c r="B147" s="164">
        <v>119</v>
      </c>
      <c r="C147" s="164" t="s">
        <v>598</v>
      </c>
      <c r="D147" s="164" t="s">
        <v>599</v>
      </c>
      <c r="E147" s="164" t="s">
        <v>614</v>
      </c>
      <c r="F147" s="164" t="s">
        <v>556</v>
      </c>
      <c r="G147" s="164"/>
      <c r="H147" s="164"/>
      <c r="I147" s="164">
        <v>40</v>
      </c>
      <c r="J147" s="172" t="str">
        <f t="shared" si="2"/>
        <v xml:space="preserve">構築物 鉄道業用又は軌道業用のもの 前掲以外のもの その他のもの  </v>
      </c>
    </row>
    <row r="148" spans="2:10" ht="13.15" hidden="1" customHeight="1">
      <c r="B148" s="164">
        <v>120</v>
      </c>
      <c r="C148" s="164" t="s">
        <v>598</v>
      </c>
      <c r="D148" s="164" t="s">
        <v>628</v>
      </c>
      <c r="E148" s="164" t="s">
        <v>629</v>
      </c>
      <c r="F148" s="164"/>
      <c r="G148" s="164"/>
      <c r="H148" s="164"/>
      <c r="I148" s="164">
        <v>15</v>
      </c>
      <c r="J148" s="172" t="str">
        <f t="shared" si="2"/>
        <v xml:space="preserve">構築物 その他の鉄道用又は軌道用のもの 軌条及びその附属品並びにまくら木   </v>
      </c>
    </row>
    <row r="149" spans="2:10" ht="13.15" hidden="1" customHeight="1">
      <c r="B149" s="164">
        <v>121</v>
      </c>
      <c r="C149" s="164" t="s">
        <v>598</v>
      </c>
      <c r="D149" s="164" t="s">
        <v>628</v>
      </c>
      <c r="E149" s="164" t="s">
        <v>617</v>
      </c>
      <c r="F149" s="164"/>
      <c r="G149" s="164"/>
      <c r="H149" s="164"/>
      <c r="I149" s="164">
        <v>60</v>
      </c>
      <c r="J149" s="172" t="str">
        <f t="shared" si="2"/>
        <v xml:space="preserve">構築物 その他の鉄道用又は軌道用のもの 道床   </v>
      </c>
    </row>
    <row r="150" spans="2:10" ht="13.15" hidden="1" customHeight="1">
      <c r="B150" s="164">
        <v>122</v>
      </c>
      <c r="C150" s="164" t="s">
        <v>598</v>
      </c>
      <c r="D150" s="164" t="s">
        <v>628</v>
      </c>
      <c r="E150" s="164" t="s">
        <v>618</v>
      </c>
      <c r="F150" s="164"/>
      <c r="G150" s="164"/>
      <c r="H150" s="164"/>
      <c r="I150" s="164">
        <v>50</v>
      </c>
      <c r="J150" s="172" t="str">
        <f t="shared" si="2"/>
        <v xml:space="preserve">構築物 その他の鉄道用又は軌道用のもの 土工設備   </v>
      </c>
    </row>
    <row r="151" spans="2:10" ht="13.15" hidden="1" customHeight="1">
      <c r="B151" s="164"/>
      <c r="C151" s="164" t="s">
        <v>598</v>
      </c>
      <c r="D151" s="164" t="s">
        <v>628</v>
      </c>
      <c r="E151" s="164" t="s">
        <v>619</v>
      </c>
      <c r="F151" s="164"/>
      <c r="G151" s="164"/>
      <c r="H151" s="164"/>
      <c r="I151" s="164"/>
      <c r="J151" s="172" t="str">
        <f t="shared" si="2"/>
        <v/>
      </c>
    </row>
    <row r="152" spans="2:10" ht="13.15" hidden="1" customHeight="1">
      <c r="B152" s="164">
        <v>123</v>
      </c>
      <c r="C152" s="164" t="s">
        <v>598</v>
      </c>
      <c r="D152" s="164" t="s">
        <v>628</v>
      </c>
      <c r="E152" s="164" t="s">
        <v>619</v>
      </c>
      <c r="F152" s="164" t="s">
        <v>620</v>
      </c>
      <c r="G152" s="164"/>
      <c r="H152" s="164"/>
      <c r="I152" s="164">
        <v>50</v>
      </c>
      <c r="J152" s="172" t="str">
        <f t="shared" si="2"/>
        <v xml:space="preserve">構築物 その他の鉄道用又は軌道用のもの 橋りよう 鉄筋コンクリート造のもの  </v>
      </c>
    </row>
    <row r="153" spans="2:10" ht="13.15" hidden="1" customHeight="1">
      <c r="B153" s="164">
        <v>124</v>
      </c>
      <c r="C153" s="164" t="s">
        <v>598</v>
      </c>
      <c r="D153" s="164" t="s">
        <v>628</v>
      </c>
      <c r="E153" s="164" t="s">
        <v>619</v>
      </c>
      <c r="F153" s="164" t="s">
        <v>621</v>
      </c>
      <c r="G153" s="164"/>
      <c r="H153" s="164"/>
      <c r="I153" s="164">
        <v>40</v>
      </c>
      <c r="J153" s="172" t="str">
        <f t="shared" si="2"/>
        <v xml:space="preserve">構築物 その他の鉄道用又は軌道用のもの 橋りよう 鉄骨造のもの  </v>
      </c>
    </row>
    <row r="154" spans="2:10" ht="13.15" hidden="1" customHeight="1">
      <c r="B154" s="164">
        <v>125</v>
      </c>
      <c r="C154" s="164" t="s">
        <v>598</v>
      </c>
      <c r="D154" s="164" t="s">
        <v>628</v>
      </c>
      <c r="E154" s="164" t="s">
        <v>619</v>
      </c>
      <c r="F154" s="164" t="s">
        <v>556</v>
      </c>
      <c r="G154" s="164"/>
      <c r="H154" s="164"/>
      <c r="I154" s="164">
        <v>15</v>
      </c>
      <c r="J154" s="172" t="str">
        <f t="shared" si="2"/>
        <v xml:space="preserve">構築物 その他の鉄道用又は軌道用のもの 橋りよう その他のもの  </v>
      </c>
    </row>
    <row r="155" spans="2:10" ht="13.15" hidden="1" customHeight="1">
      <c r="B155" s="164"/>
      <c r="C155" s="164" t="s">
        <v>598</v>
      </c>
      <c r="D155" s="164" t="s">
        <v>628</v>
      </c>
      <c r="E155" s="164" t="s">
        <v>622</v>
      </c>
      <c r="F155" s="164"/>
      <c r="G155" s="164"/>
      <c r="H155" s="164"/>
      <c r="I155" s="164"/>
      <c r="J155" s="172" t="str">
        <f t="shared" si="2"/>
        <v/>
      </c>
    </row>
    <row r="156" spans="2:10" ht="13.15" hidden="1" customHeight="1">
      <c r="B156" s="164">
        <v>126</v>
      </c>
      <c r="C156" s="164" t="s">
        <v>598</v>
      </c>
      <c r="D156" s="164" t="s">
        <v>628</v>
      </c>
      <c r="E156" s="164" t="s">
        <v>622</v>
      </c>
      <c r="F156" s="164" t="s">
        <v>620</v>
      </c>
      <c r="G156" s="164"/>
      <c r="H156" s="164"/>
      <c r="I156" s="164">
        <v>60</v>
      </c>
      <c r="J156" s="172" t="str">
        <f t="shared" si="2"/>
        <v xml:space="preserve">構築物 その他の鉄道用又は軌道用のもの トンネル 鉄筋コンクリート造のもの  </v>
      </c>
    </row>
    <row r="157" spans="2:10" ht="13.15" hidden="1" customHeight="1">
      <c r="B157" s="164">
        <v>127</v>
      </c>
      <c r="C157" s="164" t="s">
        <v>598</v>
      </c>
      <c r="D157" s="164" t="s">
        <v>628</v>
      </c>
      <c r="E157" s="164" t="s">
        <v>622</v>
      </c>
      <c r="F157" s="164" t="s">
        <v>623</v>
      </c>
      <c r="G157" s="164"/>
      <c r="H157" s="164"/>
      <c r="I157" s="164">
        <v>35</v>
      </c>
      <c r="J157" s="172" t="str">
        <f t="shared" si="2"/>
        <v xml:space="preserve">構築物 その他の鉄道用又は軌道用のもの トンネル れんが造のもの  </v>
      </c>
    </row>
    <row r="158" spans="2:10" ht="13.15" hidden="1" customHeight="1">
      <c r="B158" s="164">
        <v>128</v>
      </c>
      <c r="C158" s="164" t="s">
        <v>598</v>
      </c>
      <c r="D158" s="164" t="s">
        <v>628</v>
      </c>
      <c r="E158" s="164" t="s">
        <v>622</v>
      </c>
      <c r="F158" s="164" t="s">
        <v>556</v>
      </c>
      <c r="G158" s="164"/>
      <c r="H158" s="164"/>
      <c r="I158" s="164">
        <v>30</v>
      </c>
      <c r="J158" s="172" t="str">
        <f t="shared" si="2"/>
        <v xml:space="preserve">構築物 その他の鉄道用又は軌道用のもの トンネル その他のもの  </v>
      </c>
    </row>
    <row r="159" spans="2:10" ht="13.15" hidden="1" customHeight="1">
      <c r="B159" s="164">
        <v>129</v>
      </c>
      <c r="C159" s="164" t="s">
        <v>598</v>
      </c>
      <c r="D159" s="164" t="s">
        <v>628</v>
      </c>
      <c r="E159" s="164" t="s">
        <v>556</v>
      </c>
      <c r="F159" s="164"/>
      <c r="G159" s="164"/>
      <c r="H159" s="164"/>
      <c r="I159" s="164">
        <v>30</v>
      </c>
      <c r="J159" s="172" t="str">
        <f t="shared" si="2"/>
        <v xml:space="preserve">構築物 その他の鉄道用又は軌道用のもの その他のもの   </v>
      </c>
    </row>
    <row r="160" spans="2:10" ht="39.6" hidden="1" customHeight="1">
      <c r="B160" s="164">
        <v>130</v>
      </c>
      <c r="C160" s="164" t="s">
        <v>598</v>
      </c>
      <c r="D160" s="164" t="s">
        <v>630</v>
      </c>
      <c r="E160" s="164" t="s">
        <v>631</v>
      </c>
      <c r="F160" s="164"/>
      <c r="G160" s="164"/>
      <c r="H160" s="164"/>
      <c r="I160" s="164">
        <v>30</v>
      </c>
      <c r="J160" s="172" t="str">
        <f t="shared" si="2"/>
        <v xml:space="preserve">構築物 発電用又は送配電用のもの 小水力発電用のもの（農山漁村電気導入促進法（昭和二十七年法律第三百五十八号）に基づき建設したものに限る。）   </v>
      </c>
    </row>
    <row r="161" spans="2:10" ht="26.45" hidden="1" customHeight="1">
      <c r="B161" s="164">
        <v>131</v>
      </c>
      <c r="C161" s="164" t="s">
        <v>598</v>
      </c>
      <c r="D161" s="164" t="s">
        <v>630</v>
      </c>
      <c r="E161" s="164" t="s">
        <v>632</v>
      </c>
      <c r="F161" s="164"/>
      <c r="G161" s="164"/>
      <c r="H161" s="164"/>
      <c r="I161" s="164">
        <v>57</v>
      </c>
      <c r="J161" s="172" t="str">
        <f t="shared" si="2"/>
        <v xml:space="preserve">構築物 発電用又は送配電用のもの その他の水力発電用のもの（貯水池、調整池及び水路に限る。）   </v>
      </c>
    </row>
    <row r="162" spans="2:10" ht="39.6" hidden="1" customHeight="1">
      <c r="B162" s="164">
        <v>132</v>
      </c>
      <c r="C162" s="164" t="s">
        <v>598</v>
      </c>
      <c r="D162" s="164" t="s">
        <v>630</v>
      </c>
      <c r="E162" s="164" t="s">
        <v>633</v>
      </c>
      <c r="F162" s="164"/>
      <c r="G162" s="164"/>
      <c r="H162" s="164"/>
      <c r="I162" s="164">
        <v>41</v>
      </c>
      <c r="J162" s="172" t="str">
        <f t="shared" si="2"/>
        <v xml:space="preserve">構築物 発電用又は送配電用のもの 汽力発電用のもの（岩壁、さん橋、堤防、防波堤、煙突、その他汽力発電用のものをいう。）   </v>
      </c>
    </row>
    <row r="163" spans="2:10" ht="13.15" hidden="1" customHeight="1">
      <c r="B163" s="164"/>
      <c r="C163" s="164" t="s">
        <v>598</v>
      </c>
      <c r="D163" s="164" t="s">
        <v>630</v>
      </c>
      <c r="E163" s="164" t="s">
        <v>634</v>
      </c>
      <c r="F163" s="164"/>
      <c r="G163" s="164"/>
      <c r="H163" s="164"/>
      <c r="I163" s="164"/>
      <c r="J163" s="172" t="str">
        <f t="shared" si="2"/>
        <v/>
      </c>
    </row>
    <row r="164" spans="2:10" ht="13.15" hidden="1" customHeight="1">
      <c r="B164" s="164">
        <v>133</v>
      </c>
      <c r="C164" s="164" t="s">
        <v>598</v>
      </c>
      <c r="D164" s="164" t="s">
        <v>630</v>
      </c>
      <c r="E164" s="164" t="s">
        <v>634</v>
      </c>
      <c r="F164" s="164" t="s">
        <v>635</v>
      </c>
      <c r="G164" s="164"/>
      <c r="H164" s="164"/>
      <c r="I164" s="164">
        <v>25</v>
      </c>
      <c r="J164" s="172" t="str">
        <f t="shared" si="2"/>
        <v xml:space="preserve">構築物 発電用又は送配電用のもの 送電用のもの 地中電線路  </v>
      </c>
    </row>
    <row r="165" spans="2:10" ht="26.45" hidden="1" customHeight="1">
      <c r="B165" s="164">
        <v>134</v>
      </c>
      <c r="C165" s="164" t="s">
        <v>598</v>
      </c>
      <c r="D165" s="164" t="s">
        <v>630</v>
      </c>
      <c r="E165" s="164" t="s">
        <v>634</v>
      </c>
      <c r="F165" s="164" t="s">
        <v>636</v>
      </c>
      <c r="G165" s="164"/>
      <c r="H165" s="164"/>
      <c r="I165" s="164">
        <v>36</v>
      </c>
      <c r="J165" s="172" t="str">
        <f t="shared" si="2"/>
        <v xml:space="preserve">構築物 発電用又は送配電用のもの 送電用のもの 塔、柱、がい子、送電線、地線及び添加電話線  </v>
      </c>
    </row>
    <row r="166" spans="2:10" ht="13.15" hidden="1" customHeight="1">
      <c r="B166" s="164"/>
      <c r="C166" s="164" t="s">
        <v>598</v>
      </c>
      <c r="D166" s="164" t="s">
        <v>630</v>
      </c>
      <c r="E166" s="164" t="s">
        <v>637</v>
      </c>
      <c r="F166" s="164"/>
      <c r="G166" s="164"/>
      <c r="H166" s="164"/>
      <c r="I166" s="164"/>
      <c r="J166" s="172" t="str">
        <f t="shared" si="2"/>
        <v/>
      </c>
    </row>
    <row r="167" spans="2:10" ht="13.15" hidden="1" customHeight="1">
      <c r="B167" s="164">
        <v>135</v>
      </c>
      <c r="C167" s="164" t="s">
        <v>598</v>
      </c>
      <c r="D167" s="164" t="s">
        <v>630</v>
      </c>
      <c r="E167" s="164" t="s">
        <v>637</v>
      </c>
      <c r="F167" s="164" t="s">
        <v>638</v>
      </c>
      <c r="G167" s="164"/>
      <c r="H167" s="164"/>
      <c r="I167" s="164">
        <v>50</v>
      </c>
      <c r="J167" s="172" t="str">
        <f t="shared" si="2"/>
        <v xml:space="preserve">構築物 発電用又は送配電用のもの 配電用のもの 鉄塔及び鉄柱  </v>
      </c>
    </row>
    <row r="168" spans="2:10" ht="13.15" hidden="1" customHeight="1">
      <c r="B168" s="164">
        <v>136</v>
      </c>
      <c r="C168" s="164" t="s">
        <v>598</v>
      </c>
      <c r="D168" s="164" t="s">
        <v>630</v>
      </c>
      <c r="E168" s="164" t="s">
        <v>637</v>
      </c>
      <c r="F168" s="164" t="s">
        <v>639</v>
      </c>
      <c r="G168" s="164"/>
      <c r="H168" s="164"/>
      <c r="I168" s="164">
        <v>42</v>
      </c>
      <c r="J168" s="172" t="str">
        <f t="shared" si="2"/>
        <v xml:space="preserve">構築物 発電用又は送配電用のもの 配電用のもの 鉄筋コンクリート柱  </v>
      </c>
    </row>
    <row r="169" spans="2:10" ht="13.15" hidden="1" customHeight="1">
      <c r="B169" s="164">
        <v>137</v>
      </c>
      <c r="C169" s="164" t="s">
        <v>598</v>
      </c>
      <c r="D169" s="164" t="s">
        <v>630</v>
      </c>
      <c r="E169" s="164" t="s">
        <v>637</v>
      </c>
      <c r="F169" s="164" t="s">
        <v>640</v>
      </c>
      <c r="G169" s="164"/>
      <c r="H169" s="164"/>
      <c r="I169" s="164">
        <v>15</v>
      </c>
      <c r="J169" s="172" t="str">
        <f t="shared" si="2"/>
        <v xml:space="preserve">構築物 発電用又は送配電用のもの 配電用のもの 木柱  </v>
      </c>
    </row>
    <row r="170" spans="2:10" ht="13.15" hidden="1" customHeight="1">
      <c r="B170" s="164">
        <v>138</v>
      </c>
      <c r="C170" s="164" t="s">
        <v>598</v>
      </c>
      <c r="D170" s="164" t="s">
        <v>630</v>
      </c>
      <c r="E170" s="164" t="s">
        <v>637</v>
      </c>
      <c r="F170" s="164" t="s">
        <v>641</v>
      </c>
      <c r="G170" s="164"/>
      <c r="H170" s="164"/>
      <c r="I170" s="164">
        <v>30</v>
      </c>
      <c r="J170" s="172" t="str">
        <f t="shared" si="2"/>
        <v xml:space="preserve">構築物 発電用又は送配電用のもの 配電用のもの 配電線  </v>
      </c>
    </row>
    <row r="171" spans="2:10" ht="13.15" hidden="1" customHeight="1">
      <c r="B171" s="164">
        <v>139</v>
      </c>
      <c r="C171" s="164" t="s">
        <v>598</v>
      </c>
      <c r="D171" s="164" t="s">
        <v>630</v>
      </c>
      <c r="E171" s="164" t="s">
        <v>637</v>
      </c>
      <c r="F171" s="164" t="s">
        <v>642</v>
      </c>
      <c r="G171" s="164"/>
      <c r="H171" s="164"/>
      <c r="I171" s="164">
        <v>20</v>
      </c>
      <c r="J171" s="172" t="str">
        <f t="shared" si="2"/>
        <v xml:space="preserve">構築物 発電用又は送配電用のもの 配電用のもの 引込線  </v>
      </c>
    </row>
    <row r="172" spans="2:10" ht="13.15" hidden="1" customHeight="1">
      <c r="B172" s="164">
        <v>140</v>
      </c>
      <c r="C172" s="164" t="s">
        <v>598</v>
      </c>
      <c r="D172" s="164" t="s">
        <v>630</v>
      </c>
      <c r="E172" s="164" t="s">
        <v>637</v>
      </c>
      <c r="F172" s="164" t="s">
        <v>643</v>
      </c>
      <c r="G172" s="164"/>
      <c r="H172" s="164"/>
      <c r="I172" s="164">
        <v>30</v>
      </c>
      <c r="J172" s="172" t="str">
        <f t="shared" si="2"/>
        <v xml:space="preserve">構築物 発電用又は送配電用のもの 配電用のもの 添架電話線  </v>
      </c>
    </row>
    <row r="173" spans="2:10" ht="13.15" hidden="1" customHeight="1">
      <c r="B173" s="164">
        <v>141</v>
      </c>
      <c r="C173" s="164" t="s">
        <v>598</v>
      </c>
      <c r="D173" s="164" t="s">
        <v>630</v>
      </c>
      <c r="E173" s="164" t="s">
        <v>637</v>
      </c>
      <c r="F173" s="164" t="s">
        <v>635</v>
      </c>
      <c r="G173" s="164"/>
      <c r="H173" s="164"/>
      <c r="I173" s="164">
        <v>25</v>
      </c>
      <c r="J173" s="172" t="str">
        <f t="shared" si="2"/>
        <v xml:space="preserve">構築物 発電用又は送配電用のもの 配電用のもの 地中電線路  </v>
      </c>
    </row>
    <row r="174" spans="2:10" ht="13.15" hidden="1" customHeight="1">
      <c r="B174" s="164"/>
      <c r="C174" s="164" t="s">
        <v>598</v>
      </c>
      <c r="D174" s="164" t="s">
        <v>644</v>
      </c>
      <c r="E174" s="164" t="s">
        <v>645</v>
      </c>
      <c r="F174" s="164"/>
      <c r="G174" s="164"/>
      <c r="H174" s="164"/>
      <c r="I174" s="164"/>
      <c r="J174" s="172" t="str">
        <f t="shared" si="2"/>
        <v/>
      </c>
    </row>
    <row r="175" spans="2:10" ht="13.15" hidden="1" customHeight="1">
      <c r="B175" s="164">
        <v>142</v>
      </c>
      <c r="C175" s="164" t="s">
        <v>598</v>
      </c>
      <c r="D175" s="164" t="s">
        <v>644</v>
      </c>
      <c r="E175" s="164" t="s">
        <v>645</v>
      </c>
      <c r="F175" s="164" t="s">
        <v>646</v>
      </c>
      <c r="G175" s="164"/>
      <c r="H175" s="164"/>
      <c r="I175" s="164">
        <v>10</v>
      </c>
      <c r="J175" s="172" t="str">
        <f t="shared" si="2"/>
        <v xml:space="preserve">構築物 電気通信事業用のもの 通信ケーブル 光ファイバー製のもの  </v>
      </c>
    </row>
    <row r="176" spans="2:10" ht="13.15" hidden="1" customHeight="1">
      <c r="B176" s="164">
        <v>143</v>
      </c>
      <c r="C176" s="164" t="s">
        <v>598</v>
      </c>
      <c r="D176" s="164" t="s">
        <v>644</v>
      </c>
      <c r="E176" s="164" t="s">
        <v>645</v>
      </c>
      <c r="F176" s="164" t="s">
        <v>556</v>
      </c>
      <c r="G176" s="164"/>
      <c r="H176" s="164"/>
      <c r="I176" s="164">
        <v>13</v>
      </c>
      <c r="J176" s="172" t="str">
        <f t="shared" si="2"/>
        <v xml:space="preserve">構築物 電気通信事業用のもの 通信ケーブル その他のもの  </v>
      </c>
    </row>
    <row r="177" spans="2:10" ht="13.15" hidden="1" customHeight="1">
      <c r="B177" s="164">
        <v>144</v>
      </c>
      <c r="C177" s="164" t="s">
        <v>598</v>
      </c>
      <c r="D177" s="164" t="s">
        <v>644</v>
      </c>
      <c r="E177" s="164" t="s">
        <v>635</v>
      </c>
      <c r="F177" s="164"/>
      <c r="G177" s="164"/>
      <c r="H177" s="164"/>
      <c r="I177" s="164">
        <v>27</v>
      </c>
      <c r="J177" s="172" t="str">
        <f t="shared" si="2"/>
        <v xml:space="preserve">構築物 電気通信事業用のもの 地中電線路   </v>
      </c>
    </row>
    <row r="178" spans="2:10" ht="13.15" hidden="1" customHeight="1">
      <c r="B178" s="164">
        <v>145</v>
      </c>
      <c r="C178" s="164" t="s">
        <v>598</v>
      </c>
      <c r="D178" s="164" t="s">
        <v>644</v>
      </c>
      <c r="E178" s="164" t="s">
        <v>647</v>
      </c>
      <c r="F178" s="164"/>
      <c r="G178" s="164"/>
      <c r="H178" s="164"/>
      <c r="I178" s="164">
        <v>21</v>
      </c>
      <c r="J178" s="172" t="str">
        <f t="shared" si="2"/>
        <v xml:space="preserve">構築物 電気通信事業用のもの その他の線路設備   </v>
      </c>
    </row>
    <row r="179" spans="2:10" ht="13.15" hidden="1" customHeight="1">
      <c r="B179" s="164"/>
      <c r="C179" s="164" t="s">
        <v>598</v>
      </c>
      <c r="D179" s="164" t="s">
        <v>648</v>
      </c>
      <c r="E179" s="164" t="s">
        <v>638</v>
      </c>
      <c r="F179" s="164"/>
      <c r="G179" s="164"/>
      <c r="H179" s="164"/>
      <c r="I179" s="164"/>
      <c r="J179" s="172" t="str">
        <f t="shared" si="2"/>
        <v/>
      </c>
    </row>
    <row r="180" spans="2:10" ht="13.15" hidden="1" customHeight="1">
      <c r="B180" s="164">
        <v>146</v>
      </c>
      <c r="C180" s="164" t="s">
        <v>598</v>
      </c>
      <c r="D180" s="164" t="s">
        <v>648</v>
      </c>
      <c r="E180" s="164" t="s">
        <v>638</v>
      </c>
      <c r="F180" s="164" t="s">
        <v>649</v>
      </c>
      <c r="G180" s="164"/>
      <c r="H180" s="164"/>
      <c r="I180" s="164">
        <v>30</v>
      </c>
      <c r="J180" s="172" t="str">
        <f t="shared" si="2"/>
        <v xml:space="preserve">構築物 放送用又は無線通信用のもの 鉄塔及び鉄柱 円筒空中線式のもの  </v>
      </c>
    </row>
    <row r="181" spans="2:10" ht="13.15" hidden="1" customHeight="1">
      <c r="B181" s="164">
        <v>147</v>
      </c>
      <c r="C181" s="164" t="s">
        <v>598</v>
      </c>
      <c r="D181" s="164" t="s">
        <v>648</v>
      </c>
      <c r="E181" s="164" t="s">
        <v>638</v>
      </c>
      <c r="F181" s="164" t="s">
        <v>556</v>
      </c>
      <c r="G181" s="164"/>
      <c r="H181" s="164"/>
      <c r="I181" s="164">
        <v>40</v>
      </c>
      <c r="J181" s="172" t="str">
        <f t="shared" si="2"/>
        <v xml:space="preserve">構築物 放送用又は無線通信用のもの 鉄塔及び鉄柱 その他のもの  </v>
      </c>
    </row>
    <row r="182" spans="2:10" ht="13.15" hidden="1" customHeight="1">
      <c r="B182" s="164">
        <v>148</v>
      </c>
      <c r="C182" s="164" t="s">
        <v>598</v>
      </c>
      <c r="D182" s="164" t="s">
        <v>648</v>
      </c>
      <c r="E182" s="164" t="s">
        <v>639</v>
      </c>
      <c r="F182" s="164"/>
      <c r="G182" s="164"/>
      <c r="H182" s="164"/>
      <c r="I182" s="164">
        <v>42</v>
      </c>
      <c r="J182" s="172" t="str">
        <f t="shared" si="2"/>
        <v xml:space="preserve">構築物 放送用又は無線通信用のもの 鉄筋コンクリート柱   </v>
      </c>
    </row>
    <row r="183" spans="2:10" ht="13.15" hidden="1" customHeight="1">
      <c r="B183" s="164">
        <v>149</v>
      </c>
      <c r="C183" s="164" t="s">
        <v>598</v>
      </c>
      <c r="D183" s="164" t="s">
        <v>648</v>
      </c>
      <c r="E183" s="164" t="s">
        <v>650</v>
      </c>
      <c r="F183" s="164"/>
      <c r="G183" s="164"/>
      <c r="H183" s="164"/>
      <c r="I183" s="164">
        <v>10</v>
      </c>
      <c r="J183" s="172" t="str">
        <f t="shared" si="2"/>
        <v xml:space="preserve">構築物 放送用又は無線通信用のもの 木塔及び木柱   </v>
      </c>
    </row>
    <row r="184" spans="2:10" ht="13.15" hidden="1" customHeight="1">
      <c r="B184" s="164">
        <v>150</v>
      </c>
      <c r="C184" s="164" t="s">
        <v>598</v>
      </c>
      <c r="D184" s="164" t="s">
        <v>648</v>
      </c>
      <c r="E184" s="164" t="s">
        <v>651</v>
      </c>
      <c r="F184" s="164"/>
      <c r="G184" s="164"/>
      <c r="H184" s="164"/>
      <c r="I184" s="164">
        <v>10</v>
      </c>
      <c r="J184" s="172" t="str">
        <f t="shared" si="2"/>
        <v xml:space="preserve">構築物 放送用又は無線通信用のもの アンテナ   </v>
      </c>
    </row>
    <row r="185" spans="2:10" ht="13.15" hidden="1" customHeight="1">
      <c r="B185" s="164">
        <v>151</v>
      </c>
      <c r="C185" s="164" t="s">
        <v>598</v>
      </c>
      <c r="D185" s="164" t="s">
        <v>648</v>
      </c>
      <c r="E185" s="164" t="s">
        <v>652</v>
      </c>
      <c r="F185" s="164"/>
      <c r="G185" s="164"/>
      <c r="H185" s="164"/>
      <c r="I185" s="164">
        <v>10</v>
      </c>
      <c r="J185" s="172" t="str">
        <f t="shared" si="2"/>
        <v xml:space="preserve">構築物 放送用又は無線通信用のもの 接地線及び放送用配線   </v>
      </c>
    </row>
    <row r="186" spans="2:10" ht="26.45" hidden="1" customHeight="1">
      <c r="B186" s="164"/>
      <c r="C186" s="164" t="s">
        <v>598</v>
      </c>
      <c r="D186" s="164" t="s">
        <v>653</v>
      </c>
      <c r="E186" s="164" t="s">
        <v>654</v>
      </c>
      <c r="F186" s="164"/>
      <c r="G186" s="164"/>
      <c r="H186" s="164"/>
      <c r="I186" s="164"/>
      <c r="J186" s="172" t="str">
        <f t="shared" si="2"/>
        <v/>
      </c>
    </row>
    <row r="187" spans="2:10" ht="13.15" hidden="1" customHeight="1">
      <c r="B187" s="164">
        <v>152</v>
      </c>
      <c r="C187" s="164" t="s">
        <v>598</v>
      </c>
      <c r="D187" s="164" t="s">
        <v>653</v>
      </c>
      <c r="E187" s="164" t="s">
        <v>654</v>
      </c>
      <c r="F187" s="164" t="s">
        <v>655</v>
      </c>
      <c r="G187" s="164"/>
      <c r="H187" s="164"/>
      <c r="I187" s="164">
        <v>14</v>
      </c>
      <c r="J187" s="172" t="str">
        <f t="shared" si="2"/>
        <v xml:space="preserve">構築物 農林業用のもの 主としてコンクリート造、れんが造、石造又はブロック造のもの 　果樹棚又はホップ棚  </v>
      </c>
    </row>
    <row r="188" spans="2:10" ht="13.15" hidden="1" customHeight="1">
      <c r="B188" s="164">
        <v>153</v>
      </c>
      <c r="C188" s="164" t="s">
        <v>598</v>
      </c>
      <c r="D188" s="164" t="s">
        <v>653</v>
      </c>
      <c r="E188" s="164" t="s">
        <v>654</v>
      </c>
      <c r="F188" s="164" t="s">
        <v>556</v>
      </c>
      <c r="G188" s="164"/>
      <c r="H188" s="164"/>
      <c r="I188" s="164">
        <v>17</v>
      </c>
      <c r="J188" s="172" t="str">
        <f t="shared" si="2"/>
        <v xml:space="preserve">構築物 農林業用のもの 主としてコンクリート造、れんが造、石造又はブロック造のもの その他のもの  </v>
      </c>
    </row>
    <row r="189" spans="2:10" ht="13.15" hidden="1" customHeight="1">
      <c r="B189" s="164">
        <v>154</v>
      </c>
      <c r="C189" s="164" t="s">
        <v>598</v>
      </c>
      <c r="D189" s="164" t="s">
        <v>653</v>
      </c>
      <c r="E189" s="164" t="s">
        <v>656</v>
      </c>
      <c r="F189" s="164"/>
      <c r="G189" s="164"/>
      <c r="H189" s="164"/>
      <c r="I189" s="164">
        <v>14</v>
      </c>
      <c r="J189" s="172" t="str">
        <f t="shared" si="2"/>
        <v xml:space="preserve">構築物 農林業用のもの 主として金属造のもの   </v>
      </c>
    </row>
    <row r="190" spans="2:10" ht="13.15" hidden="1" customHeight="1">
      <c r="B190" s="164">
        <v>155</v>
      </c>
      <c r="C190" s="164" t="s">
        <v>598</v>
      </c>
      <c r="D190" s="164" t="s">
        <v>653</v>
      </c>
      <c r="E190" s="164" t="s">
        <v>657</v>
      </c>
      <c r="F190" s="164"/>
      <c r="G190" s="164"/>
      <c r="H190" s="164"/>
      <c r="I190" s="164">
        <v>5</v>
      </c>
      <c r="J190" s="172" t="str">
        <f t="shared" si="2"/>
        <v xml:space="preserve">構築物 農林業用のもの 主として木造のもの   </v>
      </c>
    </row>
    <row r="191" spans="2:10" ht="13.15" hidden="1" customHeight="1">
      <c r="B191" s="164">
        <v>156</v>
      </c>
      <c r="C191" s="164" t="s">
        <v>598</v>
      </c>
      <c r="D191" s="164" t="s">
        <v>653</v>
      </c>
      <c r="E191" s="164" t="s">
        <v>658</v>
      </c>
      <c r="F191" s="164"/>
      <c r="G191" s="164"/>
      <c r="H191" s="164"/>
      <c r="I191" s="164">
        <v>10</v>
      </c>
      <c r="J191" s="172" t="str">
        <f t="shared" si="2"/>
        <v xml:space="preserve">構築物 農林業用のもの 土管を主としたもの   </v>
      </c>
    </row>
    <row r="192" spans="2:10" ht="13.15" hidden="1" customHeight="1">
      <c r="B192" s="164">
        <v>157</v>
      </c>
      <c r="C192" s="164" t="s">
        <v>598</v>
      </c>
      <c r="D192" s="164" t="s">
        <v>653</v>
      </c>
      <c r="E192" s="164" t="s">
        <v>556</v>
      </c>
      <c r="F192" s="164"/>
      <c r="G192" s="164"/>
      <c r="H192" s="164"/>
      <c r="I192" s="164">
        <v>8</v>
      </c>
      <c r="J192" s="172" t="str">
        <f t="shared" si="2"/>
        <v xml:space="preserve">構築物 農林業用のもの その他のもの   </v>
      </c>
    </row>
    <row r="193" spans="2:10" ht="13.15" hidden="1" customHeight="1">
      <c r="B193" s="164">
        <v>158</v>
      </c>
      <c r="C193" s="164" t="s">
        <v>598</v>
      </c>
      <c r="D193" s="164" t="s">
        <v>659</v>
      </c>
      <c r="E193" s="164" t="s">
        <v>660</v>
      </c>
      <c r="F193" s="164"/>
      <c r="G193" s="164"/>
      <c r="H193" s="164"/>
      <c r="I193" s="164">
        <v>20</v>
      </c>
      <c r="J193" s="172" t="str">
        <f t="shared" si="2"/>
        <v xml:space="preserve">構築物 広告用のもの 金属造のもの   </v>
      </c>
    </row>
    <row r="194" spans="2:10" ht="13.15" hidden="1" customHeight="1">
      <c r="B194" s="164">
        <v>159</v>
      </c>
      <c r="C194" s="164" t="s">
        <v>598</v>
      </c>
      <c r="D194" s="164" t="s">
        <v>659</v>
      </c>
      <c r="E194" s="164" t="s">
        <v>556</v>
      </c>
      <c r="F194" s="164"/>
      <c r="G194" s="164"/>
      <c r="H194" s="164"/>
      <c r="I194" s="164">
        <v>10</v>
      </c>
      <c r="J194" s="172" t="str">
        <f t="shared" si="2"/>
        <v xml:space="preserve">構築物 広告用のもの その他のもの   </v>
      </c>
    </row>
    <row r="195" spans="2:10" ht="13.15" hidden="1" customHeight="1">
      <c r="B195" s="164"/>
      <c r="C195" s="164" t="s">
        <v>598</v>
      </c>
      <c r="D195" s="164" t="s">
        <v>661</v>
      </c>
      <c r="E195" s="164" t="s">
        <v>662</v>
      </c>
      <c r="F195" s="164"/>
      <c r="G195" s="164"/>
      <c r="H195" s="164"/>
      <c r="I195" s="164"/>
      <c r="J195" s="172" t="str">
        <f t="shared" si="2"/>
        <v/>
      </c>
    </row>
    <row r="196" spans="2:10" ht="39.6" hidden="1" customHeight="1">
      <c r="B196" s="164">
        <v>160</v>
      </c>
      <c r="C196" s="164" t="s">
        <v>598</v>
      </c>
      <c r="D196" s="164" t="s">
        <v>661</v>
      </c>
      <c r="E196" s="164" t="s">
        <v>662</v>
      </c>
      <c r="F196" s="164" t="s">
        <v>663</v>
      </c>
      <c r="G196" s="164"/>
      <c r="H196" s="164"/>
      <c r="I196" s="164">
        <v>45</v>
      </c>
      <c r="J196" s="172" t="str">
        <f t="shared" si="2"/>
        <v xml:space="preserve">構築物 競技場用、運動場用、遊園地用又は学校用のもの スタンド 主として鉄骨鉄筋コンクリート造又は鉄筋コンクリート造のもの  </v>
      </c>
    </row>
    <row r="197" spans="2:10" ht="13.15" hidden="1" customHeight="1">
      <c r="B197" s="164">
        <v>161</v>
      </c>
      <c r="C197" s="164" t="s">
        <v>598</v>
      </c>
      <c r="D197" s="164" t="s">
        <v>661</v>
      </c>
      <c r="E197" s="164" t="s">
        <v>662</v>
      </c>
      <c r="F197" s="164" t="s">
        <v>664</v>
      </c>
      <c r="G197" s="164"/>
      <c r="H197" s="164"/>
      <c r="I197" s="164">
        <v>30</v>
      </c>
      <c r="J197" s="172" t="str">
        <f t="shared" si="2"/>
        <v xml:space="preserve">構築物 競技場用、運動場用、遊園地用又は学校用のもの スタンド 主として鉄骨造のもの  </v>
      </c>
    </row>
    <row r="198" spans="2:10" ht="13.15" hidden="1" customHeight="1">
      <c r="B198" s="164">
        <v>162</v>
      </c>
      <c r="C198" s="164" t="s">
        <v>598</v>
      </c>
      <c r="D198" s="164" t="s">
        <v>661</v>
      </c>
      <c r="E198" s="164" t="s">
        <v>662</v>
      </c>
      <c r="F198" s="164" t="s">
        <v>657</v>
      </c>
      <c r="G198" s="164"/>
      <c r="H198" s="164"/>
      <c r="I198" s="164">
        <v>10</v>
      </c>
      <c r="J198" s="172" t="str">
        <f t="shared" si="2"/>
        <v xml:space="preserve">構築物 競技場用、運動場用、遊園地用又は学校用のもの スタンド 主として木造のもの  </v>
      </c>
    </row>
    <row r="199" spans="2:10" ht="13.15" hidden="1" customHeight="1">
      <c r="B199" s="164"/>
      <c r="C199" s="164" t="s">
        <v>598</v>
      </c>
      <c r="D199" s="164" t="s">
        <v>661</v>
      </c>
      <c r="E199" s="164" t="s">
        <v>665</v>
      </c>
      <c r="F199" s="164"/>
      <c r="G199" s="164"/>
      <c r="H199" s="164"/>
      <c r="I199" s="164"/>
      <c r="J199" s="172" t="str">
        <f t="shared" ref="J199:J262" si="3">IF(I199="","",C199&amp;" "&amp;D199&amp;" "&amp;E199&amp;" "&amp;F199&amp;" "&amp;G199&amp;" "&amp;H199)</f>
        <v/>
      </c>
    </row>
    <row r="200" spans="2:10" ht="13.15" hidden="1" customHeight="1">
      <c r="B200" s="164">
        <v>163</v>
      </c>
      <c r="C200" s="164" t="s">
        <v>598</v>
      </c>
      <c r="D200" s="164" t="s">
        <v>661</v>
      </c>
      <c r="E200" s="164" t="s">
        <v>665</v>
      </c>
      <c r="F200" s="164" t="s">
        <v>666</v>
      </c>
      <c r="G200" s="164"/>
      <c r="H200" s="164"/>
      <c r="I200" s="164">
        <v>15</v>
      </c>
      <c r="J200" s="172" t="str">
        <f t="shared" si="3"/>
        <v xml:space="preserve">構築物 競技場用、運動場用、遊園地用又は学校用のもの 競輪場用競走路 コンクリート敷のもの  </v>
      </c>
    </row>
    <row r="201" spans="2:10" ht="13.15" hidden="1" customHeight="1">
      <c r="B201" s="164">
        <v>164</v>
      </c>
      <c r="C201" s="164" t="s">
        <v>598</v>
      </c>
      <c r="D201" s="164" t="s">
        <v>661</v>
      </c>
      <c r="E201" s="164" t="s">
        <v>665</v>
      </c>
      <c r="F201" s="164" t="s">
        <v>556</v>
      </c>
      <c r="G201" s="164"/>
      <c r="H201" s="164"/>
      <c r="I201" s="164">
        <v>10</v>
      </c>
      <c r="J201" s="172" t="str">
        <f t="shared" si="3"/>
        <v xml:space="preserve">構築物 競技場用、運動場用、遊園地用又は学校用のもの 競輪場用競走路 その他のもの  </v>
      </c>
    </row>
    <row r="202" spans="2:10" ht="13.15" hidden="1" customHeight="1">
      <c r="B202" s="164">
        <v>165</v>
      </c>
      <c r="C202" s="164" t="s">
        <v>598</v>
      </c>
      <c r="D202" s="164" t="s">
        <v>661</v>
      </c>
      <c r="E202" s="164" t="s">
        <v>667</v>
      </c>
      <c r="F202" s="164"/>
      <c r="G202" s="164"/>
      <c r="H202" s="164"/>
      <c r="I202" s="164">
        <v>15</v>
      </c>
      <c r="J202" s="172" t="str">
        <f t="shared" si="3"/>
        <v xml:space="preserve">構築物 競技場用、運動場用、遊園地用又は学校用のもの ネット設備   </v>
      </c>
    </row>
    <row r="203" spans="2:10" ht="39.6" hidden="1" customHeight="1">
      <c r="B203" s="164">
        <v>166</v>
      </c>
      <c r="C203" s="164" t="s">
        <v>598</v>
      </c>
      <c r="D203" s="164" t="s">
        <v>661</v>
      </c>
      <c r="E203" s="164" t="s">
        <v>668</v>
      </c>
      <c r="F203" s="164"/>
      <c r="G203" s="164"/>
      <c r="H203" s="164"/>
      <c r="I203" s="164">
        <v>30</v>
      </c>
      <c r="J203" s="172" t="str">
        <f t="shared" si="3"/>
        <v xml:space="preserve">構築物 競技場用、運動場用、遊園地用又は学校用のもの 野球場、陸上競技場、ゴルフコースその他のスポーツ場の排水その他の土工施設   </v>
      </c>
    </row>
    <row r="204" spans="2:10" ht="13.15" hidden="1" customHeight="1">
      <c r="B204" s="164">
        <v>167</v>
      </c>
      <c r="C204" s="164" t="s">
        <v>598</v>
      </c>
      <c r="D204" s="164" t="s">
        <v>661</v>
      </c>
      <c r="E204" s="164" t="s">
        <v>669</v>
      </c>
      <c r="F204" s="164"/>
      <c r="G204" s="164"/>
      <c r="H204" s="164"/>
      <c r="I204" s="164">
        <v>30</v>
      </c>
      <c r="J204" s="172" t="str">
        <f t="shared" si="3"/>
        <v xml:space="preserve">構築物 競技場用、運動場用、遊園地用又は学校用のもの 水泳プール   </v>
      </c>
    </row>
    <row r="205" spans="2:10" ht="13.15" hidden="1" customHeight="1">
      <c r="B205" s="164"/>
      <c r="C205" s="164" t="s">
        <v>598</v>
      </c>
      <c r="D205" s="164" t="s">
        <v>661</v>
      </c>
      <c r="E205" s="164" t="s">
        <v>556</v>
      </c>
      <c r="F205" s="164"/>
      <c r="G205" s="164"/>
      <c r="H205" s="164"/>
      <c r="I205" s="164"/>
      <c r="J205" s="172" t="str">
        <f t="shared" si="3"/>
        <v/>
      </c>
    </row>
    <row r="206" spans="2:10" ht="13.15" hidden="1" customHeight="1">
      <c r="B206" s="164"/>
      <c r="C206" s="164" t="s">
        <v>598</v>
      </c>
      <c r="D206" s="164" t="s">
        <v>661</v>
      </c>
      <c r="E206" s="164" t="s">
        <v>556</v>
      </c>
      <c r="F206" s="164" t="s">
        <v>670</v>
      </c>
      <c r="G206" s="164"/>
      <c r="H206" s="164"/>
      <c r="I206" s="164"/>
      <c r="J206" s="172" t="str">
        <f t="shared" si="3"/>
        <v/>
      </c>
    </row>
    <row r="207" spans="2:10" ht="39.6" hidden="1" customHeight="1">
      <c r="B207" s="164">
        <v>168</v>
      </c>
      <c r="C207" s="164" t="s">
        <v>598</v>
      </c>
      <c r="D207" s="164" t="s">
        <v>661</v>
      </c>
      <c r="E207" s="164" t="s">
        <v>556</v>
      </c>
      <c r="F207" s="164" t="s">
        <v>670</v>
      </c>
      <c r="G207" s="164" t="s">
        <v>671</v>
      </c>
      <c r="H207" s="164"/>
      <c r="I207" s="164">
        <v>10</v>
      </c>
      <c r="J207" s="172" t="str">
        <f t="shared" si="3"/>
        <v xml:space="preserve">構築物 競技場用、運動場用、遊園地用又は学校用のもの その他のもの 児童用のもの すべり台、ぶらんこ、ジャングルジムその他の遊戯用のもの </v>
      </c>
    </row>
    <row r="208" spans="2:10" ht="13.15" hidden="1" customHeight="1">
      <c r="B208" s="164">
        <v>169</v>
      </c>
      <c r="C208" s="164" t="s">
        <v>598</v>
      </c>
      <c r="D208" s="164" t="s">
        <v>661</v>
      </c>
      <c r="E208" s="164" t="s">
        <v>556</v>
      </c>
      <c r="F208" s="164" t="s">
        <v>670</v>
      </c>
      <c r="G208" s="164" t="s">
        <v>556</v>
      </c>
      <c r="H208" s="164"/>
      <c r="I208" s="164">
        <v>15</v>
      </c>
      <c r="J208" s="172" t="str">
        <f t="shared" si="3"/>
        <v xml:space="preserve">構築物 競技場用、運動場用、遊園地用又は学校用のもの その他のもの 児童用のもの その他のもの </v>
      </c>
    </row>
    <row r="209" spans="2:10" ht="13.15" hidden="1" customHeight="1">
      <c r="B209" s="164"/>
      <c r="C209" s="164" t="s">
        <v>598</v>
      </c>
      <c r="D209" s="164" t="s">
        <v>661</v>
      </c>
      <c r="E209" s="164" t="s">
        <v>556</v>
      </c>
      <c r="F209" s="164"/>
      <c r="G209" s="164"/>
      <c r="H209" s="164"/>
      <c r="I209" s="164"/>
      <c r="J209" s="172" t="str">
        <f t="shared" si="3"/>
        <v/>
      </c>
    </row>
    <row r="210" spans="2:10" ht="13.15" hidden="1" customHeight="1">
      <c r="B210" s="164">
        <v>170</v>
      </c>
      <c r="C210" s="164" t="s">
        <v>598</v>
      </c>
      <c r="D210" s="164" t="s">
        <v>661</v>
      </c>
      <c r="E210" s="164" t="s">
        <v>556</v>
      </c>
      <c r="F210" s="164" t="s">
        <v>657</v>
      </c>
      <c r="G210" s="164"/>
      <c r="H210" s="164"/>
      <c r="I210" s="164">
        <v>15</v>
      </c>
      <c r="J210" s="172" t="str">
        <f t="shared" si="3"/>
        <v xml:space="preserve">構築物 競技場用、運動場用、遊園地用又は学校用のもの その他のもの 主として木造のもの  </v>
      </c>
    </row>
    <row r="211" spans="2:10" ht="13.15" hidden="1" customHeight="1">
      <c r="B211" s="164">
        <v>171</v>
      </c>
      <c r="C211" s="164" t="s">
        <v>598</v>
      </c>
      <c r="D211" s="164" t="s">
        <v>661</v>
      </c>
      <c r="E211" s="164" t="s">
        <v>556</v>
      </c>
      <c r="F211" s="164" t="s">
        <v>556</v>
      </c>
      <c r="G211" s="164"/>
      <c r="H211" s="164"/>
      <c r="I211" s="164">
        <v>30</v>
      </c>
      <c r="J211" s="172" t="str">
        <f t="shared" si="3"/>
        <v xml:space="preserve">構築物 競技場用、運動場用、遊園地用又は学校用のもの その他のもの その他のもの  </v>
      </c>
    </row>
    <row r="212" spans="2:10" ht="13.15" hidden="1" customHeight="1">
      <c r="B212" s="164">
        <v>172</v>
      </c>
      <c r="C212" s="164" t="s">
        <v>598</v>
      </c>
      <c r="D212" s="164" t="s">
        <v>672</v>
      </c>
      <c r="E212" s="164" t="s">
        <v>673</v>
      </c>
      <c r="F212" s="164"/>
      <c r="G212" s="164"/>
      <c r="H212" s="164"/>
      <c r="I212" s="164">
        <v>7</v>
      </c>
      <c r="J212" s="172" t="str">
        <f t="shared" si="3"/>
        <v xml:space="preserve">構築物 緑化施設及び庭園 工場緑化施設   </v>
      </c>
    </row>
    <row r="213" spans="2:10" ht="26.45" hidden="1" customHeight="1">
      <c r="B213" s="164">
        <v>173</v>
      </c>
      <c r="C213" s="164" t="s">
        <v>598</v>
      </c>
      <c r="D213" s="164" t="s">
        <v>672</v>
      </c>
      <c r="E213" s="164" t="s">
        <v>674</v>
      </c>
      <c r="F213" s="164"/>
      <c r="G213" s="164"/>
      <c r="H213" s="164"/>
      <c r="I213" s="164">
        <v>20</v>
      </c>
      <c r="J213" s="172" t="str">
        <f t="shared" si="3"/>
        <v xml:space="preserve">構築物 緑化施設及び庭園 その他の緑化施設及び庭園（工場緑化施設に含まれるものを除く。）   </v>
      </c>
    </row>
    <row r="214" spans="2:10" ht="26.45" hidden="1" customHeight="1">
      <c r="B214" s="164">
        <v>174</v>
      </c>
      <c r="C214" s="164" t="s">
        <v>598</v>
      </c>
      <c r="D214" s="164" t="s">
        <v>675</v>
      </c>
      <c r="E214" s="164" t="s">
        <v>676</v>
      </c>
      <c r="F214" s="164"/>
      <c r="G214" s="164"/>
      <c r="H214" s="164"/>
      <c r="I214" s="164">
        <v>15</v>
      </c>
      <c r="J214" s="172" t="str">
        <f t="shared" si="3"/>
        <v xml:space="preserve">構築物 舗装道路及び舗装路面 コンクリート敷、ブロック敷、れんが敷又は石敷のもの   </v>
      </c>
    </row>
    <row r="215" spans="2:10" ht="13.15" hidden="1" customHeight="1">
      <c r="B215" s="164">
        <v>175</v>
      </c>
      <c r="C215" s="164" t="s">
        <v>598</v>
      </c>
      <c r="D215" s="164" t="s">
        <v>675</v>
      </c>
      <c r="E215" s="164" t="s">
        <v>677</v>
      </c>
      <c r="F215" s="164"/>
      <c r="G215" s="164"/>
      <c r="H215" s="164"/>
      <c r="I215" s="164">
        <v>10</v>
      </c>
      <c r="J215" s="172" t="str">
        <f t="shared" si="3"/>
        <v xml:space="preserve">構築物 舗装道路及び舗装路面 アスファルト敷又は木れんが敷のもの   </v>
      </c>
    </row>
    <row r="216" spans="2:10" ht="13.15" hidden="1" customHeight="1">
      <c r="B216" s="164">
        <v>176</v>
      </c>
      <c r="C216" s="164" t="s">
        <v>598</v>
      </c>
      <c r="D216" s="164" t="s">
        <v>675</v>
      </c>
      <c r="E216" s="164" t="s">
        <v>678</v>
      </c>
      <c r="F216" s="164"/>
      <c r="G216" s="164"/>
      <c r="H216" s="164"/>
      <c r="I216" s="164">
        <v>3</v>
      </c>
      <c r="J216" s="172" t="str">
        <f t="shared" si="3"/>
        <v xml:space="preserve">構築物 舗装道路及び舗装路面 ビチューマルス敷のもの   </v>
      </c>
    </row>
    <row r="217" spans="2:10" ht="13.15" hidden="1" customHeight="1">
      <c r="B217" s="164">
        <v>177</v>
      </c>
      <c r="C217" s="164" t="s">
        <v>598</v>
      </c>
      <c r="D217" s="164" t="s">
        <v>679</v>
      </c>
      <c r="E217" s="164" t="s">
        <v>680</v>
      </c>
      <c r="F217" s="164"/>
      <c r="G217" s="164"/>
      <c r="H217" s="164"/>
      <c r="I217" s="164">
        <v>80</v>
      </c>
      <c r="J217" s="172" t="str">
        <f t="shared" si="3"/>
        <v xml:space="preserve">構築物 鉄骨鉄筋コンクリート造又は鉄筋コンクリート造のもの（前掲のものを除く。） 水道用ダム   </v>
      </c>
    </row>
    <row r="218" spans="2:10" ht="13.15" hidden="1" customHeight="1">
      <c r="B218" s="164">
        <v>178</v>
      </c>
      <c r="C218" s="164" t="s">
        <v>598</v>
      </c>
      <c r="D218" s="164" t="s">
        <v>679</v>
      </c>
      <c r="E218" s="164" t="s">
        <v>622</v>
      </c>
      <c r="F218" s="164"/>
      <c r="G218" s="164"/>
      <c r="H218" s="164"/>
      <c r="I218" s="164">
        <v>75</v>
      </c>
      <c r="J218" s="172" t="str">
        <f t="shared" si="3"/>
        <v xml:space="preserve">構築物 鉄骨鉄筋コンクリート造又は鉄筋コンクリート造のもの（前掲のものを除く。） トンネル   </v>
      </c>
    </row>
    <row r="219" spans="2:10" ht="13.15" hidden="1" customHeight="1">
      <c r="B219" s="164">
        <v>179</v>
      </c>
      <c r="C219" s="164" t="s">
        <v>598</v>
      </c>
      <c r="D219" s="164" t="s">
        <v>679</v>
      </c>
      <c r="E219" s="164" t="s">
        <v>681</v>
      </c>
      <c r="F219" s="164"/>
      <c r="G219" s="164"/>
      <c r="H219" s="164"/>
      <c r="I219" s="164">
        <v>60</v>
      </c>
      <c r="J219" s="172" t="str">
        <f t="shared" si="3"/>
        <v xml:space="preserve">構築物 鉄骨鉄筋コンクリート造又は鉄筋コンクリート造のもの（前掲のものを除く。） 橋   </v>
      </c>
    </row>
    <row r="220" spans="2:10" ht="39.6" hidden="1" customHeight="1">
      <c r="B220" s="164">
        <v>180</v>
      </c>
      <c r="C220" s="164" t="s">
        <v>598</v>
      </c>
      <c r="D220" s="164" t="s">
        <v>679</v>
      </c>
      <c r="E220" s="164" t="s">
        <v>682</v>
      </c>
      <c r="F220" s="164"/>
      <c r="G220" s="164"/>
      <c r="H220" s="164"/>
      <c r="I220" s="164">
        <v>50</v>
      </c>
      <c r="J220" s="172" t="str">
        <f t="shared" si="3"/>
        <v xml:space="preserve">構築物 鉄骨鉄筋コンクリート造又は鉄筋コンクリート造のもの（前掲のものを除く。） 岸壁、さん橋、防壁（爆発物用のものを除く。）、堤防、防波堤、塔、やぐら、上水道、水そう及び用水用ダム   </v>
      </c>
    </row>
    <row r="221" spans="2:10" ht="13.15" hidden="1" customHeight="1">
      <c r="B221" s="164">
        <v>181</v>
      </c>
      <c r="C221" s="164" t="s">
        <v>598</v>
      </c>
      <c r="D221" s="164" t="s">
        <v>679</v>
      </c>
      <c r="E221" s="164" t="s">
        <v>683</v>
      </c>
      <c r="F221" s="164"/>
      <c r="G221" s="164"/>
      <c r="H221" s="164"/>
      <c r="I221" s="164">
        <v>45</v>
      </c>
      <c r="J221" s="172" t="str">
        <f t="shared" si="3"/>
        <v xml:space="preserve">構築物 鉄骨鉄筋コンクリート造又は鉄筋コンクリート造のもの（前掲のものを除く。） 乾ドツク   </v>
      </c>
    </row>
    <row r="222" spans="2:10" ht="13.15" hidden="1" customHeight="1">
      <c r="B222" s="164">
        <v>182</v>
      </c>
      <c r="C222" s="164" t="s">
        <v>598</v>
      </c>
      <c r="D222" s="164" t="s">
        <v>679</v>
      </c>
      <c r="E222" s="164" t="s">
        <v>684</v>
      </c>
      <c r="F222" s="164"/>
      <c r="G222" s="164"/>
      <c r="H222" s="164"/>
      <c r="I222" s="164">
        <v>35</v>
      </c>
      <c r="J222" s="172" t="str">
        <f t="shared" si="3"/>
        <v xml:space="preserve">構築物 鉄骨鉄筋コンクリート造又は鉄筋コンクリート造のもの（前掲のものを除く。） サイロ   </v>
      </c>
    </row>
    <row r="223" spans="2:10" ht="13.15" hidden="1" customHeight="1">
      <c r="B223" s="164">
        <v>183</v>
      </c>
      <c r="C223" s="164" t="s">
        <v>598</v>
      </c>
      <c r="D223" s="164" t="s">
        <v>679</v>
      </c>
      <c r="E223" s="164" t="s">
        <v>685</v>
      </c>
      <c r="F223" s="164"/>
      <c r="G223" s="164"/>
      <c r="H223" s="164"/>
      <c r="I223" s="164">
        <v>35</v>
      </c>
      <c r="J223" s="172" t="str">
        <f t="shared" si="3"/>
        <v xml:space="preserve">構築物 鉄骨鉄筋コンクリート造又は鉄筋コンクリート造のもの（前掲のものを除く。） 下水道、煙突及び焼却炉   </v>
      </c>
    </row>
    <row r="224" spans="2:10" ht="26.45" hidden="1" customHeight="1">
      <c r="B224" s="164">
        <v>184</v>
      </c>
      <c r="C224" s="164" t="s">
        <v>598</v>
      </c>
      <c r="D224" s="164" t="s">
        <v>679</v>
      </c>
      <c r="E224" s="164" t="s">
        <v>686</v>
      </c>
      <c r="F224" s="164"/>
      <c r="G224" s="164"/>
      <c r="H224" s="164"/>
      <c r="I224" s="164">
        <v>30</v>
      </c>
      <c r="J224" s="172" t="str">
        <f t="shared" si="3"/>
        <v xml:space="preserve">構築物 鉄骨鉄筋コンクリート造又は鉄筋コンクリート造のもの（前掲のものを除く。） 高架道路、製塩用ちんでん池、飼育場及びへい   </v>
      </c>
    </row>
    <row r="225" spans="2:10" ht="13.15" hidden="1" customHeight="1">
      <c r="B225" s="164">
        <v>185</v>
      </c>
      <c r="C225" s="164" t="s">
        <v>598</v>
      </c>
      <c r="D225" s="164" t="s">
        <v>679</v>
      </c>
      <c r="E225" s="164" t="s">
        <v>687</v>
      </c>
      <c r="F225" s="164"/>
      <c r="G225" s="164"/>
      <c r="H225" s="164"/>
      <c r="I225" s="164">
        <v>25</v>
      </c>
      <c r="J225" s="172" t="str">
        <f t="shared" si="3"/>
        <v xml:space="preserve">構築物 鉄骨鉄筋コンクリート造又は鉄筋コンクリート造のもの（前掲のものを除く。） 爆発物用防壁及び防油堤   </v>
      </c>
    </row>
    <row r="226" spans="2:10" ht="13.15" hidden="1" customHeight="1">
      <c r="B226" s="164">
        <v>186</v>
      </c>
      <c r="C226" s="164" t="s">
        <v>598</v>
      </c>
      <c r="D226" s="164" t="s">
        <v>679</v>
      </c>
      <c r="E226" s="164" t="s">
        <v>688</v>
      </c>
      <c r="F226" s="164"/>
      <c r="G226" s="164"/>
      <c r="H226" s="164"/>
      <c r="I226" s="164">
        <v>24</v>
      </c>
      <c r="J226" s="172" t="str">
        <f t="shared" si="3"/>
        <v xml:space="preserve">構築物 鉄骨鉄筋コンクリート造又は鉄筋コンクリート造のもの（前掲のものを除く。） 造船台   </v>
      </c>
    </row>
    <row r="227" spans="2:10" ht="26.45" hidden="1" customHeight="1">
      <c r="B227" s="164">
        <v>187</v>
      </c>
      <c r="C227" s="164" t="s">
        <v>598</v>
      </c>
      <c r="D227" s="164" t="s">
        <v>679</v>
      </c>
      <c r="E227" s="164" t="s">
        <v>689</v>
      </c>
      <c r="F227" s="164"/>
      <c r="G227" s="164"/>
      <c r="H227" s="164"/>
      <c r="I227" s="164">
        <v>15</v>
      </c>
      <c r="J227" s="172" t="str">
        <f t="shared" si="3"/>
        <v xml:space="preserve">構築物 鉄骨鉄筋コンクリート造又は鉄筋コンクリート造のもの（前掲のものを除く。） 放射性同位元素の放射線を直接受けるもの   </v>
      </c>
    </row>
    <row r="228" spans="2:10" ht="13.15" hidden="1" customHeight="1">
      <c r="B228" s="164">
        <v>188</v>
      </c>
      <c r="C228" s="164" t="s">
        <v>598</v>
      </c>
      <c r="D228" s="164" t="s">
        <v>679</v>
      </c>
      <c r="E228" s="164" t="s">
        <v>556</v>
      </c>
      <c r="F228" s="164"/>
      <c r="G228" s="164"/>
      <c r="H228" s="164"/>
      <c r="I228" s="164">
        <v>60</v>
      </c>
      <c r="J228" s="172" t="str">
        <f t="shared" si="3"/>
        <v xml:space="preserve">構築物 鉄骨鉄筋コンクリート造又は鉄筋コンクリート造のもの（前掲のものを除く。） その他のもの   </v>
      </c>
    </row>
    <row r="229" spans="2:10" ht="26.45" hidden="1" customHeight="1">
      <c r="B229" s="164">
        <v>189</v>
      </c>
      <c r="C229" s="164" t="s">
        <v>598</v>
      </c>
      <c r="D229" s="164" t="s">
        <v>690</v>
      </c>
      <c r="E229" s="164" t="s">
        <v>691</v>
      </c>
      <c r="F229" s="164"/>
      <c r="G229" s="164"/>
      <c r="H229" s="164"/>
      <c r="I229" s="164">
        <v>40</v>
      </c>
      <c r="J229" s="172" t="str">
        <f t="shared" si="3"/>
        <v xml:space="preserve">構築物 コンクリート造又はコンクリートブロック造のもの（前掲のものを除く。） やぐら及び用水池   </v>
      </c>
    </row>
    <row r="230" spans="2:10" ht="13.15" hidden="1" customHeight="1">
      <c r="B230" s="164">
        <v>190</v>
      </c>
      <c r="C230" s="164" t="s">
        <v>598</v>
      </c>
      <c r="D230" s="164" t="s">
        <v>690</v>
      </c>
      <c r="E230" s="164" t="s">
        <v>684</v>
      </c>
      <c r="F230" s="164"/>
      <c r="G230" s="164"/>
      <c r="H230" s="164"/>
      <c r="I230" s="164">
        <v>34</v>
      </c>
      <c r="J230" s="172" t="str">
        <f t="shared" si="3"/>
        <v xml:space="preserve">構築物 コンクリート造又はコンクリートブロック造のもの（前掲のものを除く。） サイロ   </v>
      </c>
    </row>
    <row r="231" spans="2:10" ht="39.6" hidden="1" customHeight="1">
      <c r="B231" s="164">
        <v>191</v>
      </c>
      <c r="C231" s="164" t="s">
        <v>598</v>
      </c>
      <c r="D231" s="164" t="s">
        <v>690</v>
      </c>
      <c r="E231" s="164" t="s">
        <v>692</v>
      </c>
      <c r="F231" s="164"/>
      <c r="G231" s="164"/>
      <c r="H231" s="164"/>
      <c r="I231" s="164">
        <v>30</v>
      </c>
      <c r="J231" s="172" t="str">
        <f t="shared" si="3"/>
        <v xml:space="preserve">構築物 コンクリート造又はコンクリートブロック造のもの（前掲のものを除く。） 岸壁、さん橋、防壁（爆発物用のものを除く。）、堤防、防波堤、トンネル、上水道及び水そう   </v>
      </c>
    </row>
    <row r="232" spans="2:10" ht="13.15" hidden="1" customHeight="1">
      <c r="B232" s="164">
        <v>192</v>
      </c>
      <c r="C232" s="164" t="s">
        <v>598</v>
      </c>
      <c r="D232" s="164" t="s">
        <v>690</v>
      </c>
      <c r="E232" s="164" t="s">
        <v>693</v>
      </c>
      <c r="F232" s="164"/>
      <c r="G232" s="164"/>
      <c r="H232" s="164"/>
      <c r="I232" s="164">
        <v>15</v>
      </c>
      <c r="J232" s="172" t="str">
        <f t="shared" si="3"/>
        <v xml:space="preserve">構築物 コンクリート造又はコンクリートブロック造のもの（前掲のものを除く。） 下水道、飼育場及びへい   </v>
      </c>
    </row>
    <row r="233" spans="2:10" ht="13.15" hidden="1" customHeight="1">
      <c r="B233" s="164">
        <v>193</v>
      </c>
      <c r="C233" s="164" t="s">
        <v>598</v>
      </c>
      <c r="D233" s="164" t="s">
        <v>690</v>
      </c>
      <c r="E233" s="164" t="s">
        <v>694</v>
      </c>
      <c r="F233" s="164"/>
      <c r="G233" s="164"/>
      <c r="H233" s="164"/>
      <c r="I233" s="164">
        <v>13</v>
      </c>
      <c r="J233" s="172" t="str">
        <f t="shared" si="3"/>
        <v xml:space="preserve">構築物 コンクリート造又はコンクリートブロック造のもの（前掲のものを除く。） 爆発物用防壁   </v>
      </c>
    </row>
    <row r="234" spans="2:10" ht="13.15" hidden="1" customHeight="1">
      <c r="B234" s="164">
        <v>194</v>
      </c>
      <c r="C234" s="164" t="s">
        <v>598</v>
      </c>
      <c r="D234" s="164" t="s">
        <v>690</v>
      </c>
      <c r="E234" s="164" t="s">
        <v>695</v>
      </c>
      <c r="F234" s="164"/>
      <c r="G234" s="164"/>
      <c r="H234" s="164"/>
      <c r="I234" s="164">
        <v>10</v>
      </c>
      <c r="J234" s="172" t="str">
        <f t="shared" si="3"/>
        <v xml:space="preserve">構築物 コンクリート造又はコンクリートブロック造のもの（前掲のものを除く。） 引湯管   </v>
      </c>
    </row>
    <row r="235" spans="2:10" ht="13.15" hidden="1" customHeight="1">
      <c r="B235" s="164">
        <v>195</v>
      </c>
      <c r="C235" s="164" t="s">
        <v>598</v>
      </c>
      <c r="D235" s="164" t="s">
        <v>690</v>
      </c>
      <c r="E235" s="164" t="s">
        <v>696</v>
      </c>
      <c r="F235" s="164"/>
      <c r="G235" s="164"/>
      <c r="H235" s="164"/>
      <c r="I235" s="164">
        <v>5</v>
      </c>
      <c r="J235" s="172" t="str">
        <f t="shared" si="3"/>
        <v xml:space="preserve">構築物 コンクリート造又はコンクリートブロック造のもの（前掲のものを除く。） 鉱業用廃石捨場   </v>
      </c>
    </row>
    <row r="236" spans="2:10" ht="13.15" hidden="1" customHeight="1">
      <c r="B236" s="164">
        <v>196</v>
      </c>
      <c r="C236" s="164" t="s">
        <v>598</v>
      </c>
      <c r="D236" s="164" t="s">
        <v>690</v>
      </c>
      <c r="E236" s="164" t="s">
        <v>556</v>
      </c>
      <c r="F236" s="164"/>
      <c r="G236" s="164"/>
      <c r="H236" s="164"/>
      <c r="I236" s="164">
        <v>40</v>
      </c>
      <c r="J236" s="172" t="str">
        <f t="shared" si="3"/>
        <v xml:space="preserve">構築物 コンクリート造又はコンクリートブロック造のもの（前掲のものを除く。） その他のもの   </v>
      </c>
    </row>
    <row r="237" spans="2:10" ht="26.45" hidden="1" customHeight="1">
      <c r="B237" s="164">
        <v>197</v>
      </c>
      <c r="C237" s="164" t="s">
        <v>598</v>
      </c>
      <c r="D237" s="164" t="s">
        <v>697</v>
      </c>
      <c r="E237" s="164" t="s">
        <v>698</v>
      </c>
      <c r="F237" s="164"/>
      <c r="G237" s="164"/>
      <c r="H237" s="164"/>
      <c r="I237" s="164">
        <v>50</v>
      </c>
      <c r="J237" s="172" t="str">
        <f t="shared" si="3"/>
        <v xml:space="preserve">構築物 れんが造のもの（前掲のものを除く。） 防壁（爆発物用のものを除く。）、堤防、防波堤及びトンネル   </v>
      </c>
    </row>
    <row r="238" spans="2:10" ht="26.45" hidden="1" customHeight="1">
      <c r="B238" s="164"/>
      <c r="C238" s="164" t="s">
        <v>598</v>
      </c>
      <c r="D238" s="164" t="s">
        <v>697</v>
      </c>
      <c r="E238" s="164" t="s">
        <v>699</v>
      </c>
      <c r="F238" s="164"/>
      <c r="G238" s="164"/>
      <c r="H238" s="164"/>
      <c r="I238" s="164"/>
      <c r="J238" s="172" t="str">
        <f t="shared" si="3"/>
        <v/>
      </c>
    </row>
    <row r="239" spans="2:10" ht="39.6" hidden="1" customHeight="1">
      <c r="B239" s="164">
        <v>198</v>
      </c>
      <c r="C239" s="164" t="s">
        <v>598</v>
      </c>
      <c r="D239" s="164" t="s">
        <v>697</v>
      </c>
      <c r="E239" s="164" t="s">
        <v>699</v>
      </c>
      <c r="F239" s="164" t="s">
        <v>700</v>
      </c>
      <c r="G239" s="164"/>
      <c r="H239" s="164"/>
      <c r="I239" s="164">
        <v>7</v>
      </c>
      <c r="J239" s="172" t="str">
        <f t="shared" si="3"/>
        <v xml:space="preserve">構築物 れんが造のもの（前掲のものを除く。） 煙突、煙道、焼却炉、へい及び爆発物用防壁 塩素、クロールスルホン酸その他の著しい腐食性を有する気体の影響を受けるもの  </v>
      </c>
    </row>
    <row r="240" spans="2:10" ht="13.15" hidden="1" customHeight="1">
      <c r="B240" s="164">
        <v>199</v>
      </c>
      <c r="C240" s="164" t="s">
        <v>598</v>
      </c>
      <c r="D240" s="164" t="s">
        <v>697</v>
      </c>
      <c r="E240" s="164" t="s">
        <v>699</v>
      </c>
      <c r="F240" s="164" t="s">
        <v>556</v>
      </c>
      <c r="G240" s="164"/>
      <c r="H240" s="164"/>
      <c r="I240" s="164">
        <v>25</v>
      </c>
      <c r="J240" s="172" t="str">
        <f t="shared" si="3"/>
        <v xml:space="preserve">構築物 れんが造のもの（前掲のものを除く。） 煙突、煙道、焼却炉、へい及び爆発物用防壁 その他のもの  </v>
      </c>
    </row>
    <row r="241" spans="2:10" ht="13.15" hidden="1" customHeight="1">
      <c r="B241" s="164">
        <v>200</v>
      </c>
      <c r="C241" s="164" t="s">
        <v>598</v>
      </c>
      <c r="D241" s="164" t="s">
        <v>697</v>
      </c>
      <c r="E241" s="164" t="s">
        <v>556</v>
      </c>
      <c r="F241" s="164"/>
      <c r="G241" s="164"/>
      <c r="H241" s="164"/>
      <c r="I241" s="164">
        <v>40</v>
      </c>
      <c r="J241" s="172" t="str">
        <f t="shared" si="3"/>
        <v xml:space="preserve">構築物 れんが造のもの（前掲のものを除く。） その他のもの   </v>
      </c>
    </row>
    <row r="242" spans="2:10" ht="26.45" hidden="1" customHeight="1">
      <c r="B242" s="164">
        <v>201</v>
      </c>
      <c r="C242" s="164" t="s">
        <v>598</v>
      </c>
      <c r="D242" s="164" t="s">
        <v>701</v>
      </c>
      <c r="E242" s="164" t="s">
        <v>702</v>
      </c>
      <c r="F242" s="164"/>
      <c r="G242" s="164"/>
      <c r="H242" s="164"/>
      <c r="I242" s="164">
        <v>50</v>
      </c>
      <c r="J242" s="172" t="str">
        <f t="shared" si="3"/>
        <v xml:space="preserve">構築物 石造のもの（前掲のものを除く。） 岸壁、さん橋、防壁（爆発物用のものを除く。）、堤防、防波堤、上水道及び用水池   </v>
      </c>
    </row>
    <row r="243" spans="2:10" ht="13.15" hidden="1" customHeight="1">
      <c r="B243" s="164">
        <v>202</v>
      </c>
      <c r="C243" s="164" t="s">
        <v>598</v>
      </c>
      <c r="D243" s="164" t="s">
        <v>701</v>
      </c>
      <c r="E243" s="164" t="s">
        <v>703</v>
      </c>
      <c r="F243" s="164"/>
      <c r="G243" s="164"/>
      <c r="H243" s="164"/>
      <c r="I243" s="164">
        <v>45</v>
      </c>
      <c r="J243" s="172" t="str">
        <f t="shared" si="3"/>
        <v xml:space="preserve">構築物 石造のもの（前掲のものを除く。） 乾ドック   </v>
      </c>
    </row>
    <row r="244" spans="2:10" ht="13.15" hidden="1" customHeight="1">
      <c r="B244" s="164">
        <v>203</v>
      </c>
      <c r="C244" s="164" t="s">
        <v>598</v>
      </c>
      <c r="D244" s="164" t="s">
        <v>701</v>
      </c>
      <c r="E244" s="164" t="s">
        <v>704</v>
      </c>
      <c r="F244" s="164"/>
      <c r="G244" s="164"/>
      <c r="H244" s="164"/>
      <c r="I244" s="164">
        <v>35</v>
      </c>
      <c r="J244" s="172" t="str">
        <f t="shared" si="3"/>
        <v xml:space="preserve">構築物 石造のもの（前掲のものを除く。） 下水道、へい及び爆発物用防壁   </v>
      </c>
    </row>
    <row r="245" spans="2:10" ht="13.15" hidden="1" customHeight="1">
      <c r="B245" s="164">
        <v>204</v>
      </c>
      <c r="C245" s="164" t="s">
        <v>598</v>
      </c>
      <c r="D245" s="164" t="s">
        <v>701</v>
      </c>
      <c r="E245" s="164" t="s">
        <v>556</v>
      </c>
      <c r="F245" s="164"/>
      <c r="G245" s="164"/>
      <c r="H245" s="164"/>
      <c r="I245" s="164">
        <v>50</v>
      </c>
      <c r="J245" s="172" t="str">
        <f t="shared" si="3"/>
        <v xml:space="preserve">構築物 石造のもの（前掲のものを除く。） その他のもの   </v>
      </c>
    </row>
    <row r="246" spans="2:10" ht="26.45" hidden="1" customHeight="1">
      <c r="B246" s="164">
        <v>205</v>
      </c>
      <c r="C246" s="164" t="s">
        <v>598</v>
      </c>
      <c r="D246" s="164" t="s">
        <v>705</v>
      </c>
      <c r="E246" s="164" t="s">
        <v>706</v>
      </c>
      <c r="F246" s="164"/>
      <c r="G246" s="164"/>
      <c r="H246" s="164"/>
      <c r="I246" s="164">
        <v>40</v>
      </c>
      <c r="J246" s="172" t="str">
        <f t="shared" si="3"/>
        <v xml:space="preserve">構築物 土造のもの（前掲のものを除く。） 防壁（爆発物用のものを除く。）、堤防、防波堤及び自動車道   </v>
      </c>
    </row>
    <row r="247" spans="2:10" ht="13.15" hidden="1" customHeight="1">
      <c r="B247" s="164">
        <v>206</v>
      </c>
      <c r="C247" s="164" t="s">
        <v>598</v>
      </c>
      <c r="D247" s="164" t="s">
        <v>705</v>
      </c>
      <c r="E247" s="164" t="s">
        <v>707</v>
      </c>
      <c r="F247" s="164"/>
      <c r="G247" s="164"/>
      <c r="H247" s="164"/>
      <c r="I247" s="164">
        <v>30</v>
      </c>
      <c r="J247" s="172" t="str">
        <f t="shared" si="3"/>
        <v xml:space="preserve">構築物 土造のもの（前掲のものを除く。） 上水道及び用水池   </v>
      </c>
    </row>
    <row r="248" spans="2:10" ht="13.15" hidden="1" customHeight="1">
      <c r="B248" s="164">
        <v>207</v>
      </c>
      <c r="C248" s="164" t="s">
        <v>598</v>
      </c>
      <c r="D248" s="164" t="s">
        <v>705</v>
      </c>
      <c r="E248" s="164" t="s">
        <v>708</v>
      </c>
      <c r="F248" s="164"/>
      <c r="G248" s="164"/>
      <c r="H248" s="164"/>
      <c r="I248" s="164">
        <v>15</v>
      </c>
      <c r="J248" s="172" t="str">
        <f t="shared" si="3"/>
        <v xml:space="preserve">構築物 土造のもの（前掲のものを除く。） 下水道   </v>
      </c>
    </row>
    <row r="249" spans="2:10" ht="13.15" hidden="1" customHeight="1">
      <c r="B249" s="164">
        <v>208</v>
      </c>
      <c r="C249" s="164" t="s">
        <v>598</v>
      </c>
      <c r="D249" s="164" t="s">
        <v>705</v>
      </c>
      <c r="E249" s="164" t="s">
        <v>709</v>
      </c>
      <c r="F249" s="164"/>
      <c r="G249" s="164"/>
      <c r="H249" s="164"/>
      <c r="I249" s="164">
        <v>20</v>
      </c>
      <c r="J249" s="172" t="str">
        <f t="shared" si="3"/>
        <v xml:space="preserve">構築物 土造のもの（前掲のものを除く。） へい   </v>
      </c>
    </row>
    <row r="250" spans="2:10" ht="13.15" hidden="1" customHeight="1">
      <c r="B250" s="164">
        <v>209</v>
      </c>
      <c r="C250" s="164" t="s">
        <v>598</v>
      </c>
      <c r="D250" s="164" t="s">
        <v>705</v>
      </c>
      <c r="E250" s="164" t="s">
        <v>687</v>
      </c>
      <c r="F250" s="164"/>
      <c r="G250" s="164"/>
      <c r="H250" s="164"/>
      <c r="I250" s="164">
        <v>17</v>
      </c>
      <c r="J250" s="172" t="str">
        <f t="shared" si="3"/>
        <v xml:space="preserve">構築物 土造のもの（前掲のものを除く。） 爆発物用防壁及び防油堤   </v>
      </c>
    </row>
    <row r="251" spans="2:10" ht="13.15" hidden="1" customHeight="1">
      <c r="B251" s="164">
        <v>210</v>
      </c>
      <c r="C251" s="164" t="s">
        <v>598</v>
      </c>
      <c r="D251" s="164" t="s">
        <v>705</v>
      </c>
      <c r="E251" s="164" t="s">
        <v>556</v>
      </c>
      <c r="F251" s="164"/>
      <c r="G251" s="164"/>
      <c r="H251" s="164"/>
      <c r="I251" s="164">
        <v>40</v>
      </c>
      <c r="J251" s="172" t="str">
        <f t="shared" si="3"/>
        <v xml:space="preserve">構築物 土造のもの（前掲のものを除く。） その他のもの   </v>
      </c>
    </row>
    <row r="252" spans="2:10" ht="13.15" hidden="1" customHeight="1">
      <c r="B252" s="164">
        <v>211</v>
      </c>
      <c r="C252" s="164" t="s">
        <v>598</v>
      </c>
      <c r="D252" s="164" t="s">
        <v>710</v>
      </c>
      <c r="E252" s="164" t="s">
        <v>711</v>
      </c>
      <c r="F252" s="164"/>
      <c r="G252" s="164"/>
      <c r="H252" s="164"/>
      <c r="I252" s="164">
        <v>45</v>
      </c>
      <c r="J252" s="172" t="str">
        <f t="shared" si="3"/>
        <v xml:space="preserve">構築物 金属造のもの（前掲のものを除く。） 橋（はね上げ橋を除く。）   </v>
      </c>
    </row>
    <row r="253" spans="2:10" ht="13.15" hidden="1" customHeight="1">
      <c r="B253" s="164">
        <v>212</v>
      </c>
      <c r="C253" s="164" t="s">
        <v>598</v>
      </c>
      <c r="D253" s="164" t="s">
        <v>710</v>
      </c>
      <c r="E253" s="164" t="s">
        <v>712</v>
      </c>
      <c r="F253" s="164"/>
      <c r="G253" s="164"/>
      <c r="H253" s="164"/>
      <c r="I253" s="164">
        <v>25</v>
      </c>
      <c r="J253" s="172" t="str">
        <f t="shared" si="3"/>
        <v xml:space="preserve">構築物 金属造のもの（前掲のものを除く。） はね上げ橋及び鋼矢板岸壁   </v>
      </c>
    </row>
    <row r="254" spans="2:10" ht="13.15" hidden="1" customHeight="1">
      <c r="B254" s="164">
        <v>213</v>
      </c>
      <c r="C254" s="164" t="s">
        <v>598</v>
      </c>
      <c r="D254" s="164" t="s">
        <v>710</v>
      </c>
      <c r="E254" s="164" t="s">
        <v>684</v>
      </c>
      <c r="F254" s="164"/>
      <c r="G254" s="164"/>
      <c r="H254" s="164"/>
      <c r="I254" s="164">
        <v>22</v>
      </c>
      <c r="J254" s="172" t="str">
        <f t="shared" si="3"/>
        <v xml:space="preserve">構築物 金属造のもの（前掲のものを除く。） サイロ   </v>
      </c>
    </row>
    <row r="255" spans="2:10" ht="13.15" hidden="1" customHeight="1">
      <c r="B255" s="164"/>
      <c r="C255" s="164" t="s">
        <v>598</v>
      </c>
      <c r="D255" s="164" t="s">
        <v>710</v>
      </c>
      <c r="E255" s="164" t="s">
        <v>713</v>
      </c>
      <c r="F255" s="164"/>
      <c r="G255" s="164"/>
      <c r="H255" s="164"/>
      <c r="I255" s="164"/>
      <c r="J255" s="172" t="str">
        <f t="shared" si="3"/>
        <v/>
      </c>
    </row>
    <row r="256" spans="2:10" ht="13.15" hidden="1" customHeight="1">
      <c r="B256" s="164">
        <v>214</v>
      </c>
      <c r="C256" s="164" t="s">
        <v>598</v>
      </c>
      <c r="D256" s="164" t="s">
        <v>710</v>
      </c>
      <c r="E256" s="164" t="s">
        <v>713</v>
      </c>
      <c r="F256" s="164" t="s">
        <v>714</v>
      </c>
      <c r="G256" s="164"/>
      <c r="H256" s="164"/>
      <c r="I256" s="164">
        <v>30</v>
      </c>
      <c r="J256" s="172" t="str">
        <f t="shared" si="3"/>
        <v xml:space="preserve">構築物 金属造のもの（前掲のものを除く。） 送配管 鋳鉄製のもの  </v>
      </c>
    </row>
    <row r="257" spans="2:10" ht="13.15" hidden="1" customHeight="1">
      <c r="B257" s="164">
        <v>215</v>
      </c>
      <c r="C257" s="164" t="s">
        <v>598</v>
      </c>
      <c r="D257" s="164" t="s">
        <v>710</v>
      </c>
      <c r="E257" s="164" t="s">
        <v>713</v>
      </c>
      <c r="F257" s="164" t="s">
        <v>715</v>
      </c>
      <c r="G257" s="164"/>
      <c r="H257" s="164"/>
      <c r="I257" s="164">
        <v>15</v>
      </c>
      <c r="J257" s="172" t="str">
        <f t="shared" si="3"/>
        <v xml:space="preserve">構築物 金属造のもの（前掲のものを除く。） 送配管 鋼鉄製のもの  </v>
      </c>
    </row>
    <row r="258" spans="2:10" ht="13.15" hidden="1" customHeight="1">
      <c r="B258" s="164"/>
      <c r="C258" s="164" t="s">
        <v>598</v>
      </c>
      <c r="D258" s="164" t="s">
        <v>710</v>
      </c>
      <c r="E258" s="164" t="s">
        <v>716</v>
      </c>
      <c r="F258" s="164"/>
      <c r="G258" s="164"/>
      <c r="H258" s="164"/>
      <c r="I258" s="164"/>
      <c r="J258" s="172" t="str">
        <f t="shared" si="3"/>
        <v/>
      </c>
    </row>
    <row r="259" spans="2:10" ht="13.15" hidden="1" customHeight="1">
      <c r="B259" s="164">
        <v>216</v>
      </c>
      <c r="C259" s="164" t="s">
        <v>598</v>
      </c>
      <c r="D259" s="164" t="s">
        <v>710</v>
      </c>
      <c r="E259" s="164" t="s">
        <v>716</v>
      </c>
      <c r="F259" s="164" t="s">
        <v>717</v>
      </c>
      <c r="G259" s="164"/>
      <c r="H259" s="164"/>
      <c r="I259" s="164">
        <v>10</v>
      </c>
      <c r="J259" s="172" t="str">
        <f t="shared" si="3"/>
        <v xml:space="preserve">構築物 金属造のもの（前掲のものを除く。） ガス貯そう 液化ガス用のもの  </v>
      </c>
    </row>
    <row r="260" spans="2:10" ht="13.15" hidden="1" customHeight="1">
      <c r="B260" s="164">
        <v>217</v>
      </c>
      <c r="C260" s="164" t="s">
        <v>598</v>
      </c>
      <c r="D260" s="164" t="s">
        <v>710</v>
      </c>
      <c r="E260" s="164" t="s">
        <v>716</v>
      </c>
      <c r="F260" s="164" t="s">
        <v>556</v>
      </c>
      <c r="G260" s="164"/>
      <c r="H260" s="164"/>
      <c r="I260" s="164">
        <v>20</v>
      </c>
      <c r="J260" s="172" t="str">
        <f t="shared" si="3"/>
        <v xml:space="preserve">構築物 金属造のもの（前掲のものを除く。） ガス貯そう その他のもの  </v>
      </c>
    </row>
    <row r="261" spans="2:10" ht="13.15" hidden="1" customHeight="1">
      <c r="B261" s="164"/>
      <c r="C261" s="164" t="s">
        <v>598</v>
      </c>
      <c r="D261" s="164" t="s">
        <v>710</v>
      </c>
      <c r="E261" s="164" t="s">
        <v>718</v>
      </c>
      <c r="F261" s="164"/>
      <c r="G261" s="164"/>
      <c r="H261" s="164"/>
      <c r="I261" s="164"/>
      <c r="J261" s="172" t="str">
        <f t="shared" si="3"/>
        <v/>
      </c>
    </row>
    <row r="262" spans="2:10" ht="39.6" hidden="1" customHeight="1">
      <c r="B262" s="164">
        <v>218</v>
      </c>
      <c r="C262" s="164" t="s">
        <v>598</v>
      </c>
      <c r="D262" s="164" t="s">
        <v>710</v>
      </c>
      <c r="E262" s="164" t="s">
        <v>718</v>
      </c>
      <c r="F262" s="164" t="s">
        <v>719</v>
      </c>
      <c r="G262" s="164"/>
      <c r="H262" s="164"/>
      <c r="I262" s="164">
        <v>8</v>
      </c>
      <c r="J262" s="172" t="str">
        <f t="shared" si="3"/>
        <v xml:space="preserve">構築物 金属造のもの（前掲のものを除く。） 薬品貯そう 塩酸、ふつ酸、発煙硫酸、濃硝酸その他の発煙性を有する無機酸用のもの  </v>
      </c>
    </row>
    <row r="263" spans="2:10" ht="39.6" hidden="1" customHeight="1">
      <c r="B263" s="164">
        <v>219</v>
      </c>
      <c r="C263" s="164" t="s">
        <v>598</v>
      </c>
      <c r="D263" s="164" t="s">
        <v>710</v>
      </c>
      <c r="E263" s="164" t="s">
        <v>718</v>
      </c>
      <c r="F263" s="164" t="s">
        <v>720</v>
      </c>
      <c r="G263" s="164"/>
      <c r="H263" s="164"/>
      <c r="I263" s="164">
        <v>10</v>
      </c>
      <c r="J263" s="172" t="str">
        <f t="shared" ref="J263:J326" si="4">IF(I263="","",C263&amp;" "&amp;D263&amp;" "&amp;E263&amp;" "&amp;F263&amp;" "&amp;G263&amp;" "&amp;H263)</f>
        <v xml:space="preserve">構築物 金属造のもの（前掲のものを除く。） 薬品貯そう 有機酸用又は硫酸、硝酸その他前掲のもの以外の無機酸用のもの  </v>
      </c>
    </row>
    <row r="264" spans="2:10" ht="26.45" hidden="1" customHeight="1">
      <c r="B264" s="164">
        <v>220</v>
      </c>
      <c r="C264" s="164" t="s">
        <v>598</v>
      </c>
      <c r="D264" s="164" t="s">
        <v>710</v>
      </c>
      <c r="E264" s="164" t="s">
        <v>718</v>
      </c>
      <c r="F264" s="164" t="s">
        <v>721</v>
      </c>
      <c r="G264" s="164"/>
      <c r="H264" s="164"/>
      <c r="I264" s="164">
        <v>15</v>
      </c>
      <c r="J264" s="172" t="str">
        <f t="shared" si="4"/>
        <v xml:space="preserve">構築物 金属造のもの（前掲のものを除く。） 薬品貯そう アルカリ類用、塩水用、アルコール用その他のもの  </v>
      </c>
    </row>
    <row r="265" spans="2:10" ht="13.15" hidden="1" customHeight="1">
      <c r="B265" s="164"/>
      <c r="C265" s="164" t="s">
        <v>598</v>
      </c>
      <c r="D265" s="164" t="s">
        <v>710</v>
      </c>
      <c r="E265" s="164" t="s">
        <v>722</v>
      </c>
      <c r="F265" s="164"/>
      <c r="G265" s="164"/>
      <c r="H265" s="164"/>
      <c r="I265" s="164"/>
      <c r="J265" s="172" t="str">
        <f t="shared" si="4"/>
        <v/>
      </c>
    </row>
    <row r="266" spans="2:10" ht="13.15" hidden="1" customHeight="1">
      <c r="B266" s="164">
        <v>221</v>
      </c>
      <c r="C266" s="164" t="s">
        <v>598</v>
      </c>
      <c r="D266" s="164" t="s">
        <v>710</v>
      </c>
      <c r="E266" s="164" t="s">
        <v>722</v>
      </c>
      <c r="F266" s="164" t="s">
        <v>714</v>
      </c>
      <c r="G266" s="164"/>
      <c r="H266" s="164"/>
      <c r="I266" s="164">
        <v>25</v>
      </c>
      <c r="J266" s="172" t="str">
        <f t="shared" si="4"/>
        <v xml:space="preserve">構築物 金属造のもの（前掲のものを除く。） 水そう及び油そう 鋳鉄製のもの  </v>
      </c>
    </row>
    <row r="267" spans="2:10" ht="13.15" hidden="1" customHeight="1">
      <c r="B267" s="164">
        <v>222</v>
      </c>
      <c r="C267" s="164" t="s">
        <v>598</v>
      </c>
      <c r="D267" s="164" t="s">
        <v>710</v>
      </c>
      <c r="E267" s="164" t="s">
        <v>722</v>
      </c>
      <c r="F267" s="164" t="s">
        <v>715</v>
      </c>
      <c r="G267" s="164"/>
      <c r="H267" s="164"/>
      <c r="I267" s="164">
        <v>15</v>
      </c>
      <c r="J267" s="172" t="str">
        <f t="shared" si="4"/>
        <v xml:space="preserve">構築物 金属造のもの（前掲のものを除く。） 水そう及び油そう 鋼鉄製のもの  </v>
      </c>
    </row>
    <row r="268" spans="2:10" ht="13.15" hidden="1" customHeight="1">
      <c r="B268" s="164">
        <v>223</v>
      </c>
      <c r="C268" s="164" t="s">
        <v>598</v>
      </c>
      <c r="D268" s="164" t="s">
        <v>710</v>
      </c>
      <c r="E268" s="164" t="s">
        <v>723</v>
      </c>
      <c r="F268" s="164"/>
      <c r="G268" s="164"/>
      <c r="H268" s="164"/>
      <c r="I268" s="164">
        <v>20</v>
      </c>
      <c r="J268" s="172" t="str">
        <f t="shared" si="4"/>
        <v xml:space="preserve">構築物 金属造のもの（前掲のものを除く。） 浮きドック   </v>
      </c>
    </row>
    <row r="269" spans="2:10" ht="13.15" hidden="1" customHeight="1">
      <c r="B269" s="164">
        <v>224</v>
      </c>
      <c r="C269" s="164" t="s">
        <v>598</v>
      </c>
      <c r="D269" s="164" t="s">
        <v>710</v>
      </c>
      <c r="E269" s="164" t="s">
        <v>724</v>
      </c>
      <c r="F269" s="164"/>
      <c r="G269" s="164"/>
      <c r="H269" s="164"/>
      <c r="I269" s="164">
        <v>15</v>
      </c>
      <c r="J269" s="172" t="str">
        <f t="shared" si="4"/>
        <v xml:space="preserve">構築物 金属造のもの（前掲のものを除く。） 飼育場   </v>
      </c>
    </row>
    <row r="270" spans="2:10" ht="26.45" hidden="1" customHeight="1">
      <c r="B270" s="164">
        <v>225</v>
      </c>
      <c r="C270" s="164" t="s">
        <v>598</v>
      </c>
      <c r="D270" s="164" t="s">
        <v>710</v>
      </c>
      <c r="E270" s="164" t="s">
        <v>725</v>
      </c>
      <c r="F270" s="164"/>
      <c r="G270" s="164"/>
      <c r="H270" s="164"/>
      <c r="I270" s="164">
        <v>10</v>
      </c>
      <c r="J270" s="172" t="str">
        <f t="shared" si="4"/>
        <v xml:space="preserve">構築物 金属造のもの（前掲のものを除く。） つり橋、煙突、焼却炉、打込み井戸、へい、街路灯及びガードレール   </v>
      </c>
    </row>
    <row r="271" spans="2:10" ht="13.15" hidden="1" customHeight="1">
      <c r="B271" s="164">
        <v>226</v>
      </c>
      <c r="C271" s="164" t="s">
        <v>598</v>
      </c>
      <c r="D271" s="164" t="s">
        <v>710</v>
      </c>
      <c r="E271" s="164" t="s">
        <v>726</v>
      </c>
      <c r="F271" s="164"/>
      <c r="G271" s="164"/>
      <c r="H271" s="164"/>
      <c r="I271" s="164">
        <v>15</v>
      </c>
      <c r="J271" s="172" t="str">
        <f t="shared" si="4"/>
        <v xml:space="preserve">構築物 金属造のもの（前掲のものを除く。） 露天式立体駐車設備   </v>
      </c>
    </row>
    <row r="272" spans="2:10" ht="13.15" hidden="1" customHeight="1">
      <c r="B272" s="164">
        <v>227</v>
      </c>
      <c r="C272" s="164" t="s">
        <v>598</v>
      </c>
      <c r="D272" s="164" t="s">
        <v>710</v>
      </c>
      <c r="E272" s="164" t="s">
        <v>556</v>
      </c>
      <c r="F272" s="164"/>
      <c r="G272" s="164"/>
      <c r="H272" s="164"/>
      <c r="I272" s="164">
        <v>45</v>
      </c>
      <c r="J272" s="172" t="str">
        <f t="shared" si="4"/>
        <v xml:space="preserve">構築物 金属造のもの（前掲のものを除く。） その他のもの   </v>
      </c>
    </row>
    <row r="273" spans="2:10" ht="27" hidden="1">
      <c r="B273" s="164">
        <v>228</v>
      </c>
      <c r="C273" s="164" t="s">
        <v>598</v>
      </c>
      <c r="D273" s="164" t="s">
        <v>727</v>
      </c>
      <c r="E273" s="164"/>
      <c r="F273" s="164"/>
      <c r="G273" s="164"/>
      <c r="H273" s="164"/>
      <c r="I273" s="164">
        <v>10</v>
      </c>
      <c r="J273" s="172" t="str">
        <f t="shared" si="4"/>
        <v xml:space="preserve">構築物 合成樹脂造のもの（前掲のものを除く。）    </v>
      </c>
    </row>
    <row r="274" spans="2:10" ht="13.15" hidden="1" customHeight="1">
      <c r="B274" s="164">
        <v>229</v>
      </c>
      <c r="C274" s="164" t="s">
        <v>598</v>
      </c>
      <c r="D274" s="164" t="s">
        <v>728</v>
      </c>
      <c r="E274" s="164" t="s">
        <v>729</v>
      </c>
      <c r="F274" s="164"/>
      <c r="G274" s="164"/>
      <c r="H274" s="164"/>
      <c r="I274" s="164">
        <v>15</v>
      </c>
      <c r="J274" s="172" t="str">
        <f t="shared" si="4"/>
        <v xml:space="preserve">構築物 木造のもの（前掲のものを除く。） 橋、塔、やぐら及びドック   </v>
      </c>
    </row>
    <row r="275" spans="2:10" ht="26.45" hidden="1" customHeight="1">
      <c r="B275" s="164">
        <v>230</v>
      </c>
      <c r="C275" s="164" t="s">
        <v>598</v>
      </c>
      <c r="D275" s="164" t="s">
        <v>728</v>
      </c>
      <c r="E275" s="164" t="s">
        <v>730</v>
      </c>
      <c r="F275" s="164"/>
      <c r="G275" s="164"/>
      <c r="H275" s="164"/>
      <c r="I275" s="164">
        <v>10</v>
      </c>
      <c r="J275" s="172" t="str">
        <f t="shared" si="4"/>
        <v xml:space="preserve">構築物 木造のもの（前掲のものを除く。） 岸壁、さん橋、防壁、堤防、防波堤、トンネル、水そう、引湯管及びへい   </v>
      </c>
    </row>
    <row r="276" spans="2:10" ht="13.15" hidden="1" customHeight="1">
      <c r="B276" s="164">
        <v>231</v>
      </c>
      <c r="C276" s="164" t="s">
        <v>598</v>
      </c>
      <c r="D276" s="164" t="s">
        <v>728</v>
      </c>
      <c r="E276" s="164" t="s">
        <v>724</v>
      </c>
      <c r="F276" s="164"/>
      <c r="G276" s="164"/>
      <c r="H276" s="164"/>
      <c r="I276" s="164">
        <v>7</v>
      </c>
      <c r="J276" s="172" t="str">
        <f t="shared" si="4"/>
        <v xml:space="preserve">構築物 木造のもの（前掲のものを除く。） 飼育場   </v>
      </c>
    </row>
    <row r="277" spans="2:10" ht="13.15" hidden="1" customHeight="1">
      <c r="B277" s="164">
        <v>232</v>
      </c>
      <c r="C277" s="164" t="s">
        <v>598</v>
      </c>
      <c r="D277" s="164" t="s">
        <v>728</v>
      </c>
      <c r="E277" s="164" t="s">
        <v>556</v>
      </c>
      <c r="F277" s="164"/>
      <c r="G277" s="164"/>
      <c r="H277" s="164"/>
      <c r="I277" s="164">
        <v>15</v>
      </c>
      <c r="J277" s="172" t="str">
        <f t="shared" si="4"/>
        <v xml:space="preserve">構築物 木造のもの（前掲のものを除く。） その他のもの   </v>
      </c>
    </row>
    <row r="278" spans="2:10" ht="66" hidden="1" customHeight="1">
      <c r="B278" s="164">
        <v>233</v>
      </c>
      <c r="C278" s="164" t="s">
        <v>598</v>
      </c>
      <c r="D278" s="164" t="s">
        <v>597</v>
      </c>
      <c r="E278" s="164" t="s">
        <v>657</v>
      </c>
      <c r="F278" s="164"/>
      <c r="G278" s="164"/>
      <c r="H278" s="164"/>
      <c r="I278" s="164">
        <v>15</v>
      </c>
      <c r="J278" s="172" t="str">
        <f t="shared" si="4"/>
        <v xml:space="preserve">構築物 前掲のもの以外のもの及び前掲の区分によらないもの 主として木造のもの   </v>
      </c>
    </row>
    <row r="279" spans="2:10" ht="13.15" hidden="1" customHeight="1">
      <c r="B279" s="164">
        <v>234</v>
      </c>
      <c r="C279" s="164" t="s">
        <v>598</v>
      </c>
      <c r="D279" s="164" t="s">
        <v>597</v>
      </c>
      <c r="E279" s="164" t="s">
        <v>556</v>
      </c>
      <c r="F279" s="164"/>
      <c r="G279" s="164"/>
      <c r="H279" s="164"/>
      <c r="I279" s="164">
        <v>50</v>
      </c>
      <c r="J279" s="172" t="str">
        <f t="shared" si="4"/>
        <v xml:space="preserve">構築物 前掲のもの以外のもの及び前掲の区分によらないもの その他のもの   </v>
      </c>
    </row>
    <row r="280" spans="2:10" ht="54" hidden="1">
      <c r="B280" s="164"/>
      <c r="C280" s="164" t="s">
        <v>731</v>
      </c>
      <c r="D280" s="164" t="s">
        <v>732</v>
      </c>
      <c r="E280" s="164"/>
      <c r="F280" s="164"/>
      <c r="G280" s="164"/>
      <c r="H280" s="164"/>
      <c r="I280" s="164"/>
      <c r="J280" s="172" t="str">
        <f t="shared" si="4"/>
        <v/>
      </c>
    </row>
    <row r="281" spans="2:10" ht="13.15" hidden="1" customHeight="1">
      <c r="B281" s="164">
        <v>235</v>
      </c>
      <c r="C281" s="164" t="s">
        <v>731</v>
      </c>
      <c r="D281" s="164" t="s">
        <v>732</v>
      </c>
      <c r="E281" s="164" t="s">
        <v>733</v>
      </c>
      <c r="F281" s="164" t="s">
        <v>734</v>
      </c>
      <c r="G281" s="164"/>
      <c r="H281" s="164"/>
      <c r="I281" s="164">
        <v>12</v>
      </c>
      <c r="J281" s="172" t="str">
        <f t="shared" si="4"/>
        <v xml:space="preserve">船舶 船舶法（明治三十二年法律第四十六号）第四条から第十九条までの適用を受ける鋼船 　漁船 総トン数が五百トン以上のもの  </v>
      </c>
    </row>
    <row r="282" spans="2:10" ht="13.15" hidden="1" customHeight="1">
      <c r="B282" s="164">
        <v>236</v>
      </c>
      <c r="C282" s="164" t="s">
        <v>731</v>
      </c>
      <c r="D282" s="164" t="s">
        <v>732</v>
      </c>
      <c r="E282" s="164" t="s">
        <v>733</v>
      </c>
      <c r="F282" s="164" t="s">
        <v>735</v>
      </c>
      <c r="G282" s="164"/>
      <c r="H282" s="164"/>
      <c r="I282" s="164">
        <v>9</v>
      </c>
      <c r="J282" s="172" t="str">
        <f t="shared" si="4"/>
        <v xml:space="preserve">船舶 船舶法（明治三十二年法律第四十六号）第四条から第十九条までの適用を受ける鋼船 　漁船 総トン数が五百トン未満のもの  </v>
      </c>
    </row>
    <row r="283" spans="2:10" ht="13.15" hidden="1" customHeight="1">
      <c r="B283" s="164">
        <v>237</v>
      </c>
      <c r="C283" s="164" t="s">
        <v>731</v>
      </c>
      <c r="D283" s="164" t="s">
        <v>732</v>
      </c>
      <c r="E283" s="164" t="s">
        <v>736</v>
      </c>
      <c r="F283" s="164" t="s">
        <v>737</v>
      </c>
      <c r="G283" s="164"/>
      <c r="H283" s="164"/>
      <c r="I283" s="164">
        <v>13</v>
      </c>
      <c r="J283" s="172" t="str">
        <f t="shared" si="4"/>
        <v xml:space="preserve">船舶 船舶法（明治三十二年法律第四十六号）第四条から第十九条までの適用を受ける鋼船 　油そう船 総トン数が二千トン以上のもの  </v>
      </c>
    </row>
    <row r="284" spans="2:10" ht="13.15" hidden="1" customHeight="1">
      <c r="B284" s="164">
        <v>238</v>
      </c>
      <c r="C284" s="164" t="s">
        <v>731</v>
      </c>
      <c r="D284" s="164" t="s">
        <v>732</v>
      </c>
      <c r="E284" s="164" t="s">
        <v>736</v>
      </c>
      <c r="F284" s="164" t="s">
        <v>738</v>
      </c>
      <c r="G284" s="164"/>
      <c r="H284" s="164"/>
      <c r="I284" s="164">
        <v>11</v>
      </c>
      <c r="J284" s="172" t="str">
        <f t="shared" si="4"/>
        <v xml:space="preserve">船舶 船舶法（明治三十二年法律第四十六号）第四条から第十九条までの適用を受ける鋼船 　油そう船 総トン数が二千トン未満のもの  </v>
      </c>
    </row>
    <row r="285" spans="2:10" ht="54" hidden="1">
      <c r="B285" s="164">
        <v>239</v>
      </c>
      <c r="C285" s="164" t="s">
        <v>731</v>
      </c>
      <c r="D285" s="164" t="s">
        <v>732</v>
      </c>
      <c r="E285" s="164" t="s">
        <v>739</v>
      </c>
      <c r="F285" s="164"/>
      <c r="G285" s="164"/>
      <c r="H285" s="164"/>
      <c r="I285" s="164">
        <v>10</v>
      </c>
      <c r="J285" s="172" t="str">
        <f t="shared" si="4"/>
        <v xml:space="preserve">船舶 船舶法（明治三十二年法律第四十六号）第四条から第十九条までの適用を受ける鋼船 　薬品そう船   </v>
      </c>
    </row>
    <row r="286" spans="2:10" ht="13.15" hidden="1" customHeight="1">
      <c r="B286" s="164">
        <v>240</v>
      </c>
      <c r="C286" s="164" t="s">
        <v>731</v>
      </c>
      <c r="D286" s="164" t="s">
        <v>732</v>
      </c>
      <c r="E286" s="164" t="s">
        <v>740</v>
      </c>
      <c r="F286" s="164" t="s">
        <v>737</v>
      </c>
      <c r="G286" s="164"/>
      <c r="H286" s="164"/>
      <c r="I286" s="164">
        <v>15</v>
      </c>
      <c r="J286" s="172" t="str">
        <f t="shared" si="4"/>
        <v xml:space="preserve">船舶 船舶法（明治三十二年法律第四十六号）第四条から第十九条までの適用を受ける鋼船 　その他のもの 総トン数が二千トン以上のもの  </v>
      </c>
    </row>
    <row r="287" spans="2:10" ht="13.15" hidden="1" customHeight="1">
      <c r="B287" s="164"/>
      <c r="C287" s="164" t="s">
        <v>731</v>
      </c>
      <c r="D287" s="164" t="s">
        <v>732</v>
      </c>
      <c r="E287" s="164" t="s">
        <v>740</v>
      </c>
      <c r="F287" s="164" t="s">
        <v>738</v>
      </c>
      <c r="G287" s="164"/>
      <c r="H287" s="164"/>
      <c r="I287" s="164"/>
      <c r="J287" s="172" t="str">
        <f t="shared" si="4"/>
        <v/>
      </c>
    </row>
    <row r="288" spans="2:10" ht="13.15" hidden="1" customHeight="1">
      <c r="B288" s="164">
        <v>241</v>
      </c>
      <c r="C288" s="164" t="s">
        <v>731</v>
      </c>
      <c r="D288" s="164" t="s">
        <v>732</v>
      </c>
      <c r="E288" s="164" t="s">
        <v>740</v>
      </c>
      <c r="F288" s="164" t="s">
        <v>738</v>
      </c>
      <c r="G288" s="164" t="s">
        <v>741</v>
      </c>
      <c r="H288" s="164"/>
      <c r="I288" s="164">
        <v>10</v>
      </c>
      <c r="J288" s="172" t="str">
        <f t="shared" si="4"/>
        <v xml:space="preserve">船舶 船舶法（明治三十二年法律第四十六号）第四条から第十九条までの適用を受ける鋼船 　その他のもの 総トン数が二千トン未満のもの しゆんせつ船及び砂利採取船 </v>
      </c>
    </row>
    <row r="289" spans="2:10" ht="13.15" hidden="1" customHeight="1">
      <c r="B289" s="164">
        <v>242</v>
      </c>
      <c r="C289" s="164" t="s">
        <v>731</v>
      </c>
      <c r="D289" s="164" t="s">
        <v>732</v>
      </c>
      <c r="E289" s="164" t="s">
        <v>740</v>
      </c>
      <c r="F289" s="164" t="s">
        <v>738</v>
      </c>
      <c r="G289" s="164" t="s">
        <v>742</v>
      </c>
      <c r="H289" s="164"/>
      <c r="I289" s="164">
        <v>11</v>
      </c>
      <c r="J289" s="172" t="str">
        <f t="shared" si="4"/>
        <v xml:space="preserve">船舶 船舶法（明治三十二年法律第四十六号）第四条から第十九条までの適用を受ける鋼船 　その他のもの 総トン数が二千トン未満のもの カーフェリー </v>
      </c>
    </row>
    <row r="290" spans="2:10" ht="13.15" hidden="1" customHeight="1">
      <c r="B290" s="164">
        <v>243</v>
      </c>
      <c r="C290" s="164" t="s">
        <v>731</v>
      </c>
      <c r="D290" s="164" t="s">
        <v>732</v>
      </c>
      <c r="E290" s="164" t="s">
        <v>740</v>
      </c>
      <c r="F290" s="164" t="s">
        <v>738</v>
      </c>
      <c r="G290" s="164" t="s">
        <v>556</v>
      </c>
      <c r="H290" s="164"/>
      <c r="I290" s="164">
        <v>14</v>
      </c>
      <c r="J290" s="172" t="str">
        <f t="shared" si="4"/>
        <v xml:space="preserve">船舶 船舶法（明治三十二年法律第四十六号）第四条から第十九条までの適用を受ける鋼船 　その他のもの 総トン数が二千トン未満のもの その他のもの </v>
      </c>
    </row>
    <row r="291" spans="2:10" ht="40.5" hidden="1">
      <c r="B291" s="164"/>
      <c r="C291" s="164" t="s">
        <v>731</v>
      </c>
      <c r="D291" s="164" t="s">
        <v>743</v>
      </c>
      <c r="E291" s="164"/>
      <c r="F291" s="164"/>
      <c r="G291" s="164"/>
      <c r="H291" s="164"/>
      <c r="I291" s="164"/>
      <c r="J291" s="172" t="str">
        <f t="shared" si="4"/>
        <v/>
      </c>
    </row>
    <row r="292" spans="2:10" ht="40.5" hidden="1">
      <c r="B292" s="164">
        <v>244</v>
      </c>
      <c r="C292" s="164" t="s">
        <v>731</v>
      </c>
      <c r="D292" s="164" t="s">
        <v>743</v>
      </c>
      <c r="E292" s="164" t="s">
        <v>733</v>
      </c>
      <c r="F292" s="164"/>
      <c r="G292" s="164"/>
      <c r="H292" s="164"/>
      <c r="I292" s="164">
        <v>6</v>
      </c>
      <c r="J292" s="172" t="str">
        <f t="shared" si="4"/>
        <v xml:space="preserve">船舶 船舶法第四条から第十九条までの適用を受ける木船 　漁船   </v>
      </c>
    </row>
    <row r="293" spans="2:10" ht="40.5" hidden="1">
      <c r="B293" s="164">
        <v>245</v>
      </c>
      <c r="C293" s="164" t="s">
        <v>731</v>
      </c>
      <c r="D293" s="164" t="s">
        <v>743</v>
      </c>
      <c r="E293" s="164" t="s">
        <v>739</v>
      </c>
      <c r="F293" s="164"/>
      <c r="G293" s="164"/>
      <c r="H293" s="164"/>
      <c r="I293" s="164">
        <v>8</v>
      </c>
      <c r="J293" s="172" t="str">
        <f t="shared" si="4"/>
        <v xml:space="preserve">船舶 船舶法第四条から第十九条までの適用を受ける木船 　薬品そう船   </v>
      </c>
    </row>
    <row r="294" spans="2:10" ht="40.5" hidden="1">
      <c r="B294" s="164">
        <v>246</v>
      </c>
      <c r="C294" s="164" t="s">
        <v>731</v>
      </c>
      <c r="D294" s="164" t="s">
        <v>743</v>
      </c>
      <c r="E294" s="164" t="s">
        <v>740</v>
      </c>
      <c r="F294" s="164"/>
      <c r="G294" s="164"/>
      <c r="H294" s="164"/>
      <c r="I294" s="164">
        <v>10</v>
      </c>
      <c r="J294" s="172" t="str">
        <f t="shared" si="4"/>
        <v xml:space="preserve">船舶 船舶法第四条から第十九条までの適用を受ける木船 　その他のもの   </v>
      </c>
    </row>
    <row r="295" spans="2:10" ht="54" hidden="1">
      <c r="B295" s="164">
        <v>247</v>
      </c>
      <c r="C295" s="164" t="s">
        <v>731</v>
      </c>
      <c r="D295" s="164" t="s">
        <v>744</v>
      </c>
      <c r="E295" s="164"/>
      <c r="F295" s="164"/>
      <c r="G295" s="164"/>
      <c r="H295" s="164"/>
      <c r="I295" s="164">
        <v>9</v>
      </c>
      <c r="J295" s="172" t="str">
        <f t="shared" si="4"/>
        <v xml:space="preserve">船舶 船舶法第四条から第十九条までの適用を受ける軽合金船（他の項に掲げるものを除く。）    </v>
      </c>
    </row>
    <row r="296" spans="2:10" ht="40.5" hidden="1">
      <c r="B296" s="164">
        <v>248</v>
      </c>
      <c r="C296" s="164" t="s">
        <v>731</v>
      </c>
      <c r="D296" s="164" t="s">
        <v>745</v>
      </c>
      <c r="E296" s="164"/>
      <c r="F296" s="164"/>
      <c r="G296" s="164"/>
      <c r="H296" s="164"/>
      <c r="I296" s="164">
        <v>7</v>
      </c>
      <c r="J296" s="172" t="str">
        <f t="shared" si="4"/>
        <v xml:space="preserve">船舶 船舶法第四条から第十九条までの適用を受ける強化プラスチック船    </v>
      </c>
    </row>
    <row r="297" spans="2:10" ht="54" hidden="1">
      <c r="B297" s="164">
        <v>249</v>
      </c>
      <c r="C297" s="164" t="s">
        <v>731</v>
      </c>
      <c r="D297" s="164" t="s">
        <v>746</v>
      </c>
      <c r="E297" s="164"/>
      <c r="F297" s="164"/>
      <c r="G297" s="164"/>
      <c r="H297" s="164"/>
      <c r="I297" s="164">
        <v>8</v>
      </c>
      <c r="J297" s="172" t="str">
        <f t="shared" si="4"/>
        <v xml:space="preserve">船舶 船舶法第四条から第十九条までの適用を受ける水中翼船及びホバークラフト    </v>
      </c>
    </row>
    <row r="298" spans="2:10" hidden="1">
      <c r="B298" s="164"/>
      <c r="C298" s="164" t="s">
        <v>731</v>
      </c>
      <c r="D298" s="164" t="s">
        <v>556</v>
      </c>
      <c r="E298" s="164"/>
      <c r="F298" s="164"/>
      <c r="G298" s="164"/>
      <c r="H298" s="164"/>
      <c r="I298" s="164"/>
      <c r="J298" s="172" t="str">
        <f t="shared" si="4"/>
        <v/>
      </c>
    </row>
    <row r="299" spans="2:10" ht="13.15" hidden="1" customHeight="1">
      <c r="B299" s="164">
        <v>250</v>
      </c>
      <c r="C299" s="164" t="s">
        <v>731</v>
      </c>
      <c r="D299" s="164" t="s">
        <v>556</v>
      </c>
      <c r="E299" s="164" t="s">
        <v>747</v>
      </c>
      <c r="F299" s="164" t="s">
        <v>741</v>
      </c>
      <c r="G299" s="164"/>
      <c r="H299" s="164"/>
      <c r="I299" s="164">
        <v>7</v>
      </c>
      <c r="J299" s="172" t="str">
        <f t="shared" si="4"/>
        <v xml:space="preserve">船舶 その他のもの 　鋼船 しゆんせつ船及び砂利採取船  </v>
      </c>
    </row>
    <row r="300" spans="2:10" ht="13.15" hidden="1" customHeight="1">
      <c r="B300" s="164">
        <v>251</v>
      </c>
      <c r="C300" s="164" t="s">
        <v>731</v>
      </c>
      <c r="D300" s="164" t="s">
        <v>556</v>
      </c>
      <c r="E300" s="164" t="s">
        <v>747</v>
      </c>
      <c r="F300" s="164" t="s">
        <v>748</v>
      </c>
      <c r="G300" s="164"/>
      <c r="H300" s="164"/>
      <c r="I300" s="164">
        <v>8</v>
      </c>
      <c r="J300" s="172" t="str">
        <f t="shared" si="4"/>
        <v xml:space="preserve">船舶 その他のもの 　鋼船 発電船及びとう載漁船  </v>
      </c>
    </row>
    <row r="301" spans="2:10" ht="13.15" hidden="1" customHeight="1">
      <c r="B301" s="164">
        <v>252</v>
      </c>
      <c r="C301" s="164" t="s">
        <v>731</v>
      </c>
      <c r="D301" s="164" t="s">
        <v>556</v>
      </c>
      <c r="E301" s="164" t="s">
        <v>747</v>
      </c>
      <c r="F301" s="164" t="s">
        <v>749</v>
      </c>
      <c r="G301" s="164"/>
      <c r="H301" s="164"/>
      <c r="I301" s="164">
        <v>10</v>
      </c>
      <c r="J301" s="172" t="str">
        <f t="shared" si="4"/>
        <v xml:space="preserve">船舶 その他のもの 　鋼船 ひき船  </v>
      </c>
    </row>
    <row r="302" spans="2:10" ht="13.15" hidden="1" customHeight="1">
      <c r="B302" s="164">
        <v>253</v>
      </c>
      <c r="C302" s="164" t="s">
        <v>731</v>
      </c>
      <c r="D302" s="164" t="s">
        <v>556</v>
      </c>
      <c r="E302" s="164" t="s">
        <v>747</v>
      </c>
      <c r="F302" s="164" t="s">
        <v>556</v>
      </c>
      <c r="G302" s="164"/>
      <c r="H302" s="164"/>
      <c r="I302" s="164">
        <v>12</v>
      </c>
      <c r="J302" s="172" t="str">
        <f t="shared" si="4"/>
        <v xml:space="preserve">船舶 その他のもの 　鋼船 その他のもの  </v>
      </c>
    </row>
    <row r="303" spans="2:10" ht="13.15" hidden="1" customHeight="1">
      <c r="B303" s="164">
        <v>254</v>
      </c>
      <c r="C303" s="164" t="s">
        <v>731</v>
      </c>
      <c r="D303" s="164" t="s">
        <v>556</v>
      </c>
      <c r="E303" s="164" t="s">
        <v>750</v>
      </c>
      <c r="F303" s="164" t="s">
        <v>751</v>
      </c>
      <c r="G303" s="164"/>
      <c r="H303" s="164"/>
      <c r="I303" s="164">
        <v>4</v>
      </c>
      <c r="J303" s="172" t="str">
        <f t="shared" si="4"/>
        <v xml:space="preserve">船舶 その他のもの 　木船 とう載漁船  </v>
      </c>
    </row>
    <row r="304" spans="2:10" ht="13.15" hidden="1" customHeight="1">
      <c r="B304" s="164">
        <v>255</v>
      </c>
      <c r="C304" s="164" t="s">
        <v>731</v>
      </c>
      <c r="D304" s="164" t="s">
        <v>556</v>
      </c>
      <c r="E304" s="164" t="s">
        <v>750</v>
      </c>
      <c r="F304" s="164" t="s">
        <v>741</v>
      </c>
      <c r="G304" s="164"/>
      <c r="H304" s="164"/>
      <c r="I304" s="164">
        <v>5</v>
      </c>
      <c r="J304" s="172" t="str">
        <f t="shared" si="4"/>
        <v xml:space="preserve">船舶 その他のもの 　木船 しゆんせつ船及び砂利採取船  </v>
      </c>
    </row>
    <row r="305" spans="2:10" ht="13.15" hidden="1" customHeight="1">
      <c r="B305" s="164">
        <v>256</v>
      </c>
      <c r="C305" s="164" t="s">
        <v>731</v>
      </c>
      <c r="D305" s="164" t="s">
        <v>556</v>
      </c>
      <c r="E305" s="164" t="s">
        <v>750</v>
      </c>
      <c r="F305" s="164" t="s">
        <v>752</v>
      </c>
      <c r="G305" s="164"/>
      <c r="H305" s="164"/>
      <c r="I305" s="164">
        <v>6</v>
      </c>
      <c r="J305" s="172" t="str">
        <f t="shared" si="4"/>
        <v xml:space="preserve">船舶 その他のもの 　木船 動力漁船及びひき船  </v>
      </c>
    </row>
    <row r="306" spans="2:10" ht="13.15" hidden="1" customHeight="1">
      <c r="B306" s="164">
        <v>257</v>
      </c>
      <c r="C306" s="164" t="s">
        <v>731</v>
      </c>
      <c r="D306" s="164" t="s">
        <v>556</v>
      </c>
      <c r="E306" s="164" t="s">
        <v>750</v>
      </c>
      <c r="F306" s="164" t="s">
        <v>753</v>
      </c>
      <c r="G306" s="164"/>
      <c r="H306" s="164"/>
      <c r="I306" s="164">
        <v>7</v>
      </c>
      <c r="J306" s="172" t="str">
        <f t="shared" si="4"/>
        <v xml:space="preserve">船舶 その他のもの 　木船 薬品そう船  </v>
      </c>
    </row>
    <row r="307" spans="2:10" ht="13.15" hidden="1" customHeight="1">
      <c r="B307" s="164">
        <v>258</v>
      </c>
      <c r="C307" s="164" t="s">
        <v>731</v>
      </c>
      <c r="D307" s="164" t="s">
        <v>556</v>
      </c>
      <c r="E307" s="164" t="s">
        <v>750</v>
      </c>
      <c r="F307" s="164" t="s">
        <v>556</v>
      </c>
      <c r="G307" s="164"/>
      <c r="H307" s="164"/>
      <c r="I307" s="164">
        <v>8</v>
      </c>
      <c r="J307" s="172" t="str">
        <f t="shared" si="4"/>
        <v xml:space="preserve">船舶 その他のもの 　木船 その他のもの  </v>
      </c>
    </row>
    <row r="308" spans="2:10" ht="13.15" hidden="1" customHeight="1">
      <c r="B308" s="164">
        <v>259</v>
      </c>
      <c r="C308" s="164" t="s">
        <v>731</v>
      </c>
      <c r="D308" s="164" t="s">
        <v>556</v>
      </c>
      <c r="E308" s="164" t="s">
        <v>740</v>
      </c>
      <c r="F308" s="164" t="s">
        <v>754</v>
      </c>
      <c r="G308" s="164"/>
      <c r="H308" s="164"/>
      <c r="I308" s="164">
        <v>4</v>
      </c>
      <c r="J308" s="172" t="str">
        <f t="shared" si="4"/>
        <v xml:space="preserve">船舶 その他のもの 　その他のもの モーターボート及びとう載漁船  </v>
      </c>
    </row>
    <row r="309" spans="2:10" ht="13.15" hidden="1" customHeight="1">
      <c r="B309" s="164">
        <v>260</v>
      </c>
      <c r="C309" s="164" t="s">
        <v>731</v>
      </c>
      <c r="D309" s="164" t="s">
        <v>556</v>
      </c>
      <c r="E309" s="164" t="s">
        <v>740</v>
      </c>
      <c r="F309" s="164" t="s">
        <v>556</v>
      </c>
      <c r="G309" s="164"/>
      <c r="H309" s="164"/>
      <c r="I309" s="164">
        <v>5</v>
      </c>
      <c r="J309" s="172" t="str">
        <f t="shared" si="4"/>
        <v xml:space="preserve">船舶 その他のもの 　その他のもの その他のもの  </v>
      </c>
    </row>
    <row r="310" spans="2:10" ht="13.15" hidden="1" customHeight="1">
      <c r="B310" s="164"/>
      <c r="C310" s="164" t="s">
        <v>755</v>
      </c>
      <c r="D310" s="164" t="s">
        <v>756</v>
      </c>
      <c r="E310" s="164" t="s">
        <v>593</v>
      </c>
      <c r="F310" s="164"/>
      <c r="G310" s="164"/>
      <c r="H310" s="164"/>
      <c r="I310" s="164"/>
      <c r="J310" s="172" t="str">
        <f t="shared" si="4"/>
        <v/>
      </c>
    </row>
    <row r="311" spans="2:10" ht="26.45" hidden="1" customHeight="1">
      <c r="B311" s="164">
        <v>261</v>
      </c>
      <c r="C311" s="164" t="s">
        <v>755</v>
      </c>
      <c r="D311" s="164" t="s">
        <v>756</v>
      </c>
      <c r="E311" s="164" t="s">
        <v>593</v>
      </c>
      <c r="F311" s="164" t="s">
        <v>757</v>
      </c>
      <c r="G311" s="164"/>
      <c r="H311" s="164"/>
      <c r="I311" s="164">
        <v>10</v>
      </c>
      <c r="J311" s="172" t="str">
        <f t="shared" si="4"/>
        <v xml:space="preserve">航空機 飛行機 主として金属製のもの 最大離陸重量が百三十トンを超えるもの  </v>
      </c>
    </row>
    <row r="312" spans="2:10" ht="39.6" hidden="1" customHeight="1">
      <c r="B312" s="164">
        <v>262</v>
      </c>
      <c r="C312" s="164" t="s">
        <v>755</v>
      </c>
      <c r="D312" s="164" t="s">
        <v>756</v>
      </c>
      <c r="E312" s="164" t="s">
        <v>593</v>
      </c>
      <c r="F312" s="164" t="s">
        <v>758</v>
      </c>
      <c r="G312" s="164"/>
      <c r="H312" s="164"/>
      <c r="I312" s="164">
        <v>8</v>
      </c>
      <c r="J312" s="172" t="str">
        <f t="shared" si="4"/>
        <v xml:space="preserve">航空機 飛行機 主として金属製のもの 最大離陸重量が百三十トン以下のもので、五・七トンを超えるもの  </v>
      </c>
    </row>
    <row r="313" spans="2:10" ht="26.45" hidden="1" customHeight="1">
      <c r="B313" s="164">
        <v>263</v>
      </c>
      <c r="C313" s="164" t="s">
        <v>755</v>
      </c>
      <c r="D313" s="164" t="s">
        <v>756</v>
      </c>
      <c r="E313" s="164" t="s">
        <v>593</v>
      </c>
      <c r="F313" s="164" t="s">
        <v>759</v>
      </c>
      <c r="G313" s="164"/>
      <c r="H313" s="164"/>
      <c r="I313" s="164">
        <v>5</v>
      </c>
      <c r="J313" s="172" t="str">
        <f t="shared" si="4"/>
        <v xml:space="preserve">航空機 飛行機 主として金属製のもの 最大離陸重量が五・七トン以下のもの  </v>
      </c>
    </row>
    <row r="314" spans="2:10" ht="13.15" hidden="1" customHeight="1">
      <c r="B314" s="164">
        <v>264</v>
      </c>
      <c r="C314" s="164" t="s">
        <v>755</v>
      </c>
      <c r="D314" s="164" t="s">
        <v>756</v>
      </c>
      <c r="E314" s="164" t="s">
        <v>593</v>
      </c>
      <c r="F314" s="164" t="s">
        <v>556</v>
      </c>
      <c r="G314" s="164"/>
      <c r="H314" s="164"/>
      <c r="I314" s="164">
        <v>5</v>
      </c>
      <c r="J314" s="172" t="str">
        <f t="shared" si="4"/>
        <v xml:space="preserve">航空機 飛行機 主として金属製のもの その他のもの  </v>
      </c>
    </row>
    <row r="315" spans="2:10" ht="13.15" hidden="1" customHeight="1">
      <c r="B315" s="164">
        <v>265</v>
      </c>
      <c r="C315" s="164" t="s">
        <v>755</v>
      </c>
      <c r="D315" s="164" t="s">
        <v>556</v>
      </c>
      <c r="E315" s="164" t="s">
        <v>760</v>
      </c>
      <c r="F315" s="164"/>
      <c r="G315" s="164"/>
      <c r="H315" s="164"/>
      <c r="I315" s="164">
        <v>5</v>
      </c>
      <c r="J315" s="172" t="str">
        <f t="shared" si="4"/>
        <v xml:space="preserve">航空機 その他のもの ヘリコプター及びグライダー   </v>
      </c>
    </row>
    <row r="316" spans="2:10" ht="13.15" hidden="1" customHeight="1">
      <c r="B316" s="164">
        <v>266</v>
      </c>
      <c r="C316" s="164" t="s">
        <v>755</v>
      </c>
      <c r="D316" s="164" t="s">
        <v>556</v>
      </c>
      <c r="E316" s="164" t="s">
        <v>556</v>
      </c>
      <c r="F316" s="164"/>
      <c r="G316" s="164"/>
      <c r="H316" s="164"/>
      <c r="I316" s="164">
        <v>5</v>
      </c>
      <c r="J316" s="172" t="str">
        <f t="shared" si="4"/>
        <v xml:space="preserve">航空機 その他のもの その他のもの   </v>
      </c>
    </row>
    <row r="317" spans="2:10" ht="13.15" customHeight="1">
      <c r="B317" s="164">
        <v>267</v>
      </c>
      <c r="C317" s="164" t="s">
        <v>761</v>
      </c>
      <c r="D317" s="164" t="s">
        <v>762</v>
      </c>
      <c r="E317" s="164" t="s">
        <v>763</v>
      </c>
      <c r="F317" s="164"/>
      <c r="G317" s="164"/>
      <c r="H317" s="164"/>
      <c r="I317" s="164">
        <v>18</v>
      </c>
      <c r="J317" s="172" t="str">
        <f t="shared" si="4"/>
        <v xml:space="preserve">車両及び運搬具 鉄道用又は軌道用車両（架空索道用搬器を含む。） 電気又は蒸気機関車   </v>
      </c>
    </row>
    <row r="318" spans="2:10" ht="13.15" customHeight="1">
      <c r="B318" s="164">
        <v>268</v>
      </c>
      <c r="C318" s="164" t="s">
        <v>761</v>
      </c>
      <c r="D318" s="164" t="s">
        <v>762</v>
      </c>
      <c r="E318" s="164" t="s">
        <v>764</v>
      </c>
      <c r="F318" s="164"/>
      <c r="G318" s="164"/>
      <c r="H318" s="164"/>
      <c r="I318" s="164">
        <v>13</v>
      </c>
      <c r="J318" s="172" t="str">
        <f t="shared" si="4"/>
        <v xml:space="preserve">車両及び運搬具 鉄道用又は軌道用車両（架空索道用搬器を含む。） 電車   </v>
      </c>
    </row>
    <row r="319" spans="2:10" ht="13.15" customHeight="1">
      <c r="B319" s="164">
        <v>269</v>
      </c>
      <c r="C319" s="164" t="s">
        <v>761</v>
      </c>
      <c r="D319" s="164" t="s">
        <v>762</v>
      </c>
      <c r="E319" s="164" t="s">
        <v>765</v>
      </c>
      <c r="F319" s="164"/>
      <c r="G319" s="164"/>
      <c r="H319" s="164"/>
      <c r="I319" s="164">
        <v>11</v>
      </c>
      <c r="J319" s="172" t="str">
        <f t="shared" si="4"/>
        <v xml:space="preserve">車両及び運搬具 鉄道用又は軌道用車両（架空索道用搬器を含む。） 内燃動車（制御車及び附随車を含む。）   </v>
      </c>
    </row>
    <row r="320" spans="2:10" ht="13.15" customHeight="1">
      <c r="B320" s="164"/>
      <c r="C320" s="164" t="s">
        <v>761</v>
      </c>
      <c r="D320" s="164" t="s">
        <v>762</v>
      </c>
      <c r="E320" s="164" t="s">
        <v>766</v>
      </c>
      <c r="F320" s="164"/>
      <c r="G320" s="164"/>
      <c r="H320" s="164"/>
      <c r="I320" s="164"/>
      <c r="J320" s="172" t="str">
        <f t="shared" si="4"/>
        <v/>
      </c>
    </row>
    <row r="321" spans="2:10" ht="26.45" customHeight="1">
      <c r="B321" s="164">
        <v>270</v>
      </c>
      <c r="C321" s="164" t="s">
        <v>761</v>
      </c>
      <c r="D321" s="164" t="s">
        <v>762</v>
      </c>
      <c r="E321" s="164" t="s">
        <v>766</v>
      </c>
      <c r="F321" s="164" t="s">
        <v>767</v>
      </c>
      <c r="G321" s="164"/>
      <c r="H321" s="164"/>
      <c r="I321" s="164">
        <v>10</v>
      </c>
      <c r="J321" s="172" t="str">
        <f t="shared" si="4"/>
        <v xml:space="preserve">車両及び運搬具 鉄道用又は軌道用車両（架空索道用搬器を含む。） 貨車 高圧ボンベ車及び高圧タンク車  </v>
      </c>
    </row>
    <row r="322" spans="2:10" ht="13.15" customHeight="1">
      <c r="B322" s="164">
        <v>271</v>
      </c>
      <c r="C322" s="164" t="s">
        <v>761</v>
      </c>
      <c r="D322" s="164" t="s">
        <v>762</v>
      </c>
      <c r="E322" s="164" t="s">
        <v>766</v>
      </c>
      <c r="F322" s="164" t="s">
        <v>768</v>
      </c>
      <c r="G322" s="164"/>
      <c r="H322" s="164"/>
      <c r="I322" s="164">
        <v>12</v>
      </c>
      <c r="J322" s="172" t="str">
        <f t="shared" si="4"/>
        <v xml:space="preserve">車両及び運搬具 鉄道用又は軌道用車両（架空索道用搬器を含む。） 貨車 薬品タンク車及び冷凍車  </v>
      </c>
    </row>
    <row r="323" spans="2:10" ht="26.45" customHeight="1">
      <c r="B323" s="164">
        <v>272</v>
      </c>
      <c r="C323" s="164" t="s">
        <v>761</v>
      </c>
      <c r="D323" s="164" t="s">
        <v>762</v>
      </c>
      <c r="E323" s="164" t="s">
        <v>766</v>
      </c>
      <c r="F323" s="164" t="s">
        <v>769</v>
      </c>
      <c r="G323" s="164"/>
      <c r="H323" s="164"/>
      <c r="I323" s="164">
        <v>15</v>
      </c>
      <c r="J323" s="172" t="str">
        <f t="shared" si="4"/>
        <v xml:space="preserve">車両及び運搬具 鉄道用又は軌道用車両（架空索道用搬器を含む。） 貨車 その他のタンク車及び特殊構造車  </v>
      </c>
    </row>
    <row r="324" spans="2:10" ht="13.15" customHeight="1">
      <c r="B324" s="164">
        <v>273</v>
      </c>
      <c r="C324" s="164" t="s">
        <v>761</v>
      </c>
      <c r="D324" s="164" t="s">
        <v>762</v>
      </c>
      <c r="E324" s="164" t="s">
        <v>766</v>
      </c>
      <c r="F324" s="164" t="s">
        <v>556</v>
      </c>
      <c r="G324" s="164"/>
      <c r="H324" s="164"/>
      <c r="I324" s="164">
        <v>20</v>
      </c>
      <c r="J324" s="172" t="str">
        <f t="shared" si="4"/>
        <v xml:space="preserve">車両及び運搬具 鉄道用又は軌道用車両（架空索道用搬器を含む。） 貨車 その他のもの  </v>
      </c>
    </row>
    <row r="325" spans="2:10" ht="13.15" customHeight="1">
      <c r="B325" s="164">
        <v>274</v>
      </c>
      <c r="C325" s="164" t="s">
        <v>761</v>
      </c>
      <c r="D325" s="164" t="s">
        <v>762</v>
      </c>
      <c r="E325" s="164" t="s">
        <v>770</v>
      </c>
      <c r="F325" s="164"/>
      <c r="G325" s="164"/>
      <c r="H325" s="164"/>
      <c r="I325" s="164">
        <v>10</v>
      </c>
      <c r="J325" s="172" t="str">
        <f t="shared" si="4"/>
        <v xml:space="preserve">車両及び運搬具 鉄道用又は軌道用車両（架空索道用搬器を含む。） 線路建設保守用工作車   </v>
      </c>
    </row>
    <row r="326" spans="2:10" ht="13.15" customHeight="1">
      <c r="B326" s="164">
        <v>275</v>
      </c>
      <c r="C326" s="164" t="s">
        <v>761</v>
      </c>
      <c r="D326" s="164" t="s">
        <v>762</v>
      </c>
      <c r="E326" s="164" t="s">
        <v>771</v>
      </c>
      <c r="F326" s="164"/>
      <c r="G326" s="164"/>
      <c r="H326" s="164"/>
      <c r="I326" s="164">
        <v>15</v>
      </c>
      <c r="J326" s="172" t="str">
        <f t="shared" si="4"/>
        <v xml:space="preserve">車両及び運搬具 鉄道用又は軌道用車両（架空索道用搬器を含む。） 鋼索鉄道用車両   </v>
      </c>
    </row>
    <row r="327" spans="2:10" ht="13.15" customHeight="1">
      <c r="B327" s="164"/>
      <c r="C327" s="164" t="s">
        <v>761</v>
      </c>
      <c r="D327" s="164" t="s">
        <v>762</v>
      </c>
      <c r="E327" s="164" t="s">
        <v>772</v>
      </c>
      <c r="F327" s="164"/>
      <c r="G327" s="164"/>
      <c r="H327" s="164"/>
      <c r="I327" s="164"/>
      <c r="J327" s="172" t="str">
        <f t="shared" ref="J327:J390" si="5">IF(I327="","",C327&amp;" "&amp;D327&amp;" "&amp;E327&amp;" "&amp;F327&amp;" "&amp;G327&amp;" "&amp;H327)</f>
        <v/>
      </c>
    </row>
    <row r="328" spans="2:10" ht="13.15" customHeight="1">
      <c r="B328" s="164">
        <v>276</v>
      </c>
      <c r="C328" s="164" t="s">
        <v>761</v>
      </c>
      <c r="D328" s="164" t="s">
        <v>762</v>
      </c>
      <c r="E328" s="164" t="s">
        <v>772</v>
      </c>
      <c r="F328" s="164" t="s">
        <v>773</v>
      </c>
      <c r="G328" s="164"/>
      <c r="H328" s="164"/>
      <c r="I328" s="164">
        <v>10</v>
      </c>
      <c r="J328" s="172" t="str">
        <f t="shared" si="5"/>
        <v xml:space="preserve">車両及び運搬具 鉄道用又は軌道用車両（架空索道用搬器を含む。） 架空索道用搬器 閉鎖式のもの  </v>
      </c>
    </row>
    <row r="329" spans="2:10" ht="13.15" customHeight="1">
      <c r="B329" s="164">
        <v>277</v>
      </c>
      <c r="C329" s="164" t="s">
        <v>761</v>
      </c>
      <c r="D329" s="164" t="s">
        <v>762</v>
      </c>
      <c r="E329" s="164" t="s">
        <v>772</v>
      </c>
      <c r="F329" s="164" t="s">
        <v>556</v>
      </c>
      <c r="G329" s="164"/>
      <c r="H329" s="164"/>
      <c r="I329" s="164">
        <v>5</v>
      </c>
      <c r="J329" s="172" t="str">
        <f t="shared" si="5"/>
        <v xml:space="preserve">車両及び運搬具 鉄道用又は軌道用車両（架空索道用搬器を含む。） 架空索道用搬器 その他のもの  </v>
      </c>
    </row>
    <row r="330" spans="2:10" ht="13.15" customHeight="1">
      <c r="B330" s="164">
        <v>278</v>
      </c>
      <c r="C330" s="164" t="s">
        <v>761</v>
      </c>
      <c r="D330" s="164" t="s">
        <v>762</v>
      </c>
      <c r="E330" s="164" t="s">
        <v>774</v>
      </c>
      <c r="F330" s="164"/>
      <c r="G330" s="164"/>
      <c r="H330" s="164"/>
      <c r="I330" s="164">
        <v>8</v>
      </c>
      <c r="J330" s="172" t="str">
        <f t="shared" si="5"/>
        <v xml:space="preserve">車両及び運搬具 鉄道用又は軌道用車両（架空索道用搬器を含む。） 無軌条電車   </v>
      </c>
    </row>
    <row r="331" spans="2:10" ht="13.15" customHeight="1">
      <c r="B331" s="164">
        <v>279</v>
      </c>
      <c r="C331" s="164" t="s">
        <v>761</v>
      </c>
      <c r="D331" s="164" t="s">
        <v>762</v>
      </c>
      <c r="E331" s="164" t="s">
        <v>556</v>
      </c>
      <c r="F331" s="164"/>
      <c r="G331" s="164"/>
      <c r="H331" s="164"/>
      <c r="I331" s="164">
        <v>20</v>
      </c>
      <c r="J331" s="172" t="str">
        <f t="shared" si="5"/>
        <v xml:space="preserve">車両及び運搬具 鉄道用又は軌道用車両（架空索道用搬器を含む。） その他のもの   </v>
      </c>
    </row>
    <row r="332" spans="2:10" ht="224.45" customHeight="1">
      <c r="B332" s="164">
        <v>280</v>
      </c>
      <c r="C332" s="164" t="s">
        <v>761</v>
      </c>
      <c r="D332" s="164" t="s">
        <v>775</v>
      </c>
      <c r="E332" s="164" t="s">
        <v>776</v>
      </c>
      <c r="F332" s="164"/>
      <c r="G332" s="164"/>
      <c r="H332" s="164"/>
      <c r="I332" s="164">
        <v>5</v>
      </c>
      <c r="J332" s="172" t="str">
        <f t="shared" si="5"/>
        <v xml:space="preserve">車両及び運搬具 特殊自動車（この項には、別表第二に掲げる減価償却資産に含まれるブルドーザー、パワーショベルその他の自走式作業用機械並びにトラクター及び農林業用運搬機具を含まない。） 消防車、救急車、レントゲン車、散水車、放送宣伝車、移動無線車及びチップ製造車   </v>
      </c>
    </row>
    <row r="333" spans="2:10" ht="13.15" customHeight="1">
      <c r="B333" s="164">
        <v>281</v>
      </c>
      <c r="C333" s="164" t="s">
        <v>761</v>
      </c>
      <c r="D333" s="164" t="s">
        <v>775</v>
      </c>
      <c r="E333" s="164" t="s">
        <v>777</v>
      </c>
      <c r="F333" s="164"/>
      <c r="G333" s="164"/>
      <c r="H333" s="164"/>
      <c r="I333" s="164">
        <v>4</v>
      </c>
      <c r="J333" s="172" t="str">
        <f t="shared" si="5"/>
        <v xml:space="preserve">車両及び運搬具 特殊自動車（この項には、別表第二に掲げる減価償却資産に含まれるブルドーザー、パワーショベルその他の自走式作業用機械並びにトラクター及び農林業用運搬機具を含まない。） モータースィーパー及び除雪車   </v>
      </c>
    </row>
    <row r="334" spans="2:10" ht="39.6" customHeight="1">
      <c r="B334" s="164"/>
      <c r="C334" s="164" t="s">
        <v>761</v>
      </c>
      <c r="D334" s="164" t="s">
        <v>775</v>
      </c>
      <c r="E334" s="164" t="s">
        <v>778</v>
      </c>
      <c r="F334" s="164"/>
      <c r="G334" s="164"/>
      <c r="H334" s="164"/>
      <c r="I334" s="164"/>
      <c r="J334" s="172" t="str">
        <f t="shared" si="5"/>
        <v/>
      </c>
    </row>
    <row r="335" spans="2:10" ht="66" customHeight="1">
      <c r="B335" s="164">
        <v>282</v>
      </c>
      <c r="C335" s="164" t="s">
        <v>761</v>
      </c>
      <c r="D335" s="164" t="s">
        <v>775</v>
      </c>
      <c r="E335" s="164" t="s">
        <v>778</v>
      </c>
      <c r="F335" s="164" t="s">
        <v>779</v>
      </c>
      <c r="G335" s="164"/>
      <c r="H335" s="164"/>
      <c r="I335" s="164">
        <v>3</v>
      </c>
      <c r="J335" s="172" t="str">
        <f t="shared" si="5"/>
        <v xml:space="preserve">車両及び運搬具 特殊自動車（この項には、別表第二に掲げる減価償却資産に含まれるブルドーザー、パワーショベルその他の自走式作業用機械並びにトラクター及び農林業用運搬機具を含まない。） タンク車、じんかい車、し尿車、寝台車、霊きゆう車、トラックミキサー、レッカーその他特殊車体を架装したもの 小型車（じんかい車及びし尿車にあつては積載量が二トン以下、その他のものにあつては総排気量が二リットル以下のものをいう。）  </v>
      </c>
    </row>
    <row r="336" spans="2:10" ht="13.15" customHeight="1">
      <c r="B336" s="164">
        <v>283</v>
      </c>
      <c r="C336" s="164" t="s">
        <v>761</v>
      </c>
      <c r="D336" s="164" t="s">
        <v>775</v>
      </c>
      <c r="E336" s="164" t="s">
        <v>778</v>
      </c>
      <c r="F336" s="164" t="s">
        <v>556</v>
      </c>
      <c r="G336" s="164"/>
      <c r="H336" s="164"/>
      <c r="I336" s="164">
        <v>4</v>
      </c>
      <c r="J336" s="172" t="str">
        <f t="shared" si="5"/>
        <v xml:space="preserve">車両及び運搬具 特殊自動車（この項には、別表第二に掲げる減価償却資産に含まれるブルドーザー、パワーショベルその他の自走式作業用機械並びにトラクター及び農林業用運搬機具を含まない。） タンク車、じんかい車、し尿車、寝台車、霊きゆう車、トラックミキサー、レッカーその他特殊車体を架装したもの その他のもの  </v>
      </c>
    </row>
    <row r="337" spans="2:10" ht="39.6" customHeight="1">
      <c r="B337" s="164"/>
      <c r="C337" s="164" t="s">
        <v>761</v>
      </c>
      <c r="D337" s="164" t="s">
        <v>780</v>
      </c>
      <c r="E337" s="164" t="s">
        <v>781</v>
      </c>
      <c r="F337" s="164"/>
      <c r="G337" s="164"/>
      <c r="H337" s="164"/>
      <c r="I337" s="164"/>
      <c r="J337" s="172" t="str">
        <f t="shared" si="5"/>
        <v/>
      </c>
    </row>
    <row r="338" spans="2:10" ht="66" customHeight="1">
      <c r="B338" s="164">
        <v>284</v>
      </c>
      <c r="C338" s="164" t="s">
        <v>761</v>
      </c>
      <c r="D338" s="164" t="s">
        <v>780</v>
      </c>
      <c r="E338" s="164" t="s">
        <v>781</v>
      </c>
      <c r="F338" s="164" t="s">
        <v>782</v>
      </c>
      <c r="G338" s="164"/>
      <c r="H338" s="164"/>
      <c r="I338" s="164">
        <v>3</v>
      </c>
      <c r="J338" s="172" t="str">
        <f t="shared" si="5"/>
        <v xml:space="preserve">車両及び運搬具 運送事業用、貸自動車業用又は自動車教習所用の車両及び運搬具（前掲のものを除く。） 自動車（二輪又は三輪自動車を含み、乗合自動車を除く。） 小型車（貨物自動車にあつては積載量が二トン以下、その他のものにあつては総排気量が二リットル以下のものをいう。）  </v>
      </c>
    </row>
    <row r="339" spans="2:10" ht="13.15" customHeight="1">
      <c r="B339" s="164"/>
      <c r="C339" s="164" t="s">
        <v>761</v>
      </c>
      <c r="D339" s="164" t="s">
        <v>780</v>
      </c>
      <c r="E339" s="164" t="s">
        <v>556</v>
      </c>
      <c r="F339" s="164"/>
      <c r="G339" s="164"/>
      <c r="H339" s="164"/>
      <c r="I339" s="164"/>
      <c r="J339" s="172" t="str">
        <f t="shared" si="5"/>
        <v/>
      </c>
    </row>
    <row r="340" spans="2:10" ht="26.45" customHeight="1">
      <c r="B340" s="164">
        <v>285</v>
      </c>
      <c r="C340" s="164" t="s">
        <v>761</v>
      </c>
      <c r="D340" s="164" t="s">
        <v>780</v>
      </c>
      <c r="E340" s="164" t="s">
        <v>556</v>
      </c>
      <c r="F340" s="164" t="s">
        <v>783</v>
      </c>
      <c r="G340" s="164"/>
      <c r="H340" s="164"/>
      <c r="I340" s="164">
        <v>5</v>
      </c>
      <c r="J340" s="172" t="str">
        <f t="shared" si="5"/>
        <v xml:space="preserve">車両及び運搬具 運送事業用、貸自動車業用又は自動車教習所用の車両及び運搬具（前掲のものを除く。） その他のもの 大型乗用車（総排気量が三リットル以上のものをいう。）  </v>
      </c>
    </row>
    <row r="341" spans="2:10" ht="13.15" customHeight="1">
      <c r="B341" s="164">
        <v>286</v>
      </c>
      <c r="C341" s="164" t="s">
        <v>761</v>
      </c>
      <c r="D341" s="164" t="s">
        <v>780</v>
      </c>
      <c r="E341" s="164" t="s">
        <v>556</v>
      </c>
      <c r="F341" s="164" t="s">
        <v>556</v>
      </c>
      <c r="G341" s="164"/>
      <c r="H341" s="164"/>
      <c r="I341" s="164">
        <v>4</v>
      </c>
      <c r="J341" s="172" t="str">
        <f t="shared" si="5"/>
        <v xml:space="preserve">車両及び運搬具 運送事業用、貸自動車業用又は自動車教習所用の車両及び運搬具（前掲のものを除く。） その他のもの その他のもの  </v>
      </c>
    </row>
    <row r="342" spans="2:10" ht="13.15" customHeight="1">
      <c r="B342" s="164">
        <v>287</v>
      </c>
      <c r="C342" s="164" t="s">
        <v>761</v>
      </c>
      <c r="D342" s="164" t="s">
        <v>780</v>
      </c>
      <c r="E342" s="164" t="s">
        <v>784</v>
      </c>
      <c r="F342" s="164"/>
      <c r="G342" s="164"/>
      <c r="H342" s="164"/>
      <c r="I342" s="164">
        <v>5</v>
      </c>
      <c r="J342" s="172" t="str">
        <f t="shared" si="5"/>
        <v xml:space="preserve">車両及び運搬具 運送事業用、貸自動車業用又は自動車教習所用の車両及び運搬具（前掲のものを除く。） 乗合自動車   </v>
      </c>
    </row>
    <row r="343" spans="2:10" ht="13.15" customHeight="1">
      <c r="B343" s="164">
        <v>288</v>
      </c>
      <c r="C343" s="164" t="s">
        <v>761</v>
      </c>
      <c r="D343" s="164" t="s">
        <v>780</v>
      </c>
      <c r="E343" s="164" t="s">
        <v>785</v>
      </c>
      <c r="F343" s="164"/>
      <c r="G343" s="164"/>
      <c r="H343" s="164"/>
      <c r="I343" s="164">
        <v>2</v>
      </c>
      <c r="J343" s="172" t="str">
        <f t="shared" si="5"/>
        <v xml:space="preserve">車両及び運搬具 運送事業用、貸自動車業用又は自動車教習所用の車両及び運搬具（前掲のものを除く。） 自転車及びリヤカー   </v>
      </c>
    </row>
    <row r="344" spans="2:10" ht="13.15" customHeight="1">
      <c r="B344" s="164">
        <v>289</v>
      </c>
      <c r="C344" s="164" t="s">
        <v>761</v>
      </c>
      <c r="D344" s="164" t="s">
        <v>780</v>
      </c>
      <c r="E344" s="164" t="s">
        <v>786</v>
      </c>
      <c r="F344" s="164"/>
      <c r="G344" s="164"/>
      <c r="H344" s="164"/>
      <c r="I344" s="164">
        <v>4</v>
      </c>
      <c r="J344" s="172" t="str">
        <f t="shared" si="5"/>
        <v xml:space="preserve">車両及び運搬具 運送事業用、貸自動車業用又は自動車教習所用の車両及び運搬具（前掲のものを除く。） 被けん引車その他のもの   </v>
      </c>
    </row>
    <row r="345" spans="2:10" ht="13.15" customHeight="1">
      <c r="B345" s="164"/>
      <c r="C345" s="164" t="s">
        <v>761</v>
      </c>
      <c r="D345" s="164" t="s">
        <v>787</v>
      </c>
      <c r="E345" s="164" t="s">
        <v>788</v>
      </c>
      <c r="F345" s="164"/>
      <c r="G345" s="164"/>
      <c r="H345" s="164"/>
      <c r="I345" s="164"/>
      <c r="J345" s="172" t="str">
        <f t="shared" si="5"/>
        <v/>
      </c>
    </row>
    <row r="346" spans="2:10" ht="26.45" customHeight="1">
      <c r="B346" s="164">
        <v>290</v>
      </c>
      <c r="C346" s="164" t="s">
        <v>761</v>
      </c>
      <c r="D346" s="164" t="s">
        <v>787</v>
      </c>
      <c r="E346" s="164" t="s">
        <v>788</v>
      </c>
      <c r="F346" s="164" t="s">
        <v>789</v>
      </c>
      <c r="G346" s="164"/>
      <c r="H346" s="164"/>
      <c r="I346" s="164">
        <v>4</v>
      </c>
      <c r="J346" s="172" t="str">
        <f t="shared" si="5"/>
        <v xml:space="preserve">車両及び運搬具 前掲のもの以外のもの 自動車（二輪又は三輪自動車を除く。） 小型車（総排気量が〇・六六リットル以下のものをいう。）  </v>
      </c>
    </row>
    <row r="347" spans="2:10" ht="13.15" customHeight="1">
      <c r="B347" s="164"/>
      <c r="C347" s="164" t="s">
        <v>761</v>
      </c>
      <c r="D347" s="164" t="s">
        <v>787</v>
      </c>
      <c r="E347" s="164" t="s">
        <v>788</v>
      </c>
      <c r="F347" s="164" t="s">
        <v>556</v>
      </c>
      <c r="G347" s="164"/>
      <c r="H347" s="164"/>
      <c r="I347" s="164"/>
      <c r="J347" s="172" t="str">
        <f t="shared" si="5"/>
        <v/>
      </c>
    </row>
    <row r="348" spans="2:10" ht="13.15" customHeight="1">
      <c r="B348" s="164"/>
      <c r="C348" s="164" t="s">
        <v>761</v>
      </c>
      <c r="D348" s="164" t="s">
        <v>787</v>
      </c>
      <c r="E348" s="164" t="s">
        <v>788</v>
      </c>
      <c r="F348" s="164" t="s">
        <v>556</v>
      </c>
      <c r="G348" s="164" t="s">
        <v>790</v>
      </c>
      <c r="H348" s="164"/>
      <c r="I348" s="164"/>
      <c r="J348" s="172" t="str">
        <f t="shared" si="5"/>
        <v/>
      </c>
    </row>
    <row r="349" spans="2:10" ht="27">
      <c r="B349" s="164">
        <v>291</v>
      </c>
      <c r="C349" s="164" t="s">
        <v>761</v>
      </c>
      <c r="D349" s="164" t="s">
        <v>787</v>
      </c>
      <c r="E349" s="164" t="s">
        <v>788</v>
      </c>
      <c r="F349" s="164" t="s">
        <v>556</v>
      </c>
      <c r="G349" s="164" t="s">
        <v>790</v>
      </c>
      <c r="H349" s="164" t="s">
        <v>791</v>
      </c>
      <c r="I349" s="164">
        <v>4</v>
      </c>
      <c r="J349" s="172" t="str">
        <f t="shared" si="5"/>
        <v>車両及び運搬具 前掲のもの以外のもの 自動車（二輪又は三輪自動車を除く。） その他のもの 貨物自動車 ダンプ式のもの</v>
      </c>
    </row>
    <row r="350" spans="2:10" ht="27">
      <c r="B350" s="164">
        <v>292</v>
      </c>
      <c r="C350" s="164" t="s">
        <v>761</v>
      </c>
      <c r="D350" s="164" t="s">
        <v>787</v>
      </c>
      <c r="E350" s="164" t="s">
        <v>788</v>
      </c>
      <c r="F350" s="164" t="s">
        <v>556</v>
      </c>
      <c r="G350" s="164" t="s">
        <v>790</v>
      </c>
      <c r="H350" s="164" t="s">
        <v>556</v>
      </c>
      <c r="I350" s="164">
        <v>5</v>
      </c>
      <c r="J350" s="172" t="str">
        <f t="shared" si="5"/>
        <v>車両及び運搬具 前掲のもの以外のもの 自動車（二輪又は三輪自動車を除く。） その他のもの 貨物自動車 その他のもの</v>
      </c>
    </row>
    <row r="351" spans="2:10" ht="13.15" customHeight="1">
      <c r="B351" s="164">
        <v>293</v>
      </c>
      <c r="C351" s="164" t="s">
        <v>761</v>
      </c>
      <c r="D351" s="164" t="s">
        <v>787</v>
      </c>
      <c r="E351" s="164" t="s">
        <v>788</v>
      </c>
      <c r="F351" s="164" t="s">
        <v>556</v>
      </c>
      <c r="G351" s="164" t="s">
        <v>792</v>
      </c>
      <c r="H351" s="164"/>
      <c r="I351" s="164">
        <v>5</v>
      </c>
      <c r="J351" s="172" t="str">
        <f t="shared" si="5"/>
        <v xml:space="preserve">車両及び運搬具 前掲のもの以外のもの 自動車（二輪又は三輪自動車を除く。） その他のもの 報道通信用のもの </v>
      </c>
    </row>
    <row r="352" spans="2:10" ht="13.15" customHeight="1">
      <c r="B352" s="164">
        <v>294</v>
      </c>
      <c r="C352" s="164" t="s">
        <v>761</v>
      </c>
      <c r="D352" s="164" t="s">
        <v>787</v>
      </c>
      <c r="E352" s="164" t="s">
        <v>788</v>
      </c>
      <c r="F352" s="164" t="s">
        <v>556</v>
      </c>
      <c r="G352" s="164" t="s">
        <v>556</v>
      </c>
      <c r="H352" s="164"/>
      <c r="I352" s="164">
        <v>6</v>
      </c>
      <c r="J352" s="172" t="str">
        <f t="shared" si="5"/>
        <v xml:space="preserve">車両及び運搬具 前掲のもの以外のもの 自動車（二輪又は三輪自動車を除く。） その他のもの その他のもの </v>
      </c>
    </row>
    <row r="353" spans="2:10" ht="13.15" customHeight="1">
      <c r="B353" s="164">
        <v>295</v>
      </c>
      <c r="C353" s="164" t="s">
        <v>761</v>
      </c>
      <c r="D353" s="164" t="s">
        <v>787</v>
      </c>
      <c r="E353" s="164" t="s">
        <v>793</v>
      </c>
      <c r="F353" s="164"/>
      <c r="G353" s="164"/>
      <c r="H353" s="164"/>
      <c r="I353" s="164">
        <v>3</v>
      </c>
      <c r="J353" s="172" t="str">
        <f t="shared" si="5"/>
        <v xml:space="preserve">車両及び運搬具 前掲のもの以外のもの 二輪又は三輪自動車   </v>
      </c>
    </row>
    <row r="354" spans="2:10" ht="13.15" customHeight="1">
      <c r="B354" s="164">
        <v>296</v>
      </c>
      <c r="C354" s="164" t="s">
        <v>761</v>
      </c>
      <c r="D354" s="164" t="s">
        <v>787</v>
      </c>
      <c r="E354" s="164" t="s">
        <v>794</v>
      </c>
      <c r="F354" s="164"/>
      <c r="G354" s="164"/>
      <c r="H354" s="164"/>
      <c r="I354" s="164">
        <v>2</v>
      </c>
      <c r="J354" s="172" t="str">
        <f t="shared" si="5"/>
        <v xml:space="preserve">車両及び運搬具 前掲のもの以外のもの 自転車   </v>
      </c>
    </row>
    <row r="355" spans="2:10" ht="13.15" customHeight="1">
      <c r="B355" s="164"/>
      <c r="C355" s="164" t="s">
        <v>761</v>
      </c>
      <c r="D355" s="164" t="s">
        <v>787</v>
      </c>
      <c r="E355" s="164" t="s">
        <v>795</v>
      </c>
      <c r="F355" s="164"/>
      <c r="G355" s="164"/>
      <c r="H355" s="164"/>
      <c r="I355" s="164"/>
      <c r="J355" s="172" t="str">
        <f t="shared" si="5"/>
        <v/>
      </c>
    </row>
    <row r="356" spans="2:10" ht="13.15" customHeight="1">
      <c r="B356" s="164">
        <v>297</v>
      </c>
      <c r="C356" s="164" t="s">
        <v>761</v>
      </c>
      <c r="D356" s="164" t="s">
        <v>787</v>
      </c>
      <c r="E356" s="164" t="s">
        <v>795</v>
      </c>
      <c r="F356" s="164" t="s">
        <v>604</v>
      </c>
      <c r="G356" s="164"/>
      <c r="H356" s="164"/>
      <c r="I356" s="164">
        <v>7</v>
      </c>
      <c r="J356" s="172" t="str">
        <f t="shared" si="5"/>
        <v xml:space="preserve">車両及び運搬具 前掲のもの以外のもの 鉱山用人車、炭車、鉱車及び台車 金属製のもの  </v>
      </c>
    </row>
    <row r="357" spans="2:10" ht="13.15" customHeight="1">
      <c r="B357" s="164">
        <v>298</v>
      </c>
      <c r="C357" s="164" t="s">
        <v>761</v>
      </c>
      <c r="D357" s="164" t="s">
        <v>787</v>
      </c>
      <c r="E357" s="164" t="s">
        <v>795</v>
      </c>
      <c r="F357" s="164" t="s">
        <v>556</v>
      </c>
      <c r="G357" s="164"/>
      <c r="H357" s="164"/>
      <c r="I357" s="164">
        <v>4</v>
      </c>
      <c r="J357" s="172" t="str">
        <f t="shared" si="5"/>
        <v xml:space="preserve">車両及び運搬具 前掲のもの以外のもの 鉱山用人車、炭車、鉱車及び台車 その他のもの  </v>
      </c>
    </row>
    <row r="358" spans="2:10" ht="13.15" customHeight="1">
      <c r="B358" s="164">
        <v>299</v>
      </c>
      <c r="C358" s="164" t="s">
        <v>761</v>
      </c>
      <c r="D358" s="164" t="s">
        <v>787</v>
      </c>
      <c r="E358" s="164" t="s">
        <v>796</v>
      </c>
      <c r="F358" s="164"/>
      <c r="G358" s="164"/>
      <c r="H358" s="164"/>
      <c r="I358" s="164">
        <v>4</v>
      </c>
      <c r="J358" s="172" t="str">
        <f t="shared" si="5"/>
        <v xml:space="preserve">車両及び運搬具 前掲のもの以外のもの フォークリフト   </v>
      </c>
    </row>
    <row r="359" spans="2:10" ht="13.15" customHeight="1">
      <c r="B359" s="164"/>
      <c r="C359" s="164" t="s">
        <v>761</v>
      </c>
      <c r="D359" s="164" t="s">
        <v>787</v>
      </c>
      <c r="E359" s="164" t="s">
        <v>797</v>
      </c>
      <c r="F359" s="164"/>
      <c r="G359" s="164"/>
      <c r="H359" s="164"/>
      <c r="I359" s="164"/>
      <c r="J359" s="172" t="str">
        <f t="shared" si="5"/>
        <v/>
      </c>
    </row>
    <row r="360" spans="2:10" ht="13.15" customHeight="1">
      <c r="B360" s="164">
        <v>300</v>
      </c>
      <c r="C360" s="164" t="s">
        <v>761</v>
      </c>
      <c r="D360" s="164" t="s">
        <v>787</v>
      </c>
      <c r="E360" s="164" t="s">
        <v>797</v>
      </c>
      <c r="F360" s="164" t="s">
        <v>604</v>
      </c>
      <c r="G360" s="164"/>
      <c r="H360" s="164"/>
      <c r="I360" s="164">
        <v>5</v>
      </c>
      <c r="J360" s="172" t="str">
        <f t="shared" si="5"/>
        <v xml:space="preserve">車両及び運搬具 前掲のもの以外のもの トロッコ 金属製のもの  </v>
      </c>
    </row>
    <row r="361" spans="2:10" ht="13.15" customHeight="1">
      <c r="B361" s="164">
        <v>301</v>
      </c>
      <c r="C361" s="164" t="s">
        <v>761</v>
      </c>
      <c r="D361" s="164" t="s">
        <v>787</v>
      </c>
      <c r="E361" s="164" t="s">
        <v>797</v>
      </c>
      <c r="F361" s="164" t="s">
        <v>556</v>
      </c>
      <c r="G361" s="164"/>
      <c r="H361" s="164"/>
      <c r="I361" s="164">
        <v>3</v>
      </c>
      <c r="J361" s="172" t="str">
        <f t="shared" si="5"/>
        <v xml:space="preserve">車両及び運搬具 前掲のもの以外のもの トロッコ その他のもの  </v>
      </c>
    </row>
    <row r="362" spans="2:10" ht="13.15" customHeight="1">
      <c r="B362" s="164"/>
      <c r="C362" s="164" t="s">
        <v>761</v>
      </c>
      <c r="D362" s="164" t="s">
        <v>787</v>
      </c>
      <c r="E362" s="164" t="s">
        <v>556</v>
      </c>
      <c r="F362" s="164"/>
      <c r="G362" s="164"/>
      <c r="H362" s="164"/>
      <c r="I362" s="164"/>
      <c r="J362" s="172" t="str">
        <f t="shared" si="5"/>
        <v/>
      </c>
    </row>
    <row r="363" spans="2:10" ht="13.15" customHeight="1">
      <c r="B363" s="164">
        <v>302</v>
      </c>
      <c r="C363" s="164" t="s">
        <v>761</v>
      </c>
      <c r="D363" s="164" t="s">
        <v>787</v>
      </c>
      <c r="E363" s="164" t="s">
        <v>556</v>
      </c>
      <c r="F363" s="164" t="s">
        <v>798</v>
      </c>
      <c r="G363" s="164"/>
      <c r="H363" s="164"/>
      <c r="I363" s="164">
        <v>7</v>
      </c>
      <c r="J363" s="172" t="str">
        <f t="shared" si="5"/>
        <v xml:space="preserve">車両及び運搬具 前掲のもの以外のもの その他のもの 自走能力を有するもの  </v>
      </c>
    </row>
    <row r="364" spans="2:10" ht="13.15" customHeight="1">
      <c r="B364" s="164">
        <v>303</v>
      </c>
      <c r="C364" s="164" t="s">
        <v>761</v>
      </c>
      <c r="D364" s="164" t="s">
        <v>787</v>
      </c>
      <c r="E364" s="164" t="s">
        <v>556</v>
      </c>
      <c r="F364" s="164" t="s">
        <v>556</v>
      </c>
      <c r="G364" s="164"/>
      <c r="H364" s="164"/>
      <c r="I364" s="164">
        <v>4</v>
      </c>
      <c r="J364" s="172" t="str">
        <f t="shared" si="5"/>
        <v xml:space="preserve">車両及び運搬具 前掲のもの以外のもの その他のもの その他のもの  </v>
      </c>
    </row>
    <row r="365" spans="2:10" ht="40.5" hidden="1">
      <c r="B365" s="164">
        <v>304</v>
      </c>
      <c r="C365" s="164" t="s">
        <v>799</v>
      </c>
      <c r="D365" s="164" t="s">
        <v>800</v>
      </c>
      <c r="E365" s="164"/>
      <c r="F365" s="164"/>
      <c r="G365" s="164"/>
      <c r="H365" s="164"/>
      <c r="I365" s="164">
        <v>5</v>
      </c>
      <c r="J365" s="172" t="str">
        <f t="shared" si="5"/>
        <v xml:space="preserve">工具 測定工具及び検査工具（電気又は電子を利用するものを含む。）    </v>
      </c>
    </row>
    <row r="366" spans="2:10" hidden="1">
      <c r="B366" s="164">
        <v>305</v>
      </c>
      <c r="C366" s="164" t="s">
        <v>799</v>
      </c>
      <c r="D366" s="164" t="s">
        <v>801</v>
      </c>
      <c r="E366" s="164"/>
      <c r="F366" s="164"/>
      <c r="G366" s="164"/>
      <c r="H366" s="164"/>
      <c r="I366" s="164">
        <v>3</v>
      </c>
      <c r="J366" s="172" t="str">
        <f t="shared" si="5"/>
        <v xml:space="preserve">工具 治具及び取付工具    </v>
      </c>
    </row>
    <row r="367" spans="2:10" ht="13.15" hidden="1" customHeight="1">
      <c r="B367" s="164">
        <v>306</v>
      </c>
      <c r="C367" s="164" t="s">
        <v>799</v>
      </c>
      <c r="D367" s="164" t="s">
        <v>802</v>
      </c>
      <c r="E367" s="164" t="s">
        <v>803</v>
      </c>
      <c r="F367" s="164"/>
      <c r="G367" s="164"/>
      <c r="H367" s="164"/>
      <c r="I367" s="164">
        <v>4</v>
      </c>
      <c r="J367" s="172" t="str">
        <f t="shared" si="5"/>
        <v xml:space="preserve">工具 ロール 金属圧延用のもの   </v>
      </c>
    </row>
    <row r="368" spans="2:10" ht="26.45" hidden="1" customHeight="1">
      <c r="B368" s="164">
        <v>307</v>
      </c>
      <c r="C368" s="164" t="s">
        <v>799</v>
      </c>
      <c r="D368" s="164" t="s">
        <v>802</v>
      </c>
      <c r="E368" s="164" t="s">
        <v>804</v>
      </c>
      <c r="F368" s="164"/>
      <c r="G368" s="164"/>
      <c r="H368" s="164"/>
      <c r="I368" s="164">
        <v>3</v>
      </c>
      <c r="J368" s="172" t="str">
        <f t="shared" si="5"/>
        <v xml:space="preserve">工具 ロール なつ染ロール、粉砕ロール、混練ロールその他のもの   </v>
      </c>
    </row>
    <row r="369" spans="2:10" ht="66" hidden="1" customHeight="1">
      <c r="B369" s="164">
        <v>308</v>
      </c>
      <c r="C369" s="164" t="s">
        <v>799</v>
      </c>
      <c r="D369" s="164" t="s">
        <v>805</v>
      </c>
      <c r="E369" s="164" t="s">
        <v>806</v>
      </c>
      <c r="F369" s="164"/>
      <c r="G369" s="164"/>
      <c r="H369" s="164"/>
      <c r="I369" s="164">
        <v>2</v>
      </c>
      <c r="J369" s="172" t="str">
        <f t="shared" si="5"/>
        <v xml:space="preserve">工具 型（型枠を含む。）、鍛圧工具及び打抜工具 プレスその他の金属加工用金型、合成樹脂、ゴム又はガラス成型用金型及び鋳造用型   </v>
      </c>
    </row>
    <row r="370" spans="2:10" ht="13.15" hidden="1" customHeight="1">
      <c r="B370" s="164">
        <v>309</v>
      </c>
      <c r="C370" s="164" t="s">
        <v>799</v>
      </c>
      <c r="D370" s="164" t="s">
        <v>805</v>
      </c>
      <c r="E370" s="164" t="s">
        <v>556</v>
      </c>
      <c r="F370" s="164"/>
      <c r="G370" s="164"/>
      <c r="H370" s="164"/>
      <c r="I370" s="164">
        <v>3</v>
      </c>
      <c r="J370" s="172" t="str">
        <f t="shared" si="5"/>
        <v xml:space="preserve">工具 型（型枠を含む。）、鍛圧工具及び打抜工具 その他のもの   </v>
      </c>
    </row>
    <row r="371" spans="2:10" hidden="1">
      <c r="B371" s="164">
        <v>310</v>
      </c>
      <c r="C371" s="164" t="s">
        <v>799</v>
      </c>
      <c r="D371" s="164" t="s">
        <v>807</v>
      </c>
      <c r="E371" s="164"/>
      <c r="F371" s="164"/>
      <c r="G371" s="164"/>
      <c r="H371" s="164"/>
      <c r="I371" s="164">
        <v>2</v>
      </c>
      <c r="J371" s="172" t="str">
        <f t="shared" si="5"/>
        <v xml:space="preserve">工具 切削工具    </v>
      </c>
    </row>
    <row r="372" spans="2:10" hidden="1">
      <c r="B372" s="164">
        <v>311</v>
      </c>
      <c r="C372" s="164" t="s">
        <v>799</v>
      </c>
      <c r="D372" s="164" t="s">
        <v>808</v>
      </c>
      <c r="E372" s="164"/>
      <c r="F372" s="164"/>
      <c r="G372" s="164"/>
      <c r="H372" s="164"/>
      <c r="I372" s="164">
        <v>3</v>
      </c>
      <c r="J372" s="172" t="str">
        <f t="shared" si="5"/>
        <v xml:space="preserve">工具 金属製柱及びカッペ    </v>
      </c>
    </row>
    <row r="373" spans="2:10" ht="39.6" hidden="1" customHeight="1">
      <c r="B373" s="164">
        <v>312</v>
      </c>
      <c r="C373" s="164" t="s">
        <v>799</v>
      </c>
      <c r="D373" s="164" t="s">
        <v>809</v>
      </c>
      <c r="E373" s="164" t="s">
        <v>810</v>
      </c>
      <c r="F373" s="164"/>
      <c r="G373" s="164"/>
      <c r="H373" s="164"/>
      <c r="I373" s="164">
        <v>2</v>
      </c>
      <c r="J373" s="172" t="str">
        <f t="shared" si="5"/>
        <v xml:space="preserve">工具 活字及び活字に常用される金属 購入活字（活字の形状のまま反復使用するものに限る。）   </v>
      </c>
    </row>
    <row r="374" spans="2:10" ht="13.15" hidden="1" customHeight="1">
      <c r="B374" s="164">
        <v>313</v>
      </c>
      <c r="C374" s="164" t="s">
        <v>799</v>
      </c>
      <c r="D374" s="164" t="s">
        <v>809</v>
      </c>
      <c r="E374" s="164" t="s">
        <v>811</v>
      </c>
      <c r="F374" s="164"/>
      <c r="G374" s="164"/>
      <c r="H374" s="164"/>
      <c r="I374" s="164">
        <v>8</v>
      </c>
      <c r="J374" s="172" t="str">
        <f t="shared" si="5"/>
        <v xml:space="preserve">工具 活字及び活字に常用される金属 自製活字及び活字に常用される金属   </v>
      </c>
    </row>
    <row r="375" spans="2:10" ht="26.45" hidden="1" customHeight="1">
      <c r="B375" s="164">
        <v>314</v>
      </c>
      <c r="C375" s="164" t="s">
        <v>799</v>
      </c>
      <c r="D375" s="164" t="s">
        <v>787</v>
      </c>
      <c r="E375" s="164" t="s">
        <v>812</v>
      </c>
      <c r="F375" s="164"/>
      <c r="G375" s="164"/>
      <c r="H375" s="164"/>
      <c r="I375" s="164">
        <v>13</v>
      </c>
      <c r="J375" s="172" t="str">
        <f t="shared" si="5"/>
        <v xml:space="preserve">工具 前掲のもの以外のもの 白金ノズル   </v>
      </c>
    </row>
    <row r="376" spans="2:10" ht="13.15" hidden="1" customHeight="1">
      <c r="B376" s="164">
        <v>315</v>
      </c>
      <c r="C376" s="164" t="s">
        <v>799</v>
      </c>
      <c r="D376" s="164" t="s">
        <v>787</v>
      </c>
      <c r="E376" s="164" t="s">
        <v>556</v>
      </c>
      <c r="F376" s="164"/>
      <c r="G376" s="164"/>
      <c r="H376" s="164"/>
      <c r="I376" s="164">
        <v>3</v>
      </c>
      <c r="J376" s="172" t="str">
        <f t="shared" si="5"/>
        <v xml:space="preserve">工具 前掲のもの以外のもの その他のもの   </v>
      </c>
    </row>
    <row r="377" spans="2:10" ht="13.15" hidden="1" customHeight="1">
      <c r="B377" s="164">
        <v>316</v>
      </c>
      <c r="C377" s="164" t="s">
        <v>799</v>
      </c>
      <c r="D377" s="164" t="s">
        <v>813</v>
      </c>
      <c r="E377" s="164" t="s">
        <v>812</v>
      </c>
      <c r="F377" s="164"/>
      <c r="G377" s="164"/>
      <c r="H377" s="164"/>
      <c r="I377" s="164">
        <v>13</v>
      </c>
      <c r="J377" s="172" t="str">
        <f t="shared" si="5"/>
        <v xml:space="preserve">工具 前掲の区分によらないもの 白金ノズル   </v>
      </c>
    </row>
    <row r="378" spans="2:10" ht="13.15" hidden="1" customHeight="1">
      <c r="B378" s="164">
        <v>317</v>
      </c>
      <c r="C378" s="164" t="s">
        <v>799</v>
      </c>
      <c r="D378" s="164" t="s">
        <v>813</v>
      </c>
      <c r="E378" s="164" t="s">
        <v>814</v>
      </c>
      <c r="F378" s="164"/>
      <c r="G378" s="164"/>
      <c r="H378" s="164"/>
      <c r="I378" s="164">
        <v>8</v>
      </c>
      <c r="J378" s="172" t="str">
        <f t="shared" si="5"/>
        <v xml:space="preserve">工具 前掲の区分によらないもの その他の主として金属製のもの   </v>
      </c>
    </row>
    <row r="379" spans="2:10" ht="13.15" hidden="1" customHeight="1">
      <c r="B379" s="164">
        <v>318</v>
      </c>
      <c r="C379" s="164" t="s">
        <v>799</v>
      </c>
      <c r="D379" s="164" t="s">
        <v>813</v>
      </c>
      <c r="E379" s="164" t="s">
        <v>556</v>
      </c>
      <c r="F379" s="164"/>
      <c r="G379" s="164"/>
      <c r="H379" s="164"/>
      <c r="I379" s="164">
        <v>4</v>
      </c>
      <c r="J379" s="172" t="str">
        <f t="shared" si="5"/>
        <v xml:space="preserve">工具 前掲の区分によらないもの その他のもの   </v>
      </c>
    </row>
    <row r="380" spans="2:10" ht="13.15" hidden="1" customHeight="1">
      <c r="B380" s="164"/>
      <c r="C380" s="164" t="s">
        <v>815</v>
      </c>
      <c r="D380" s="164" t="s">
        <v>816</v>
      </c>
      <c r="E380" s="164" t="s">
        <v>817</v>
      </c>
      <c r="F380" s="164"/>
      <c r="G380" s="164"/>
      <c r="H380" s="164"/>
      <c r="I380" s="164"/>
      <c r="J380" s="172" t="str">
        <f t="shared" si="5"/>
        <v/>
      </c>
    </row>
    <row r="381" spans="2:10" ht="13.15" hidden="1" customHeight="1">
      <c r="B381" s="164">
        <v>319</v>
      </c>
      <c r="C381" s="164" t="s">
        <v>815</v>
      </c>
      <c r="D381" s="164" t="s">
        <v>816</v>
      </c>
      <c r="E381" s="164" t="s">
        <v>817</v>
      </c>
      <c r="F381" s="164" t="s">
        <v>593</v>
      </c>
      <c r="G381" s="164"/>
      <c r="H381" s="164"/>
      <c r="I381" s="164">
        <v>15</v>
      </c>
      <c r="J381" s="172" t="str">
        <f t="shared" si="5"/>
        <v xml:space="preserve">器具及び備品 １　家具、電気機器、ガス機器及び家庭用品（他の項に掲げるものを除く。） 事務机、事務いす及びキャビネット 主として金属製のもの  </v>
      </c>
    </row>
    <row r="382" spans="2:10" ht="13.15" hidden="1" customHeight="1">
      <c r="B382" s="164">
        <v>320</v>
      </c>
      <c r="C382" s="164" t="s">
        <v>815</v>
      </c>
      <c r="D382" s="164" t="s">
        <v>816</v>
      </c>
      <c r="E382" s="164" t="s">
        <v>817</v>
      </c>
      <c r="F382" s="164" t="s">
        <v>556</v>
      </c>
      <c r="G382" s="164"/>
      <c r="H382" s="164"/>
      <c r="I382" s="164">
        <v>8</v>
      </c>
      <c r="J382" s="172" t="str">
        <f t="shared" si="5"/>
        <v xml:space="preserve">器具及び備品 １　家具、電気機器、ガス機器及び家庭用品（他の項に掲げるものを除く。） 事務机、事務いす及びキャビネット その他のもの  </v>
      </c>
    </row>
    <row r="383" spans="2:10" ht="13.15" hidden="1" customHeight="1">
      <c r="B383" s="164"/>
      <c r="C383" s="164" t="s">
        <v>815</v>
      </c>
      <c r="D383" s="164" t="s">
        <v>816</v>
      </c>
      <c r="E383" s="164" t="s">
        <v>818</v>
      </c>
      <c r="F383" s="164"/>
      <c r="G383" s="164"/>
      <c r="H383" s="164"/>
      <c r="I383" s="164"/>
      <c r="J383" s="172" t="str">
        <f t="shared" si="5"/>
        <v/>
      </c>
    </row>
    <row r="384" spans="2:10" ht="13.15" hidden="1" customHeight="1">
      <c r="B384" s="164">
        <v>321</v>
      </c>
      <c r="C384" s="164" t="s">
        <v>815</v>
      </c>
      <c r="D384" s="164" t="s">
        <v>816</v>
      </c>
      <c r="E384" s="164" t="s">
        <v>818</v>
      </c>
      <c r="F384" s="164" t="s">
        <v>819</v>
      </c>
      <c r="G384" s="164"/>
      <c r="H384" s="164"/>
      <c r="I384" s="164">
        <v>5</v>
      </c>
      <c r="J384" s="172" t="str">
        <f t="shared" si="5"/>
        <v xml:space="preserve">器具及び備品 １　家具、電気機器、ガス機器及び家庭用品（他の項に掲げるものを除く。） 応接セット 接客業用のもの  </v>
      </c>
    </row>
    <row r="385" spans="2:10" ht="13.15" hidden="1" customHeight="1">
      <c r="B385" s="164">
        <v>322</v>
      </c>
      <c r="C385" s="164" t="s">
        <v>815</v>
      </c>
      <c r="D385" s="164" t="s">
        <v>816</v>
      </c>
      <c r="E385" s="164" t="s">
        <v>818</v>
      </c>
      <c r="F385" s="164" t="s">
        <v>556</v>
      </c>
      <c r="G385" s="164"/>
      <c r="H385" s="164"/>
      <c r="I385" s="164">
        <v>8</v>
      </c>
      <c r="J385" s="172" t="str">
        <f t="shared" si="5"/>
        <v xml:space="preserve">器具及び備品 １　家具、電気機器、ガス機器及び家庭用品（他の項に掲げるものを除く。） 応接セット その他のもの  </v>
      </c>
    </row>
    <row r="386" spans="2:10" ht="13.15" hidden="1" customHeight="1">
      <c r="B386" s="164">
        <v>323</v>
      </c>
      <c r="C386" s="164" t="s">
        <v>815</v>
      </c>
      <c r="D386" s="164" t="s">
        <v>816</v>
      </c>
      <c r="E386" s="164" t="s">
        <v>820</v>
      </c>
      <c r="F386" s="164"/>
      <c r="G386" s="164"/>
      <c r="H386" s="164"/>
      <c r="I386" s="164">
        <v>8</v>
      </c>
      <c r="J386" s="172" t="str">
        <f t="shared" si="5"/>
        <v xml:space="preserve">器具及び備品 １　家具、電気機器、ガス機器及び家庭用品（他の項に掲げるものを除く。） ベッド   </v>
      </c>
    </row>
    <row r="387" spans="2:10" ht="13.15" hidden="1" customHeight="1">
      <c r="B387" s="164">
        <v>324</v>
      </c>
      <c r="C387" s="164" t="s">
        <v>815</v>
      </c>
      <c r="D387" s="164" t="s">
        <v>816</v>
      </c>
      <c r="E387" s="164" t="s">
        <v>821</v>
      </c>
      <c r="F387" s="164"/>
      <c r="G387" s="164"/>
      <c r="H387" s="164"/>
      <c r="I387" s="164">
        <v>5</v>
      </c>
      <c r="J387" s="172" t="str">
        <f t="shared" si="5"/>
        <v xml:space="preserve">器具及び備品 １　家具、電気機器、ガス機器及び家庭用品（他の項に掲げるものを除く。） 児童用机及びいす   </v>
      </c>
    </row>
    <row r="388" spans="2:10" ht="13.15" hidden="1" customHeight="1">
      <c r="B388" s="164"/>
      <c r="C388" s="164" t="s">
        <v>815</v>
      </c>
      <c r="D388" s="164" t="s">
        <v>816</v>
      </c>
      <c r="E388" s="164" t="s">
        <v>822</v>
      </c>
      <c r="F388" s="164"/>
      <c r="G388" s="164"/>
      <c r="H388" s="164"/>
      <c r="I388" s="164"/>
      <c r="J388" s="172" t="str">
        <f t="shared" si="5"/>
        <v/>
      </c>
    </row>
    <row r="389" spans="2:10" ht="13.15" hidden="1" customHeight="1">
      <c r="B389" s="164">
        <v>325</v>
      </c>
      <c r="C389" s="164" t="s">
        <v>815</v>
      </c>
      <c r="D389" s="164" t="s">
        <v>816</v>
      </c>
      <c r="E389" s="164" t="s">
        <v>822</v>
      </c>
      <c r="F389" s="164" t="s">
        <v>823</v>
      </c>
      <c r="G389" s="164"/>
      <c r="H389" s="164"/>
      <c r="I389" s="164">
        <v>6</v>
      </c>
      <c r="J389" s="172" t="str">
        <f t="shared" si="5"/>
        <v xml:space="preserve">器具及び備品 １　家具、電気機器、ガス機器及び家庭用品（他の項に掲げるものを除く。） 陳列だな及び陳列ケース 冷凍機付又は冷蔵機付のもの  </v>
      </c>
    </row>
    <row r="390" spans="2:10" ht="13.15" hidden="1" customHeight="1">
      <c r="B390" s="164">
        <v>326</v>
      </c>
      <c r="C390" s="164" t="s">
        <v>815</v>
      </c>
      <c r="D390" s="164" t="s">
        <v>816</v>
      </c>
      <c r="E390" s="164" t="s">
        <v>822</v>
      </c>
      <c r="F390" s="164" t="s">
        <v>556</v>
      </c>
      <c r="G390" s="164"/>
      <c r="H390" s="164"/>
      <c r="I390" s="164">
        <v>8</v>
      </c>
      <c r="J390" s="172" t="str">
        <f t="shared" si="5"/>
        <v xml:space="preserve">器具及び備品 １　家具、電気機器、ガス機器及び家庭用品（他の項に掲げるものを除く。） 陳列だな及び陳列ケース その他のもの  </v>
      </c>
    </row>
    <row r="391" spans="2:10" ht="13.15" hidden="1" customHeight="1">
      <c r="B391" s="164"/>
      <c r="C391" s="164" t="s">
        <v>815</v>
      </c>
      <c r="D391" s="164" t="s">
        <v>816</v>
      </c>
      <c r="E391" s="164" t="s">
        <v>824</v>
      </c>
      <c r="F391" s="164"/>
      <c r="G391" s="164"/>
      <c r="H391" s="164"/>
      <c r="I391" s="164"/>
      <c r="J391" s="172" t="str">
        <f t="shared" ref="J391:J454" si="6">IF(I391="","",C391&amp;" "&amp;D391&amp;" "&amp;E391&amp;" "&amp;F391&amp;" "&amp;G391&amp;" "&amp;H391)</f>
        <v/>
      </c>
    </row>
    <row r="392" spans="2:10" ht="13.15" hidden="1" customHeight="1">
      <c r="B392" s="164">
        <v>327</v>
      </c>
      <c r="C392" s="164" t="s">
        <v>815</v>
      </c>
      <c r="D392" s="164" t="s">
        <v>816</v>
      </c>
      <c r="E392" s="164" t="s">
        <v>824</v>
      </c>
      <c r="F392" s="164" t="s">
        <v>819</v>
      </c>
      <c r="G392" s="164"/>
      <c r="H392" s="164"/>
      <c r="I392" s="164">
        <v>5</v>
      </c>
      <c r="J392" s="172" t="str">
        <f t="shared" si="6"/>
        <v xml:space="preserve">器具及び備品 １　家具、電気機器、ガス機器及び家庭用品（他の項に掲げるものを除く。） その他の家具 接客業用のもの  </v>
      </c>
    </row>
    <row r="393" spans="2:10" ht="13.15" hidden="1" customHeight="1">
      <c r="B393" s="164"/>
      <c r="C393" s="164" t="s">
        <v>815</v>
      </c>
      <c r="D393" s="164" t="s">
        <v>816</v>
      </c>
      <c r="E393" s="164" t="s">
        <v>824</v>
      </c>
      <c r="F393" s="164" t="s">
        <v>556</v>
      </c>
      <c r="G393" s="164"/>
      <c r="H393" s="164"/>
      <c r="I393" s="164"/>
      <c r="J393" s="172" t="str">
        <f t="shared" si="6"/>
        <v/>
      </c>
    </row>
    <row r="394" spans="2:10" ht="26.45" hidden="1" customHeight="1">
      <c r="B394" s="164">
        <v>328</v>
      </c>
      <c r="C394" s="164" t="s">
        <v>815</v>
      </c>
      <c r="D394" s="164" t="s">
        <v>816</v>
      </c>
      <c r="E394" s="164" t="s">
        <v>824</v>
      </c>
      <c r="F394" s="164" t="s">
        <v>556</v>
      </c>
      <c r="G394" s="164" t="s">
        <v>593</v>
      </c>
      <c r="H394" s="164"/>
      <c r="I394" s="164">
        <v>15</v>
      </c>
      <c r="J394" s="172" t="str">
        <f t="shared" si="6"/>
        <v xml:space="preserve">器具及び備品 １　家具、電気機器、ガス機器及び家庭用品（他の項に掲げるものを除く。） その他の家具 その他のもの 主として金属製のもの </v>
      </c>
    </row>
    <row r="395" spans="2:10" ht="13.15" hidden="1" customHeight="1">
      <c r="B395" s="164">
        <v>329</v>
      </c>
      <c r="C395" s="164" t="s">
        <v>815</v>
      </c>
      <c r="D395" s="164" t="s">
        <v>816</v>
      </c>
      <c r="E395" s="164" t="s">
        <v>824</v>
      </c>
      <c r="F395" s="164" t="s">
        <v>556</v>
      </c>
      <c r="G395" s="164" t="s">
        <v>556</v>
      </c>
      <c r="H395" s="164"/>
      <c r="I395" s="164">
        <v>8</v>
      </c>
      <c r="J395" s="172" t="str">
        <f t="shared" si="6"/>
        <v xml:space="preserve">器具及び備品 １　家具、電気機器、ガス機器及び家庭用品（他の項に掲げるものを除く。） その他の家具 その他のもの その他のもの </v>
      </c>
    </row>
    <row r="396" spans="2:10" ht="26.45" hidden="1" customHeight="1">
      <c r="B396" s="164">
        <v>330</v>
      </c>
      <c r="C396" s="164" t="s">
        <v>815</v>
      </c>
      <c r="D396" s="164" t="s">
        <v>816</v>
      </c>
      <c r="E396" s="164" t="s">
        <v>825</v>
      </c>
      <c r="F396" s="164"/>
      <c r="G396" s="164"/>
      <c r="H396" s="164"/>
      <c r="I396" s="164">
        <v>5</v>
      </c>
      <c r="J396" s="172" t="str">
        <f t="shared" si="6"/>
        <v xml:space="preserve">器具及び備品 １　家具、電気機器、ガス機器及び家庭用品（他の項に掲げるものを除く。） ラジオ、テレビジョン、テープレコーダーその他の音響機器   </v>
      </c>
    </row>
    <row r="397" spans="2:10" ht="13.15" hidden="1" customHeight="1">
      <c r="B397" s="164">
        <v>331</v>
      </c>
      <c r="C397" s="164" t="s">
        <v>815</v>
      </c>
      <c r="D397" s="164" t="s">
        <v>816</v>
      </c>
      <c r="E397" s="164" t="s">
        <v>826</v>
      </c>
      <c r="F397" s="164"/>
      <c r="G397" s="164"/>
      <c r="H397" s="164"/>
      <c r="I397" s="164">
        <v>6</v>
      </c>
      <c r="J397" s="172" t="str">
        <f t="shared" si="6"/>
        <v xml:space="preserve">器具及び備品 １　家具、電気機器、ガス機器及び家庭用品（他の項に掲げるものを除く。） 冷房用又は暖房用機器   </v>
      </c>
    </row>
    <row r="398" spans="2:10" ht="26.45" hidden="1" customHeight="1">
      <c r="B398" s="164">
        <v>332</v>
      </c>
      <c r="C398" s="164" t="s">
        <v>815</v>
      </c>
      <c r="D398" s="164" t="s">
        <v>816</v>
      </c>
      <c r="E398" s="164" t="s">
        <v>827</v>
      </c>
      <c r="F398" s="164"/>
      <c r="G398" s="164"/>
      <c r="H398" s="164"/>
      <c r="I398" s="164">
        <v>6</v>
      </c>
      <c r="J398" s="172" t="str">
        <f t="shared" si="6"/>
        <v xml:space="preserve">器具及び備品 １　家具、電気機器、ガス機器及び家庭用品（他の項に掲げるものを除く。） 電気冷蔵庫、電気洗濯機その他これらに類する電気又はガス機器   </v>
      </c>
    </row>
    <row r="399" spans="2:10" ht="26.45" hidden="1" customHeight="1">
      <c r="B399" s="164">
        <v>333</v>
      </c>
      <c r="C399" s="164" t="s">
        <v>815</v>
      </c>
      <c r="D399" s="164" t="s">
        <v>816</v>
      </c>
      <c r="E399" s="164" t="s">
        <v>828</v>
      </c>
      <c r="F399" s="164"/>
      <c r="G399" s="164"/>
      <c r="H399" s="164"/>
      <c r="I399" s="164">
        <v>4</v>
      </c>
      <c r="J399" s="172" t="str">
        <f t="shared" si="6"/>
        <v xml:space="preserve">器具及び備品 １　家具、電気機器、ガス機器及び家庭用品（他の項に掲げるものを除く。） 氷冷蔵庫及び冷蔵ストッカー（電気式のものを除く。）   </v>
      </c>
    </row>
    <row r="400" spans="2:10" ht="26.45" hidden="1" customHeight="1">
      <c r="B400" s="164">
        <v>334</v>
      </c>
      <c r="C400" s="164" t="s">
        <v>815</v>
      </c>
      <c r="D400" s="164" t="s">
        <v>816</v>
      </c>
      <c r="E400" s="164" t="s">
        <v>829</v>
      </c>
      <c r="F400" s="164"/>
      <c r="G400" s="164"/>
      <c r="H400" s="164"/>
      <c r="I400" s="164">
        <v>3</v>
      </c>
      <c r="J400" s="172" t="str">
        <f t="shared" si="6"/>
        <v xml:space="preserve">器具及び備品 １　家具、電気機器、ガス機器及び家庭用品（他の項に掲げるものを除く。） カーテン、座ぶとん、寝具、丹前その他これらに類する繊維製品   </v>
      </c>
    </row>
    <row r="401" spans="2:10" ht="13.15" hidden="1" customHeight="1">
      <c r="B401" s="164"/>
      <c r="C401" s="164" t="s">
        <v>815</v>
      </c>
      <c r="D401" s="164" t="s">
        <v>816</v>
      </c>
      <c r="E401" s="164" t="s">
        <v>830</v>
      </c>
      <c r="F401" s="164"/>
      <c r="G401" s="164"/>
      <c r="H401" s="164"/>
      <c r="I401" s="164"/>
      <c r="J401" s="172" t="str">
        <f t="shared" si="6"/>
        <v/>
      </c>
    </row>
    <row r="402" spans="2:10" ht="39.6" hidden="1" customHeight="1">
      <c r="B402" s="164">
        <v>335</v>
      </c>
      <c r="C402" s="164" t="s">
        <v>815</v>
      </c>
      <c r="D402" s="164" t="s">
        <v>816</v>
      </c>
      <c r="E402" s="164" t="s">
        <v>830</v>
      </c>
      <c r="F402" s="164" t="s">
        <v>831</v>
      </c>
      <c r="G402" s="164"/>
      <c r="H402" s="164"/>
      <c r="I402" s="164">
        <v>3</v>
      </c>
      <c r="J402" s="172" t="str">
        <f t="shared" si="6"/>
        <v xml:space="preserve">器具及び備品 １　家具、電気機器、ガス機器及び家庭用品（他の項に掲げるものを除く。） じゆうたんその他の床用敷物 小売業用、接客業用、放送用、レコード吹込用又は劇場用のもの  </v>
      </c>
    </row>
    <row r="403" spans="2:10" ht="13.15" hidden="1" customHeight="1">
      <c r="B403" s="164">
        <v>336</v>
      </c>
      <c r="C403" s="164" t="s">
        <v>815</v>
      </c>
      <c r="D403" s="164" t="s">
        <v>816</v>
      </c>
      <c r="E403" s="164" t="s">
        <v>830</v>
      </c>
      <c r="F403" s="164" t="s">
        <v>556</v>
      </c>
      <c r="G403" s="164"/>
      <c r="H403" s="164"/>
      <c r="I403" s="164">
        <v>6</v>
      </c>
      <c r="J403" s="172" t="str">
        <f t="shared" si="6"/>
        <v xml:space="preserve">器具及び備品 １　家具、電気機器、ガス機器及び家庭用品（他の項に掲げるものを除く。） じゆうたんその他の床用敷物 その他のもの  </v>
      </c>
    </row>
    <row r="404" spans="2:10" ht="13.15" hidden="1" customHeight="1">
      <c r="B404" s="164"/>
      <c r="C404" s="164" t="s">
        <v>815</v>
      </c>
      <c r="D404" s="164" t="s">
        <v>816</v>
      </c>
      <c r="E404" s="164" t="s">
        <v>832</v>
      </c>
      <c r="F404" s="164"/>
      <c r="G404" s="164"/>
      <c r="H404" s="164"/>
      <c r="I404" s="164"/>
      <c r="J404" s="172" t="str">
        <f t="shared" si="6"/>
        <v/>
      </c>
    </row>
    <row r="405" spans="2:10" ht="13.15" hidden="1" customHeight="1">
      <c r="B405" s="164">
        <v>337</v>
      </c>
      <c r="C405" s="164" t="s">
        <v>815</v>
      </c>
      <c r="D405" s="164" t="s">
        <v>816</v>
      </c>
      <c r="E405" s="164" t="s">
        <v>832</v>
      </c>
      <c r="F405" s="164" t="s">
        <v>593</v>
      </c>
      <c r="G405" s="164"/>
      <c r="H405" s="164"/>
      <c r="I405" s="164">
        <v>15</v>
      </c>
      <c r="J405" s="172" t="str">
        <f t="shared" si="6"/>
        <v xml:space="preserve">器具及び備品 １　家具、電気機器、ガス機器及び家庭用品（他の項に掲げるものを除く。） 室内装飾品 主として金属製のもの  </v>
      </c>
    </row>
    <row r="406" spans="2:10" ht="13.15" hidden="1" customHeight="1">
      <c r="B406" s="164">
        <v>338</v>
      </c>
      <c r="C406" s="164" t="s">
        <v>815</v>
      </c>
      <c r="D406" s="164" t="s">
        <v>816</v>
      </c>
      <c r="E406" s="164" t="s">
        <v>832</v>
      </c>
      <c r="F406" s="164" t="s">
        <v>556</v>
      </c>
      <c r="G406" s="164"/>
      <c r="H406" s="164"/>
      <c r="I406" s="164">
        <v>8</v>
      </c>
      <c r="J406" s="172" t="str">
        <f t="shared" si="6"/>
        <v xml:space="preserve">器具及び備品 １　家具、電気機器、ガス機器及び家庭用品（他の項に掲げるものを除く。） 室内装飾品 その他のもの  </v>
      </c>
    </row>
    <row r="407" spans="2:10" ht="13.15" hidden="1" customHeight="1">
      <c r="B407" s="164"/>
      <c r="C407" s="164" t="s">
        <v>815</v>
      </c>
      <c r="D407" s="164" t="s">
        <v>816</v>
      </c>
      <c r="E407" s="164" t="s">
        <v>833</v>
      </c>
      <c r="F407" s="164"/>
      <c r="G407" s="164"/>
      <c r="H407" s="164"/>
      <c r="I407" s="164"/>
      <c r="J407" s="172" t="str">
        <f t="shared" si="6"/>
        <v/>
      </c>
    </row>
    <row r="408" spans="2:10" ht="13.15" hidden="1" customHeight="1">
      <c r="B408" s="164">
        <v>339</v>
      </c>
      <c r="C408" s="164" t="s">
        <v>815</v>
      </c>
      <c r="D408" s="164" t="s">
        <v>816</v>
      </c>
      <c r="E408" s="164" t="s">
        <v>833</v>
      </c>
      <c r="F408" s="164" t="s">
        <v>834</v>
      </c>
      <c r="G408" s="164"/>
      <c r="H408" s="164"/>
      <c r="I408" s="164">
        <v>2</v>
      </c>
      <c r="J408" s="172" t="str">
        <f t="shared" si="6"/>
        <v xml:space="preserve">器具及び備品 １　家具、電気機器、ガス機器及び家庭用品（他の項に掲げるものを除く。） 食事又はちゆう房用品 陶磁器製又はガラス製のもの  </v>
      </c>
    </row>
    <row r="409" spans="2:10" ht="13.15" hidden="1" customHeight="1">
      <c r="B409" s="164">
        <v>340</v>
      </c>
      <c r="C409" s="164" t="s">
        <v>815</v>
      </c>
      <c r="D409" s="164" t="s">
        <v>816</v>
      </c>
      <c r="E409" s="164" t="s">
        <v>833</v>
      </c>
      <c r="F409" s="164" t="s">
        <v>556</v>
      </c>
      <c r="G409" s="164"/>
      <c r="H409" s="164"/>
      <c r="I409" s="164">
        <v>5</v>
      </c>
      <c r="J409" s="172" t="str">
        <f t="shared" si="6"/>
        <v xml:space="preserve">器具及び備品 １　家具、電気機器、ガス機器及び家庭用品（他の項に掲げるものを除く。） 食事又はちゆう房用品 その他のもの  </v>
      </c>
    </row>
    <row r="410" spans="2:10" ht="13.15" hidden="1" customHeight="1">
      <c r="B410" s="164"/>
      <c r="C410" s="164" t="s">
        <v>815</v>
      </c>
      <c r="D410" s="164" t="s">
        <v>816</v>
      </c>
      <c r="E410" s="164" t="s">
        <v>556</v>
      </c>
      <c r="F410" s="164"/>
      <c r="G410" s="164"/>
      <c r="H410" s="164"/>
      <c r="I410" s="164"/>
      <c r="J410" s="172" t="str">
        <f t="shared" si="6"/>
        <v/>
      </c>
    </row>
    <row r="411" spans="2:10" ht="13.15" hidden="1" customHeight="1">
      <c r="B411" s="164">
        <v>341</v>
      </c>
      <c r="C411" s="164" t="s">
        <v>815</v>
      </c>
      <c r="D411" s="164" t="s">
        <v>816</v>
      </c>
      <c r="E411" s="164" t="s">
        <v>556</v>
      </c>
      <c r="F411" s="164" t="s">
        <v>593</v>
      </c>
      <c r="G411" s="164"/>
      <c r="H411" s="164"/>
      <c r="I411" s="164">
        <v>15</v>
      </c>
      <c r="J411" s="172" t="str">
        <f t="shared" si="6"/>
        <v xml:space="preserve">器具及び備品 １　家具、電気機器、ガス機器及び家庭用品（他の項に掲げるものを除く。） その他のもの 主として金属製のもの  </v>
      </c>
    </row>
    <row r="412" spans="2:10" ht="13.15" hidden="1" customHeight="1">
      <c r="B412" s="164">
        <v>342</v>
      </c>
      <c r="C412" s="164" t="s">
        <v>815</v>
      </c>
      <c r="D412" s="164" t="s">
        <v>816</v>
      </c>
      <c r="E412" s="164" t="s">
        <v>556</v>
      </c>
      <c r="F412" s="164" t="s">
        <v>556</v>
      </c>
      <c r="G412" s="164"/>
      <c r="H412" s="164"/>
      <c r="I412" s="164">
        <v>8</v>
      </c>
      <c r="J412" s="172" t="str">
        <f t="shared" si="6"/>
        <v xml:space="preserve">器具及び備品 １　家具、電気機器、ガス機器及び家庭用品（他の項に掲げるものを除く。） その他のもの その他のもの  </v>
      </c>
    </row>
    <row r="413" spans="2:10" ht="13.15" hidden="1" customHeight="1">
      <c r="B413" s="164"/>
      <c r="C413" s="164" t="s">
        <v>815</v>
      </c>
      <c r="D413" s="164" t="s">
        <v>835</v>
      </c>
      <c r="E413" s="164" t="s">
        <v>836</v>
      </c>
      <c r="F413" s="164"/>
      <c r="G413" s="164"/>
      <c r="H413" s="164"/>
      <c r="I413" s="164"/>
      <c r="J413" s="172" t="str">
        <f t="shared" si="6"/>
        <v/>
      </c>
    </row>
    <row r="414" spans="2:10" ht="13.15" hidden="1" customHeight="1">
      <c r="B414" s="164">
        <v>343</v>
      </c>
      <c r="C414" s="164" t="s">
        <v>815</v>
      </c>
      <c r="D414" s="164" t="s">
        <v>835</v>
      </c>
      <c r="E414" s="164" t="s">
        <v>836</v>
      </c>
      <c r="F414" s="164" t="s">
        <v>837</v>
      </c>
      <c r="G414" s="164"/>
      <c r="H414" s="164"/>
      <c r="I414" s="164">
        <v>3</v>
      </c>
      <c r="J414" s="172" t="str">
        <f t="shared" si="6"/>
        <v xml:space="preserve">器具及び備品 ２　事務機器及び通信機器 謄写機器及びタイプライター 孔版印刷又は印書業用のもの  </v>
      </c>
    </row>
    <row r="415" spans="2:10" ht="13.15" hidden="1" customHeight="1">
      <c r="B415" s="164">
        <v>344</v>
      </c>
      <c r="C415" s="164" t="s">
        <v>815</v>
      </c>
      <c r="D415" s="164" t="s">
        <v>835</v>
      </c>
      <c r="E415" s="164" t="s">
        <v>836</v>
      </c>
      <c r="F415" s="164" t="s">
        <v>556</v>
      </c>
      <c r="G415" s="164"/>
      <c r="H415" s="164"/>
      <c r="I415" s="164">
        <v>5</v>
      </c>
      <c r="J415" s="172" t="str">
        <f t="shared" si="6"/>
        <v xml:space="preserve">器具及び備品 ２　事務機器及び通信機器 謄写機器及びタイプライター その他のもの  </v>
      </c>
    </row>
    <row r="416" spans="2:10" ht="13.15" hidden="1" customHeight="1">
      <c r="B416" s="164"/>
      <c r="C416" s="164" t="s">
        <v>815</v>
      </c>
      <c r="D416" s="164" t="s">
        <v>835</v>
      </c>
      <c r="E416" s="164" t="s">
        <v>838</v>
      </c>
      <c r="F416" s="164"/>
      <c r="G416" s="164"/>
      <c r="H416" s="164"/>
      <c r="I416" s="164"/>
      <c r="J416" s="172" t="str">
        <f t="shared" si="6"/>
        <v/>
      </c>
    </row>
    <row r="417" spans="2:10" ht="26.45" hidden="1" customHeight="1">
      <c r="B417" s="164">
        <v>345</v>
      </c>
      <c r="C417" s="164" t="s">
        <v>815</v>
      </c>
      <c r="D417" s="164" t="s">
        <v>835</v>
      </c>
      <c r="E417" s="164" t="s">
        <v>838</v>
      </c>
      <c r="F417" s="164" t="s">
        <v>839</v>
      </c>
      <c r="G417" s="164"/>
      <c r="H417" s="164"/>
      <c r="I417" s="164">
        <v>4</v>
      </c>
      <c r="J417" s="172" t="str">
        <f t="shared" si="6"/>
        <v xml:space="preserve">器具及び備品 ２　事務機器及び通信機器 電子計算機 パーソナルコンピューター（サーバー用のものを除く。）  </v>
      </c>
    </row>
    <row r="418" spans="2:10" ht="13.15" hidden="1" customHeight="1">
      <c r="B418" s="164">
        <v>346</v>
      </c>
      <c r="C418" s="164" t="s">
        <v>815</v>
      </c>
      <c r="D418" s="164" t="s">
        <v>835</v>
      </c>
      <c r="E418" s="164" t="s">
        <v>838</v>
      </c>
      <c r="F418" s="164" t="s">
        <v>556</v>
      </c>
      <c r="G418" s="164"/>
      <c r="H418" s="164"/>
      <c r="I418" s="164">
        <v>5</v>
      </c>
      <c r="J418" s="172" t="str">
        <f t="shared" si="6"/>
        <v xml:space="preserve">器具及び備品 ２　事務機器及び通信機器 電子計算機 その他のもの  </v>
      </c>
    </row>
    <row r="419" spans="2:10" ht="39.6" hidden="1" customHeight="1">
      <c r="B419" s="164">
        <v>347</v>
      </c>
      <c r="C419" s="164" t="s">
        <v>815</v>
      </c>
      <c r="D419" s="164" t="s">
        <v>835</v>
      </c>
      <c r="E419" s="164" t="s">
        <v>840</v>
      </c>
      <c r="F419" s="164"/>
      <c r="G419" s="164"/>
      <c r="H419" s="164"/>
      <c r="I419" s="164">
        <v>5</v>
      </c>
      <c r="J419" s="172" t="str">
        <f t="shared" si="6"/>
        <v xml:space="preserve">器具及び備品 ２　事務機器及び通信機器 複写機、計算機（電子計算機を除く。）、金銭登録機、タイムレコーダーその他これらに類するもの   </v>
      </c>
    </row>
    <row r="420" spans="2:10" ht="13.15" hidden="1" customHeight="1">
      <c r="B420" s="164">
        <v>348</v>
      </c>
      <c r="C420" s="164" t="s">
        <v>815</v>
      </c>
      <c r="D420" s="164" t="s">
        <v>835</v>
      </c>
      <c r="E420" s="164" t="s">
        <v>841</v>
      </c>
      <c r="F420" s="164"/>
      <c r="G420" s="164"/>
      <c r="H420" s="164"/>
      <c r="I420" s="164">
        <v>5</v>
      </c>
      <c r="J420" s="172" t="str">
        <f t="shared" si="6"/>
        <v xml:space="preserve">器具及び備品 ２　事務機器及び通信機器 その他の事務機器   </v>
      </c>
    </row>
    <row r="421" spans="2:10" ht="13.15" hidden="1" customHeight="1">
      <c r="B421" s="164">
        <v>349</v>
      </c>
      <c r="C421" s="164" t="s">
        <v>815</v>
      </c>
      <c r="D421" s="164" t="s">
        <v>835</v>
      </c>
      <c r="E421" s="164" t="s">
        <v>842</v>
      </c>
      <c r="F421" s="164"/>
      <c r="G421" s="164"/>
      <c r="H421" s="164"/>
      <c r="I421" s="164">
        <v>5</v>
      </c>
      <c r="J421" s="172" t="str">
        <f t="shared" si="6"/>
        <v xml:space="preserve">器具及び備品 ２　事務機器及び通信機器 テレタイプライター及びファクシミリ   </v>
      </c>
    </row>
    <row r="422" spans="2:10" ht="13.15" hidden="1" customHeight="1">
      <c r="B422" s="164">
        <v>350</v>
      </c>
      <c r="C422" s="164" t="s">
        <v>815</v>
      </c>
      <c r="D422" s="164" t="s">
        <v>835</v>
      </c>
      <c r="E422" s="164" t="s">
        <v>843</v>
      </c>
      <c r="F422" s="164"/>
      <c r="G422" s="164"/>
      <c r="H422" s="164"/>
      <c r="I422" s="164">
        <v>6</v>
      </c>
      <c r="J422" s="172" t="str">
        <f t="shared" si="6"/>
        <v xml:space="preserve">器具及び備品 ２　事務機器及び通信機器 インターホーン及び放送用設備   </v>
      </c>
    </row>
    <row r="423" spans="2:10" ht="13.15" hidden="1" customHeight="1">
      <c r="B423" s="164"/>
      <c r="C423" s="164" t="s">
        <v>815</v>
      </c>
      <c r="D423" s="164" t="s">
        <v>835</v>
      </c>
      <c r="E423" s="164" t="s">
        <v>844</v>
      </c>
      <c r="F423" s="164"/>
      <c r="G423" s="164"/>
      <c r="H423" s="164"/>
      <c r="I423" s="164"/>
      <c r="J423" s="172" t="str">
        <f t="shared" si="6"/>
        <v/>
      </c>
    </row>
    <row r="424" spans="2:10" ht="26.45" hidden="1" customHeight="1">
      <c r="B424" s="164">
        <v>351</v>
      </c>
      <c r="C424" s="164" t="s">
        <v>815</v>
      </c>
      <c r="D424" s="164" t="s">
        <v>835</v>
      </c>
      <c r="E424" s="164" t="s">
        <v>844</v>
      </c>
      <c r="F424" s="164" t="s">
        <v>845</v>
      </c>
      <c r="G424" s="164"/>
      <c r="H424" s="164"/>
      <c r="I424" s="164">
        <v>6</v>
      </c>
      <c r="J424" s="172" t="str">
        <f t="shared" si="6"/>
        <v xml:space="preserve">器具及び備品 ２　事務機器及び通信機器 電話設備その他の通信機器 デジタル構内交換設備及びデジタルボタン電話設備  </v>
      </c>
    </row>
    <row r="425" spans="2:10" ht="13.15" hidden="1" customHeight="1">
      <c r="B425" s="164">
        <v>352</v>
      </c>
      <c r="C425" s="164" t="s">
        <v>815</v>
      </c>
      <c r="D425" s="164" t="s">
        <v>835</v>
      </c>
      <c r="E425" s="164" t="s">
        <v>844</v>
      </c>
      <c r="F425" s="164" t="s">
        <v>556</v>
      </c>
      <c r="G425" s="164"/>
      <c r="H425" s="164"/>
      <c r="I425" s="164">
        <v>10</v>
      </c>
      <c r="J425" s="172" t="str">
        <f t="shared" si="6"/>
        <v xml:space="preserve">器具及び備品 ２　事務機器及び通信機器 電話設備その他の通信機器 その他のもの  </v>
      </c>
    </row>
    <row r="426" spans="2:10" ht="26.45" hidden="1" customHeight="1">
      <c r="B426" s="164">
        <v>353</v>
      </c>
      <c r="C426" s="164" t="s">
        <v>815</v>
      </c>
      <c r="D426" s="164" t="s">
        <v>846</v>
      </c>
      <c r="E426" s="164" t="s">
        <v>847</v>
      </c>
      <c r="F426" s="164"/>
      <c r="G426" s="164"/>
      <c r="H426" s="164"/>
      <c r="I426" s="164">
        <v>10</v>
      </c>
      <c r="J426" s="172" t="str">
        <f t="shared" si="6"/>
        <v xml:space="preserve">器具及び備品 ３　時計、試験機器及び測定機器 時計   </v>
      </c>
    </row>
    <row r="427" spans="2:10" ht="13.15" hidden="1" customHeight="1">
      <c r="B427" s="164">
        <v>354</v>
      </c>
      <c r="C427" s="164" t="s">
        <v>815</v>
      </c>
      <c r="D427" s="164" t="s">
        <v>846</v>
      </c>
      <c r="E427" s="164" t="s">
        <v>848</v>
      </c>
      <c r="F427" s="164"/>
      <c r="G427" s="164"/>
      <c r="H427" s="164"/>
      <c r="I427" s="164">
        <v>5</v>
      </c>
      <c r="J427" s="172" t="str">
        <f t="shared" si="6"/>
        <v xml:space="preserve">器具及び備品 ３　時計、試験機器及び測定機器 度量衡器   </v>
      </c>
    </row>
    <row r="428" spans="2:10" ht="13.15" hidden="1" customHeight="1">
      <c r="B428" s="164">
        <v>355</v>
      </c>
      <c r="C428" s="164" t="s">
        <v>815</v>
      </c>
      <c r="D428" s="164" t="s">
        <v>846</v>
      </c>
      <c r="E428" s="164" t="s">
        <v>849</v>
      </c>
      <c r="F428" s="164"/>
      <c r="G428" s="164"/>
      <c r="H428" s="164"/>
      <c r="I428" s="164">
        <v>5</v>
      </c>
      <c r="J428" s="172" t="str">
        <f t="shared" si="6"/>
        <v xml:space="preserve">器具及び備品 ３　時計、試験機器及び測定機器 試験又は測定機器   </v>
      </c>
    </row>
    <row r="429" spans="2:10" ht="26.45" hidden="1" customHeight="1">
      <c r="B429" s="164">
        <v>356</v>
      </c>
      <c r="C429" s="164" t="s">
        <v>815</v>
      </c>
      <c r="D429" s="164" t="s">
        <v>850</v>
      </c>
      <c r="E429" s="164" t="s">
        <v>851</v>
      </c>
      <c r="F429" s="164"/>
      <c r="G429" s="164"/>
      <c r="H429" s="164"/>
      <c r="I429" s="164">
        <v>2</v>
      </c>
      <c r="J429" s="172" t="str">
        <f t="shared" si="6"/>
        <v xml:space="preserve">器具及び備品 ４　光学機器及び写真製作機器 オペラグラス   </v>
      </c>
    </row>
    <row r="430" spans="2:10" ht="13.15" hidden="1" customHeight="1">
      <c r="B430" s="164">
        <v>357</v>
      </c>
      <c r="C430" s="164" t="s">
        <v>815</v>
      </c>
      <c r="D430" s="164" t="s">
        <v>850</v>
      </c>
      <c r="E430" s="164" t="s">
        <v>852</v>
      </c>
      <c r="F430" s="164"/>
      <c r="G430" s="164"/>
      <c r="H430" s="164"/>
      <c r="I430" s="164">
        <v>5</v>
      </c>
      <c r="J430" s="172" t="str">
        <f t="shared" si="6"/>
        <v xml:space="preserve">器具及び備品 ４　光学機器及び写真製作機器 カメラ、映画撮影機、映写機及び望遠鏡   </v>
      </c>
    </row>
    <row r="431" spans="2:10" ht="26.45" hidden="1" customHeight="1">
      <c r="B431" s="164">
        <v>358</v>
      </c>
      <c r="C431" s="164" t="s">
        <v>815</v>
      </c>
      <c r="D431" s="164" t="s">
        <v>850</v>
      </c>
      <c r="E431" s="164" t="s">
        <v>853</v>
      </c>
      <c r="F431" s="164"/>
      <c r="G431" s="164"/>
      <c r="H431" s="164"/>
      <c r="I431" s="164">
        <v>8</v>
      </c>
      <c r="J431" s="172" t="str">
        <f t="shared" si="6"/>
        <v xml:space="preserve">器具及び備品 ４　光学機器及び写真製作機器 引伸機、焼付機、乾燥機、顕微鏡その他の機器   </v>
      </c>
    </row>
    <row r="432" spans="2:10" ht="13.15" hidden="1" customHeight="1">
      <c r="B432" s="164">
        <v>359</v>
      </c>
      <c r="C432" s="164" t="s">
        <v>815</v>
      </c>
      <c r="D432" s="164" t="s">
        <v>854</v>
      </c>
      <c r="E432" s="164" t="s">
        <v>855</v>
      </c>
      <c r="F432" s="164"/>
      <c r="G432" s="164"/>
      <c r="H432" s="164"/>
      <c r="I432" s="164">
        <v>3</v>
      </c>
      <c r="J432" s="172" t="str">
        <f t="shared" si="6"/>
        <v xml:space="preserve">器具及び備品 ５　看板及び広告器具 看板、ネオンサイン及び気球   </v>
      </c>
    </row>
    <row r="433" spans="2:10" ht="13.15" hidden="1" customHeight="1">
      <c r="B433" s="164">
        <v>360</v>
      </c>
      <c r="C433" s="164" t="s">
        <v>815</v>
      </c>
      <c r="D433" s="164" t="s">
        <v>854</v>
      </c>
      <c r="E433" s="164" t="s">
        <v>856</v>
      </c>
      <c r="F433" s="164"/>
      <c r="G433" s="164"/>
      <c r="H433" s="164"/>
      <c r="I433" s="164">
        <v>2</v>
      </c>
      <c r="J433" s="172" t="str">
        <f t="shared" si="6"/>
        <v xml:space="preserve">器具及び備品 ５　看板及び広告器具 マネキン人形及び模型   </v>
      </c>
    </row>
    <row r="434" spans="2:10" ht="13.15" hidden="1" customHeight="1">
      <c r="B434" s="164"/>
      <c r="C434" s="164" t="s">
        <v>815</v>
      </c>
      <c r="D434" s="164" t="s">
        <v>854</v>
      </c>
      <c r="E434" s="164" t="s">
        <v>556</v>
      </c>
      <c r="F434" s="164"/>
      <c r="G434" s="164"/>
      <c r="H434" s="164"/>
      <c r="I434" s="164"/>
      <c r="J434" s="172" t="str">
        <f t="shared" si="6"/>
        <v/>
      </c>
    </row>
    <row r="435" spans="2:10" ht="13.15" hidden="1" customHeight="1">
      <c r="B435" s="164">
        <v>361</v>
      </c>
      <c r="C435" s="164" t="s">
        <v>815</v>
      </c>
      <c r="D435" s="164" t="s">
        <v>854</v>
      </c>
      <c r="E435" s="164" t="s">
        <v>556</v>
      </c>
      <c r="F435" s="164" t="s">
        <v>593</v>
      </c>
      <c r="G435" s="164"/>
      <c r="H435" s="164"/>
      <c r="I435" s="164">
        <v>10</v>
      </c>
      <c r="J435" s="172" t="str">
        <f t="shared" si="6"/>
        <v xml:space="preserve">器具及び備品 ５　看板及び広告器具 その他のもの 主として金属製のもの  </v>
      </c>
    </row>
    <row r="436" spans="2:10" ht="13.15" hidden="1" customHeight="1">
      <c r="B436" s="164">
        <v>362</v>
      </c>
      <c r="C436" s="164" t="s">
        <v>815</v>
      </c>
      <c r="D436" s="164" t="s">
        <v>854</v>
      </c>
      <c r="E436" s="164" t="s">
        <v>556</v>
      </c>
      <c r="F436" s="164" t="s">
        <v>556</v>
      </c>
      <c r="G436" s="164"/>
      <c r="H436" s="164"/>
      <c r="I436" s="164">
        <v>5</v>
      </c>
      <c r="J436" s="172" t="str">
        <f t="shared" si="6"/>
        <v xml:space="preserve">器具及び備品 ５　看板及び広告器具 その他のもの その他のもの  </v>
      </c>
    </row>
    <row r="437" spans="2:10" ht="13.15" hidden="1" customHeight="1">
      <c r="B437" s="164"/>
      <c r="C437" s="164" t="s">
        <v>815</v>
      </c>
      <c r="D437" s="164" t="s">
        <v>857</v>
      </c>
      <c r="E437" s="164" t="s">
        <v>858</v>
      </c>
      <c r="F437" s="164"/>
      <c r="G437" s="164"/>
      <c r="H437" s="164"/>
      <c r="I437" s="164"/>
      <c r="J437" s="172" t="str">
        <f t="shared" si="6"/>
        <v/>
      </c>
    </row>
    <row r="438" spans="2:10" ht="13.15" hidden="1" customHeight="1">
      <c r="B438" s="164">
        <v>363</v>
      </c>
      <c r="C438" s="164" t="s">
        <v>815</v>
      </c>
      <c r="D438" s="164" t="s">
        <v>857</v>
      </c>
      <c r="E438" s="164" t="s">
        <v>858</v>
      </c>
      <c r="F438" s="164" t="s">
        <v>859</v>
      </c>
      <c r="G438" s="164"/>
      <c r="H438" s="164"/>
      <c r="I438" s="164">
        <v>6</v>
      </c>
      <c r="J438" s="172" t="str">
        <f t="shared" si="6"/>
        <v xml:space="preserve">器具及び備品 ６　容器及び金庫 ボンベ 溶接製のもの  </v>
      </c>
    </row>
    <row r="439" spans="2:10" ht="13.15" hidden="1" customHeight="1">
      <c r="B439" s="164"/>
      <c r="C439" s="164" t="s">
        <v>815</v>
      </c>
      <c r="D439" s="164" t="s">
        <v>857</v>
      </c>
      <c r="E439" s="164" t="s">
        <v>858</v>
      </c>
      <c r="F439" s="164" t="s">
        <v>860</v>
      </c>
      <c r="G439" s="164"/>
      <c r="H439" s="164"/>
      <c r="I439" s="164"/>
      <c r="J439" s="172" t="str">
        <f t="shared" si="6"/>
        <v/>
      </c>
    </row>
    <row r="440" spans="2:10" ht="13.15" hidden="1" customHeight="1">
      <c r="B440" s="164">
        <v>364</v>
      </c>
      <c r="C440" s="164" t="s">
        <v>815</v>
      </c>
      <c r="D440" s="164" t="s">
        <v>857</v>
      </c>
      <c r="E440" s="164" t="s">
        <v>858</v>
      </c>
      <c r="F440" s="164" t="s">
        <v>860</v>
      </c>
      <c r="G440" s="164" t="s">
        <v>861</v>
      </c>
      <c r="H440" s="164"/>
      <c r="I440" s="164">
        <v>8</v>
      </c>
      <c r="J440" s="172" t="str">
        <f t="shared" si="6"/>
        <v xml:space="preserve">器具及び備品 ６　容器及び金庫 ボンベ 鍛造製のもの 塩素用のもの </v>
      </c>
    </row>
    <row r="441" spans="2:10" ht="13.15" hidden="1" customHeight="1">
      <c r="B441" s="164">
        <v>365</v>
      </c>
      <c r="C441" s="164" t="s">
        <v>815</v>
      </c>
      <c r="D441" s="164" t="s">
        <v>857</v>
      </c>
      <c r="E441" s="164" t="s">
        <v>858</v>
      </c>
      <c r="F441" s="164" t="s">
        <v>860</v>
      </c>
      <c r="G441" s="164" t="s">
        <v>556</v>
      </c>
      <c r="H441" s="164"/>
      <c r="I441" s="164">
        <v>10</v>
      </c>
      <c r="J441" s="172" t="str">
        <f t="shared" si="6"/>
        <v xml:space="preserve">器具及び備品 ６　容器及び金庫 ボンベ 鍛造製のもの その他のもの </v>
      </c>
    </row>
    <row r="442" spans="2:10" ht="13.15" hidden="1" customHeight="1">
      <c r="B442" s="164"/>
      <c r="C442" s="164" t="s">
        <v>815</v>
      </c>
      <c r="D442" s="164" t="s">
        <v>857</v>
      </c>
      <c r="E442" s="164" t="s">
        <v>862</v>
      </c>
      <c r="F442" s="164"/>
      <c r="G442" s="164"/>
      <c r="H442" s="164"/>
      <c r="I442" s="164"/>
      <c r="J442" s="172" t="str">
        <f t="shared" si="6"/>
        <v/>
      </c>
    </row>
    <row r="443" spans="2:10" ht="26.45" hidden="1" customHeight="1">
      <c r="B443" s="164">
        <v>366</v>
      </c>
      <c r="C443" s="164" t="s">
        <v>815</v>
      </c>
      <c r="D443" s="164" t="s">
        <v>857</v>
      </c>
      <c r="E443" s="164" t="s">
        <v>862</v>
      </c>
      <c r="F443" s="164" t="s">
        <v>863</v>
      </c>
      <c r="G443" s="164"/>
      <c r="H443" s="164"/>
      <c r="I443" s="164">
        <v>7</v>
      </c>
      <c r="J443" s="172" t="str">
        <f t="shared" si="6"/>
        <v xml:space="preserve">器具及び備品 ６　容器及び金庫 ドラムかん、コンテナーその他の容器 大型コンテナー（長さが六メートル以上のものに限る。）  </v>
      </c>
    </row>
    <row r="444" spans="2:10" ht="13.15" hidden="1" customHeight="1">
      <c r="B444" s="164"/>
      <c r="C444" s="164" t="s">
        <v>815</v>
      </c>
      <c r="D444" s="164" t="s">
        <v>857</v>
      </c>
      <c r="E444" s="164" t="s">
        <v>862</v>
      </c>
      <c r="F444" s="164" t="s">
        <v>556</v>
      </c>
      <c r="G444" s="164"/>
      <c r="H444" s="164"/>
      <c r="I444" s="164"/>
      <c r="J444" s="172" t="str">
        <f t="shared" si="6"/>
        <v/>
      </c>
    </row>
    <row r="445" spans="2:10" ht="13.15" hidden="1" customHeight="1">
      <c r="B445" s="164">
        <v>367</v>
      </c>
      <c r="C445" s="164" t="s">
        <v>815</v>
      </c>
      <c r="D445" s="164" t="s">
        <v>857</v>
      </c>
      <c r="E445" s="164" t="s">
        <v>862</v>
      </c>
      <c r="F445" s="164" t="s">
        <v>556</v>
      </c>
      <c r="G445" s="164" t="s">
        <v>604</v>
      </c>
      <c r="H445" s="164"/>
      <c r="I445" s="164">
        <v>3</v>
      </c>
      <c r="J445" s="172" t="str">
        <f t="shared" si="6"/>
        <v xml:space="preserve">器具及び備品 ６　容器及び金庫 ドラムかん、コンテナーその他の容器 その他のもの 金属製のもの </v>
      </c>
    </row>
    <row r="446" spans="2:10" ht="13.15" hidden="1" customHeight="1">
      <c r="B446" s="164">
        <v>368</v>
      </c>
      <c r="C446" s="164" t="s">
        <v>815</v>
      </c>
      <c r="D446" s="164" t="s">
        <v>857</v>
      </c>
      <c r="E446" s="164" t="s">
        <v>862</v>
      </c>
      <c r="F446" s="164" t="s">
        <v>556</v>
      </c>
      <c r="G446" s="164" t="s">
        <v>556</v>
      </c>
      <c r="H446" s="164"/>
      <c r="I446" s="164">
        <v>2</v>
      </c>
      <c r="J446" s="172" t="str">
        <f t="shared" si="6"/>
        <v xml:space="preserve">器具及び備品 ６　容器及び金庫 ドラムかん、コンテナーその他の容器 その他のもの その他のもの </v>
      </c>
    </row>
    <row r="447" spans="2:10" ht="13.15" hidden="1" customHeight="1">
      <c r="B447" s="164"/>
      <c r="C447" s="164" t="s">
        <v>815</v>
      </c>
      <c r="D447" s="164" t="s">
        <v>857</v>
      </c>
      <c r="E447" s="164" t="s">
        <v>864</v>
      </c>
      <c r="F447" s="164"/>
      <c r="G447" s="164"/>
      <c r="H447" s="164"/>
      <c r="I447" s="164"/>
      <c r="J447" s="172" t="str">
        <f t="shared" si="6"/>
        <v/>
      </c>
    </row>
    <row r="448" spans="2:10" ht="13.15" hidden="1" customHeight="1">
      <c r="B448" s="164">
        <v>369</v>
      </c>
      <c r="C448" s="164" t="s">
        <v>815</v>
      </c>
      <c r="D448" s="164" t="s">
        <v>857</v>
      </c>
      <c r="E448" s="164" t="s">
        <v>864</v>
      </c>
      <c r="F448" s="164" t="s">
        <v>865</v>
      </c>
      <c r="G448" s="164"/>
      <c r="H448" s="164"/>
      <c r="I448" s="164">
        <v>5</v>
      </c>
      <c r="J448" s="172" t="str">
        <f t="shared" si="6"/>
        <v xml:space="preserve">器具及び備品 ６　容器及び金庫 金庫 手さげ金庫  </v>
      </c>
    </row>
    <row r="449" spans="2:10" ht="13.15" hidden="1" customHeight="1">
      <c r="B449" s="164">
        <v>370</v>
      </c>
      <c r="C449" s="164" t="s">
        <v>815</v>
      </c>
      <c r="D449" s="164" t="s">
        <v>857</v>
      </c>
      <c r="E449" s="164" t="s">
        <v>864</v>
      </c>
      <c r="F449" s="164" t="s">
        <v>556</v>
      </c>
      <c r="G449" s="164"/>
      <c r="H449" s="164"/>
      <c r="I449" s="164">
        <v>20</v>
      </c>
      <c r="J449" s="172" t="str">
        <f t="shared" si="6"/>
        <v xml:space="preserve">器具及び備品 ６　容器及び金庫 金庫 その他のもの  </v>
      </c>
    </row>
    <row r="450" spans="2:10" ht="27" hidden="1">
      <c r="B450" s="164">
        <v>371</v>
      </c>
      <c r="C450" s="164" t="s">
        <v>815</v>
      </c>
      <c r="D450" s="164" t="s">
        <v>866</v>
      </c>
      <c r="E450" s="164"/>
      <c r="F450" s="164"/>
      <c r="G450" s="164"/>
      <c r="H450" s="164"/>
      <c r="I450" s="164">
        <v>5</v>
      </c>
      <c r="J450" s="172" t="str">
        <f t="shared" si="6"/>
        <v xml:space="preserve">器具及び備品 ７　理容又は美容機器    </v>
      </c>
    </row>
    <row r="451" spans="2:10" ht="13.15" hidden="1" customHeight="1">
      <c r="B451" s="164">
        <v>372</v>
      </c>
      <c r="C451" s="164" t="s">
        <v>815</v>
      </c>
      <c r="D451" s="164" t="s">
        <v>867</v>
      </c>
      <c r="E451" s="164" t="s">
        <v>868</v>
      </c>
      <c r="F451" s="164"/>
      <c r="G451" s="164"/>
      <c r="H451" s="164"/>
      <c r="I451" s="164">
        <v>4</v>
      </c>
      <c r="J451" s="172" t="str">
        <f t="shared" si="6"/>
        <v xml:space="preserve">器具及び備品 ８　医療機器 消毒殺菌用機器   </v>
      </c>
    </row>
    <row r="452" spans="2:10" ht="13.15" hidden="1" customHeight="1">
      <c r="B452" s="164">
        <v>373</v>
      </c>
      <c r="C452" s="164" t="s">
        <v>815</v>
      </c>
      <c r="D452" s="164" t="s">
        <v>867</v>
      </c>
      <c r="E452" s="164" t="s">
        <v>869</v>
      </c>
      <c r="F452" s="164"/>
      <c r="G452" s="164"/>
      <c r="H452" s="164"/>
      <c r="I452" s="164">
        <v>5</v>
      </c>
      <c r="J452" s="172" t="str">
        <f t="shared" si="6"/>
        <v xml:space="preserve">器具及び備品 ８　医療機器 手術機器   </v>
      </c>
    </row>
    <row r="453" spans="2:10" ht="13.15" hidden="1" customHeight="1">
      <c r="B453" s="164">
        <v>374</v>
      </c>
      <c r="C453" s="164" t="s">
        <v>815</v>
      </c>
      <c r="D453" s="164" t="s">
        <v>867</v>
      </c>
      <c r="E453" s="164" t="s">
        <v>870</v>
      </c>
      <c r="F453" s="164"/>
      <c r="G453" s="164"/>
      <c r="H453" s="164"/>
      <c r="I453" s="164">
        <v>7</v>
      </c>
      <c r="J453" s="172" t="str">
        <f t="shared" si="6"/>
        <v xml:space="preserve">器具及び備品 ８　医療機器 血液透析又は血しよう交換用機器   </v>
      </c>
    </row>
    <row r="454" spans="2:10" ht="26.45" hidden="1" customHeight="1">
      <c r="B454" s="164">
        <v>375</v>
      </c>
      <c r="C454" s="164" t="s">
        <v>815</v>
      </c>
      <c r="D454" s="164" t="s">
        <v>867</v>
      </c>
      <c r="E454" s="164" t="s">
        <v>871</v>
      </c>
      <c r="F454" s="164"/>
      <c r="G454" s="164"/>
      <c r="H454" s="164"/>
      <c r="I454" s="164">
        <v>6</v>
      </c>
      <c r="J454" s="172" t="str">
        <f t="shared" si="6"/>
        <v xml:space="preserve">器具及び備品 ８　医療機器 ハバードタンクその他の作動部分を有する機能回復訓練機器   </v>
      </c>
    </row>
    <row r="455" spans="2:10" ht="13.15" hidden="1" customHeight="1">
      <c r="B455" s="164">
        <v>376</v>
      </c>
      <c r="C455" s="164" t="s">
        <v>815</v>
      </c>
      <c r="D455" s="164" t="s">
        <v>867</v>
      </c>
      <c r="E455" s="164" t="s">
        <v>872</v>
      </c>
      <c r="F455" s="164"/>
      <c r="G455" s="164"/>
      <c r="H455" s="164"/>
      <c r="I455" s="164">
        <v>6</v>
      </c>
      <c r="J455" s="172" t="str">
        <f t="shared" ref="J455:J498" si="7">IF(I455="","",C455&amp;" "&amp;D455&amp;" "&amp;E455&amp;" "&amp;F455&amp;" "&amp;G455&amp;" "&amp;H455)</f>
        <v xml:space="preserve">器具及び備品 ８　医療機器 調剤機器   </v>
      </c>
    </row>
    <row r="456" spans="2:10" ht="13.15" hidden="1" customHeight="1">
      <c r="B456" s="164">
        <v>377</v>
      </c>
      <c r="C456" s="164" t="s">
        <v>815</v>
      </c>
      <c r="D456" s="164" t="s">
        <v>867</v>
      </c>
      <c r="E456" s="164" t="s">
        <v>873</v>
      </c>
      <c r="F456" s="164"/>
      <c r="G456" s="164"/>
      <c r="H456" s="164"/>
      <c r="I456" s="164">
        <v>7</v>
      </c>
      <c r="J456" s="172" t="str">
        <f t="shared" si="7"/>
        <v xml:space="preserve">器具及び備品 ８　医療機器 歯科診療用ユニット   </v>
      </c>
    </row>
    <row r="457" spans="2:10" ht="13.15" hidden="1" customHeight="1">
      <c r="B457" s="164"/>
      <c r="C457" s="164" t="s">
        <v>815</v>
      </c>
      <c r="D457" s="164" t="s">
        <v>867</v>
      </c>
      <c r="E457" s="164" t="s">
        <v>874</v>
      </c>
      <c r="F457" s="164"/>
      <c r="G457" s="164"/>
      <c r="H457" s="164"/>
      <c r="I457" s="164"/>
      <c r="J457" s="172" t="str">
        <f t="shared" si="7"/>
        <v/>
      </c>
    </row>
    <row r="458" spans="2:10" ht="13.15" hidden="1" customHeight="1">
      <c r="B458" s="164">
        <v>378</v>
      </c>
      <c r="C458" s="164" t="s">
        <v>815</v>
      </c>
      <c r="D458" s="164" t="s">
        <v>867</v>
      </c>
      <c r="E458" s="164" t="s">
        <v>874</v>
      </c>
      <c r="F458" s="164" t="s">
        <v>875</v>
      </c>
      <c r="G458" s="164"/>
      <c r="H458" s="164"/>
      <c r="I458" s="164">
        <v>6</v>
      </c>
      <c r="J458" s="172" t="str">
        <f t="shared" si="7"/>
        <v xml:space="preserve">器具及び備品 ８　医療機器 光学検査機器 ファイバースコープ  </v>
      </c>
    </row>
    <row r="459" spans="2:10" ht="13.15" hidden="1" customHeight="1">
      <c r="B459" s="164">
        <v>379</v>
      </c>
      <c r="C459" s="164" t="s">
        <v>815</v>
      </c>
      <c r="D459" s="164" t="s">
        <v>867</v>
      </c>
      <c r="E459" s="164" t="s">
        <v>874</v>
      </c>
      <c r="F459" s="164" t="s">
        <v>556</v>
      </c>
      <c r="G459" s="164"/>
      <c r="H459" s="164"/>
      <c r="I459" s="164">
        <v>8</v>
      </c>
      <c r="J459" s="172" t="str">
        <f t="shared" si="7"/>
        <v xml:space="preserve">器具及び備品 ８　医療機器 光学検査機器 その他のもの  </v>
      </c>
    </row>
    <row r="460" spans="2:10" ht="13.15" hidden="1" customHeight="1">
      <c r="B460" s="164"/>
      <c r="C460" s="164" t="s">
        <v>815</v>
      </c>
      <c r="D460" s="164" t="s">
        <v>867</v>
      </c>
      <c r="E460" s="164" t="s">
        <v>556</v>
      </c>
      <c r="F460" s="164"/>
      <c r="G460" s="164"/>
      <c r="H460" s="164"/>
      <c r="I460" s="164"/>
      <c r="J460" s="172" t="str">
        <f t="shared" si="7"/>
        <v/>
      </c>
    </row>
    <row r="461" spans="2:10" ht="26.45" hidden="1" customHeight="1">
      <c r="B461" s="164"/>
      <c r="C461" s="164" t="s">
        <v>815</v>
      </c>
      <c r="D461" s="164" t="s">
        <v>867</v>
      </c>
      <c r="E461" s="164" t="s">
        <v>556</v>
      </c>
      <c r="F461" s="164" t="s">
        <v>876</v>
      </c>
      <c r="G461" s="164"/>
      <c r="H461" s="164"/>
      <c r="I461" s="164"/>
      <c r="J461" s="172" t="str">
        <f t="shared" si="7"/>
        <v/>
      </c>
    </row>
    <row r="462" spans="2:10" ht="39.6" hidden="1" customHeight="1">
      <c r="B462" s="164">
        <v>380</v>
      </c>
      <c r="C462" s="164" t="s">
        <v>815</v>
      </c>
      <c r="D462" s="164" t="s">
        <v>867</v>
      </c>
      <c r="E462" s="164" t="s">
        <v>556</v>
      </c>
      <c r="F462" s="164" t="s">
        <v>876</v>
      </c>
      <c r="G462" s="164" t="s">
        <v>877</v>
      </c>
      <c r="H462" s="164"/>
      <c r="I462" s="164">
        <v>4</v>
      </c>
      <c r="J462" s="172" t="str">
        <f t="shared" si="7"/>
        <v xml:space="preserve">器具及び備品 ８　医療機器 その他のもの レントゲンその他の電子装置を使用する機器 移動式のもの、救急医療用のもの及び自動血液分析器 </v>
      </c>
    </row>
    <row r="463" spans="2:10" ht="13.15" hidden="1" customHeight="1">
      <c r="B463" s="164">
        <v>381</v>
      </c>
      <c r="C463" s="164" t="s">
        <v>815</v>
      </c>
      <c r="D463" s="164" t="s">
        <v>867</v>
      </c>
      <c r="E463" s="164" t="s">
        <v>556</v>
      </c>
      <c r="F463" s="164" t="s">
        <v>876</v>
      </c>
      <c r="G463" s="164" t="s">
        <v>556</v>
      </c>
      <c r="H463" s="164"/>
      <c r="I463" s="164">
        <v>6</v>
      </c>
      <c r="J463" s="172" t="str">
        <f t="shared" si="7"/>
        <v xml:space="preserve">器具及び備品 ８　医療機器 その他のもの レントゲンその他の電子装置を使用する機器 その他のもの </v>
      </c>
    </row>
    <row r="464" spans="2:10" ht="13.15" hidden="1" customHeight="1">
      <c r="B464" s="164"/>
      <c r="C464" s="164" t="s">
        <v>815</v>
      </c>
      <c r="D464" s="164" t="s">
        <v>867</v>
      </c>
      <c r="E464" s="164" t="s">
        <v>556</v>
      </c>
      <c r="F464" s="164" t="s">
        <v>556</v>
      </c>
      <c r="G464" s="164"/>
      <c r="H464" s="164"/>
      <c r="I464" s="164"/>
      <c r="J464" s="172" t="str">
        <f t="shared" si="7"/>
        <v/>
      </c>
    </row>
    <row r="465" spans="2:10" ht="26.45" hidden="1" customHeight="1">
      <c r="B465" s="164">
        <v>382</v>
      </c>
      <c r="C465" s="164" t="s">
        <v>815</v>
      </c>
      <c r="D465" s="164" t="s">
        <v>867</v>
      </c>
      <c r="E465" s="164" t="s">
        <v>556</v>
      </c>
      <c r="F465" s="164" t="s">
        <v>556</v>
      </c>
      <c r="G465" s="164" t="s">
        <v>834</v>
      </c>
      <c r="H465" s="164"/>
      <c r="I465" s="164">
        <v>3</v>
      </c>
      <c r="J465" s="172" t="str">
        <f t="shared" si="7"/>
        <v xml:space="preserve">器具及び備品 ８　医療機器 その他のもの その他のもの 陶磁器製又はガラス製のもの </v>
      </c>
    </row>
    <row r="466" spans="2:10" ht="26.45" hidden="1" customHeight="1">
      <c r="B466" s="164">
        <v>383</v>
      </c>
      <c r="C466" s="164" t="s">
        <v>815</v>
      </c>
      <c r="D466" s="164" t="s">
        <v>867</v>
      </c>
      <c r="E466" s="164" t="s">
        <v>556</v>
      </c>
      <c r="F466" s="164" t="s">
        <v>556</v>
      </c>
      <c r="G466" s="164" t="s">
        <v>593</v>
      </c>
      <c r="H466" s="164"/>
      <c r="I466" s="164">
        <v>10</v>
      </c>
      <c r="J466" s="172" t="str">
        <f t="shared" si="7"/>
        <v xml:space="preserve">器具及び備品 ８　医療機器 その他のもの その他のもの 主として金属製のもの </v>
      </c>
    </row>
    <row r="467" spans="2:10" ht="13.15" hidden="1" customHeight="1">
      <c r="B467" s="164">
        <v>384</v>
      </c>
      <c r="C467" s="164" t="s">
        <v>815</v>
      </c>
      <c r="D467" s="164" t="s">
        <v>867</v>
      </c>
      <c r="E467" s="164" t="s">
        <v>556</v>
      </c>
      <c r="F467" s="164" t="s">
        <v>556</v>
      </c>
      <c r="G467" s="164" t="s">
        <v>556</v>
      </c>
      <c r="H467" s="164"/>
      <c r="I467" s="164">
        <v>5</v>
      </c>
      <c r="J467" s="172" t="str">
        <f t="shared" si="7"/>
        <v xml:space="preserve">器具及び備品 ８　医療機器 その他のもの その他のもの その他のもの </v>
      </c>
    </row>
    <row r="468" spans="2:10" ht="13.15" hidden="1" customHeight="1">
      <c r="B468" s="164">
        <v>385</v>
      </c>
      <c r="C468" s="164" t="s">
        <v>815</v>
      </c>
      <c r="D468" s="164" t="s">
        <v>878</v>
      </c>
      <c r="E468" s="164" t="s">
        <v>879</v>
      </c>
      <c r="F468" s="164"/>
      <c r="G468" s="164"/>
      <c r="H468" s="164"/>
      <c r="I468" s="164">
        <v>8</v>
      </c>
      <c r="J468" s="172" t="str">
        <f t="shared" si="7"/>
        <v xml:space="preserve">器具及び備品 ９　娯楽又はスポーツ器具及び興行又は演劇用具 たまつき用具   </v>
      </c>
    </row>
    <row r="469" spans="2:10" ht="26.45" hidden="1" customHeight="1">
      <c r="B469" s="164">
        <v>386</v>
      </c>
      <c r="C469" s="164" t="s">
        <v>815</v>
      </c>
      <c r="D469" s="164" t="s">
        <v>878</v>
      </c>
      <c r="E469" s="164" t="s">
        <v>880</v>
      </c>
      <c r="F469" s="164"/>
      <c r="G469" s="164"/>
      <c r="H469" s="164"/>
      <c r="I469" s="164">
        <v>2</v>
      </c>
      <c r="J469" s="172" t="str">
        <f t="shared" si="7"/>
        <v xml:space="preserve">器具及び備品 ９　娯楽又はスポーツ器具及び興行又は演劇用具 パチンコ器、ビンゴ器その他これらに類する球戯用具及び射的用具   </v>
      </c>
    </row>
    <row r="470" spans="2:10" ht="26.45" hidden="1" customHeight="1">
      <c r="B470" s="164">
        <v>387</v>
      </c>
      <c r="C470" s="164" t="s">
        <v>815</v>
      </c>
      <c r="D470" s="164" t="s">
        <v>878</v>
      </c>
      <c r="E470" s="164" t="s">
        <v>881</v>
      </c>
      <c r="F470" s="164"/>
      <c r="G470" s="164"/>
      <c r="H470" s="164"/>
      <c r="I470" s="164">
        <v>5</v>
      </c>
      <c r="J470" s="172" t="str">
        <f t="shared" si="7"/>
        <v xml:space="preserve">器具及び備品 ９　娯楽又はスポーツ器具及び興行又は演劇用具 ご、しようぎ、まあじやん、その他の遊戯具   </v>
      </c>
    </row>
    <row r="471" spans="2:10" ht="13.15" hidden="1" customHeight="1">
      <c r="B471" s="164">
        <v>388</v>
      </c>
      <c r="C471" s="164" t="s">
        <v>815</v>
      </c>
      <c r="D471" s="164" t="s">
        <v>878</v>
      </c>
      <c r="E471" s="164" t="s">
        <v>882</v>
      </c>
      <c r="F471" s="164"/>
      <c r="G471" s="164"/>
      <c r="H471" s="164"/>
      <c r="I471" s="164">
        <v>3</v>
      </c>
      <c r="J471" s="172" t="str">
        <f t="shared" si="7"/>
        <v xml:space="preserve">器具及び備品 ９　娯楽又はスポーツ器具及び興行又は演劇用具 スポーツ具   </v>
      </c>
    </row>
    <row r="472" spans="2:10" ht="13.15" hidden="1" customHeight="1">
      <c r="B472" s="164">
        <v>389</v>
      </c>
      <c r="C472" s="164" t="s">
        <v>815</v>
      </c>
      <c r="D472" s="164" t="s">
        <v>878</v>
      </c>
      <c r="E472" s="164" t="s">
        <v>883</v>
      </c>
      <c r="F472" s="164"/>
      <c r="G472" s="164"/>
      <c r="H472" s="164"/>
      <c r="I472" s="164">
        <v>3</v>
      </c>
      <c r="J472" s="172" t="str">
        <f t="shared" si="7"/>
        <v xml:space="preserve">器具及び備品 ９　娯楽又はスポーツ器具及び興行又は演劇用具 劇場用観客いす   </v>
      </c>
    </row>
    <row r="473" spans="2:10" ht="13.15" hidden="1" customHeight="1">
      <c r="B473" s="164">
        <v>390</v>
      </c>
      <c r="C473" s="164" t="s">
        <v>815</v>
      </c>
      <c r="D473" s="164" t="s">
        <v>878</v>
      </c>
      <c r="E473" s="164" t="s">
        <v>884</v>
      </c>
      <c r="F473" s="164"/>
      <c r="G473" s="164"/>
      <c r="H473" s="164"/>
      <c r="I473" s="164">
        <v>5</v>
      </c>
      <c r="J473" s="172" t="str">
        <f t="shared" si="7"/>
        <v xml:space="preserve">器具及び備品 ９　娯楽又はスポーツ器具及び興行又は演劇用具 どんちよう及び幕   </v>
      </c>
    </row>
    <row r="474" spans="2:10" ht="13.15" hidden="1" customHeight="1">
      <c r="B474" s="164">
        <v>391</v>
      </c>
      <c r="C474" s="164" t="s">
        <v>815</v>
      </c>
      <c r="D474" s="164" t="s">
        <v>878</v>
      </c>
      <c r="E474" s="164" t="s">
        <v>885</v>
      </c>
      <c r="F474" s="164"/>
      <c r="G474" s="164"/>
      <c r="H474" s="164"/>
      <c r="I474" s="164">
        <v>2</v>
      </c>
      <c r="J474" s="172" t="str">
        <f t="shared" si="7"/>
        <v xml:space="preserve">器具及び備品 ９　娯楽又はスポーツ器具及び興行又は演劇用具 衣しよう、かつら、小道具及び大道具   </v>
      </c>
    </row>
    <row r="475" spans="2:10" ht="13.15" hidden="1" customHeight="1">
      <c r="B475" s="164"/>
      <c r="C475" s="164" t="s">
        <v>815</v>
      </c>
      <c r="D475" s="164" t="s">
        <v>878</v>
      </c>
      <c r="E475" s="164" t="s">
        <v>556</v>
      </c>
      <c r="F475" s="164"/>
      <c r="G475" s="164"/>
      <c r="H475" s="164"/>
      <c r="I475" s="164"/>
      <c r="J475" s="172" t="str">
        <f t="shared" si="7"/>
        <v/>
      </c>
    </row>
    <row r="476" spans="2:10" ht="13.15" hidden="1" customHeight="1">
      <c r="B476" s="164">
        <v>392</v>
      </c>
      <c r="C476" s="164" t="s">
        <v>815</v>
      </c>
      <c r="D476" s="164" t="s">
        <v>878</v>
      </c>
      <c r="E476" s="164" t="s">
        <v>556</v>
      </c>
      <c r="F476" s="164" t="s">
        <v>593</v>
      </c>
      <c r="G476" s="164"/>
      <c r="H476" s="164"/>
      <c r="I476" s="164">
        <v>10</v>
      </c>
      <c r="J476" s="172" t="str">
        <f t="shared" si="7"/>
        <v xml:space="preserve">器具及び備品 ９　娯楽又はスポーツ器具及び興行又は演劇用具 その他のもの 主として金属製のもの  </v>
      </c>
    </row>
    <row r="477" spans="2:10" ht="13.15" hidden="1" customHeight="1">
      <c r="B477" s="164">
        <v>393</v>
      </c>
      <c r="C477" s="164" t="s">
        <v>815</v>
      </c>
      <c r="D477" s="164" t="s">
        <v>878</v>
      </c>
      <c r="E477" s="164" t="s">
        <v>556</v>
      </c>
      <c r="F477" s="164" t="s">
        <v>556</v>
      </c>
      <c r="G477" s="164"/>
      <c r="H477" s="164"/>
      <c r="I477" s="164">
        <v>5</v>
      </c>
      <c r="J477" s="172" t="str">
        <f t="shared" si="7"/>
        <v xml:space="preserve">器具及び備品 ９　娯楽又はスポーツ器具及び興行又は演劇用具 その他のもの その他のもの  </v>
      </c>
    </row>
    <row r="478" spans="2:10" ht="13.15" hidden="1" customHeight="1">
      <c r="B478" s="164"/>
      <c r="C478" s="164" t="s">
        <v>815</v>
      </c>
      <c r="D478" s="164" t="s">
        <v>886</v>
      </c>
      <c r="E478" s="164" t="s">
        <v>887</v>
      </c>
      <c r="F478" s="164"/>
      <c r="G478" s="164"/>
      <c r="H478" s="164"/>
      <c r="I478" s="164"/>
      <c r="J478" s="172" t="str">
        <f t="shared" si="7"/>
        <v/>
      </c>
    </row>
    <row r="479" spans="2:10" ht="13.15" hidden="1" customHeight="1">
      <c r="B479" s="164">
        <v>394</v>
      </c>
      <c r="C479" s="164" t="s">
        <v>815</v>
      </c>
      <c r="D479" s="164" t="s">
        <v>886</v>
      </c>
      <c r="E479" s="164" t="s">
        <v>887</v>
      </c>
      <c r="F479" s="164" t="s">
        <v>888</v>
      </c>
      <c r="G479" s="164"/>
      <c r="H479" s="164"/>
      <c r="I479" s="164">
        <v>2</v>
      </c>
      <c r="J479" s="172" t="str">
        <f t="shared" si="7"/>
        <v xml:space="preserve">器具及び備品 １０　生物 植物 貸付業用のもの  </v>
      </c>
    </row>
    <row r="480" spans="2:10" ht="13.15" hidden="1" customHeight="1">
      <c r="B480" s="164">
        <v>395</v>
      </c>
      <c r="C480" s="164" t="s">
        <v>815</v>
      </c>
      <c r="D480" s="164" t="s">
        <v>886</v>
      </c>
      <c r="E480" s="164" t="s">
        <v>887</v>
      </c>
      <c r="F480" s="164" t="s">
        <v>556</v>
      </c>
      <c r="G480" s="164"/>
      <c r="H480" s="164"/>
      <c r="I480" s="164">
        <v>15</v>
      </c>
      <c r="J480" s="172" t="str">
        <f t="shared" si="7"/>
        <v xml:space="preserve">器具及び備品 １０　生物 植物 その他のもの  </v>
      </c>
    </row>
    <row r="481" spans="2:10" ht="13.15" hidden="1" customHeight="1">
      <c r="B481" s="164"/>
      <c r="C481" s="164" t="s">
        <v>815</v>
      </c>
      <c r="D481" s="164" t="s">
        <v>886</v>
      </c>
      <c r="E481" s="164" t="s">
        <v>889</v>
      </c>
      <c r="F481" s="164"/>
      <c r="G481" s="164"/>
      <c r="H481" s="164"/>
      <c r="I481" s="164"/>
      <c r="J481" s="172" t="str">
        <f t="shared" si="7"/>
        <v/>
      </c>
    </row>
    <row r="482" spans="2:10" ht="13.15" hidden="1" customHeight="1">
      <c r="B482" s="164">
        <v>396</v>
      </c>
      <c r="C482" s="164" t="s">
        <v>815</v>
      </c>
      <c r="D482" s="164" t="s">
        <v>886</v>
      </c>
      <c r="E482" s="164" t="s">
        <v>889</v>
      </c>
      <c r="F482" s="164" t="s">
        <v>890</v>
      </c>
      <c r="G482" s="164"/>
      <c r="H482" s="164"/>
      <c r="I482" s="164">
        <v>2</v>
      </c>
      <c r="J482" s="172" t="str">
        <f t="shared" si="7"/>
        <v xml:space="preserve">器具及び備品 １０　生物 動物 魚類  </v>
      </c>
    </row>
    <row r="483" spans="2:10" ht="13.15" hidden="1" customHeight="1">
      <c r="B483" s="164">
        <v>397</v>
      </c>
      <c r="C483" s="164" t="s">
        <v>815</v>
      </c>
      <c r="D483" s="164" t="s">
        <v>886</v>
      </c>
      <c r="E483" s="164" t="s">
        <v>889</v>
      </c>
      <c r="F483" s="164" t="s">
        <v>891</v>
      </c>
      <c r="G483" s="164"/>
      <c r="H483" s="164"/>
      <c r="I483" s="164">
        <v>4</v>
      </c>
      <c r="J483" s="172" t="str">
        <f t="shared" si="7"/>
        <v xml:space="preserve">器具及び備品 １０　生物 動物 鳥類  </v>
      </c>
    </row>
    <row r="484" spans="2:10" ht="13.15" hidden="1" customHeight="1">
      <c r="B484" s="164">
        <v>398</v>
      </c>
      <c r="C484" s="164" t="s">
        <v>815</v>
      </c>
      <c r="D484" s="164" t="s">
        <v>886</v>
      </c>
      <c r="E484" s="164" t="s">
        <v>889</v>
      </c>
      <c r="F484" s="164" t="s">
        <v>556</v>
      </c>
      <c r="G484" s="164"/>
      <c r="H484" s="164"/>
      <c r="I484" s="164">
        <v>8</v>
      </c>
      <c r="J484" s="172" t="str">
        <f t="shared" si="7"/>
        <v xml:space="preserve">器具及び備品 １０　生物 動物 その他のもの  </v>
      </c>
    </row>
    <row r="485" spans="2:10" ht="26.45" hidden="1" customHeight="1">
      <c r="B485" s="164">
        <v>399</v>
      </c>
      <c r="C485" s="164" t="s">
        <v>815</v>
      </c>
      <c r="D485" s="164" t="s">
        <v>892</v>
      </c>
      <c r="E485" s="164" t="s">
        <v>893</v>
      </c>
      <c r="F485" s="164"/>
      <c r="G485" s="164"/>
      <c r="H485" s="164"/>
      <c r="I485" s="164">
        <v>2</v>
      </c>
      <c r="J485" s="172" t="str">
        <f t="shared" si="7"/>
        <v xml:space="preserve">器具及び備品 １１　前掲のもの以外のもの 映画フィルム（スライドを含む。）、磁気テープ及びレコード   </v>
      </c>
    </row>
    <row r="486" spans="2:10" ht="13.15" hidden="1" customHeight="1">
      <c r="B486" s="164">
        <v>400</v>
      </c>
      <c r="C486" s="164" t="s">
        <v>815</v>
      </c>
      <c r="D486" s="164" t="s">
        <v>892</v>
      </c>
      <c r="E486" s="164" t="s">
        <v>894</v>
      </c>
      <c r="F486" s="164"/>
      <c r="G486" s="164"/>
      <c r="H486" s="164"/>
      <c r="I486" s="164">
        <v>2</v>
      </c>
      <c r="J486" s="172" t="str">
        <f t="shared" si="7"/>
        <v xml:space="preserve">器具及び備品 １１　前掲のもの以外のもの シート及びロープ   </v>
      </c>
    </row>
    <row r="487" spans="2:10" ht="13.15" hidden="1" customHeight="1">
      <c r="B487" s="164">
        <v>401</v>
      </c>
      <c r="C487" s="164" t="s">
        <v>815</v>
      </c>
      <c r="D487" s="164" t="s">
        <v>892</v>
      </c>
      <c r="E487" s="164" t="s">
        <v>895</v>
      </c>
      <c r="F487" s="164"/>
      <c r="G487" s="164"/>
      <c r="H487" s="164"/>
      <c r="I487" s="164">
        <v>3</v>
      </c>
      <c r="J487" s="172" t="str">
        <f t="shared" si="7"/>
        <v xml:space="preserve">器具及び備品 １１　前掲のもの以外のもの きのこ栽培用ほだ木   </v>
      </c>
    </row>
    <row r="488" spans="2:10" ht="13.15" hidden="1" customHeight="1">
      <c r="B488" s="164">
        <v>402</v>
      </c>
      <c r="C488" s="164" t="s">
        <v>815</v>
      </c>
      <c r="D488" s="164" t="s">
        <v>892</v>
      </c>
      <c r="E488" s="164" t="s">
        <v>896</v>
      </c>
      <c r="F488" s="164"/>
      <c r="G488" s="164"/>
      <c r="H488" s="164"/>
      <c r="I488" s="164">
        <v>3</v>
      </c>
      <c r="J488" s="172" t="str">
        <f t="shared" si="7"/>
        <v xml:space="preserve">器具及び備品 １１　前掲のもの以外のもの 漁具   </v>
      </c>
    </row>
    <row r="489" spans="2:10" ht="13.15" hidden="1" customHeight="1">
      <c r="B489" s="164">
        <v>403</v>
      </c>
      <c r="C489" s="164" t="s">
        <v>815</v>
      </c>
      <c r="D489" s="164" t="s">
        <v>892</v>
      </c>
      <c r="E489" s="164" t="s">
        <v>897</v>
      </c>
      <c r="F489" s="164"/>
      <c r="G489" s="164"/>
      <c r="H489" s="164"/>
      <c r="I489" s="164">
        <v>3</v>
      </c>
      <c r="J489" s="172" t="str">
        <f t="shared" si="7"/>
        <v xml:space="preserve">器具及び備品 １１　前掲のもの以外のもの 葬儀用具   </v>
      </c>
    </row>
    <row r="490" spans="2:10" ht="13.15" hidden="1" customHeight="1">
      <c r="B490" s="164">
        <v>404</v>
      </c>
      <c r="C490" s="164" t="s">
        <v>815</v>
      </c>
      <c r="D490" s="164" t="s">
        <v>892</v>
      </c>
      <c r="E490" s="164" t="s">
        <v>898</v>
      </c>
      <c r="F490" s="164"/>
      <c r="G490" s="164"/>
      <c r="H490" s="164"/>
      <c r="I490" s="164">
        <v>5</v>
      </c>
      <c r="J490" s="172" t="str">
        <f t="shared" si="7"/>
        <v xml:space="preserve">器具及び備品 １１　前掲のもの以外のもの 楽器   </v>
      </c>
    </row>
    <row r="491" spans="2:10" ht="13.15" hidden="1" customHeight="1">
      <c r="B491" s="164">
        <v>405</v>
      </c>
      <c r="C491" s="164" t="s">
        <v>815</v>
      </c>
      <c r="D491" s="164" t="s">
        <v>892</v>
      </c>
      <c r="E491" s="164" t="s">
        <v>899</v>
      </c>
      <c r="F491" s="164"/>
      <c r="G491" s="164"/>
      <c r="H491" s="164"/>
      <c r="I491" s="164">
        <v>5</v>
      </c>
      <c r="J491" s="172" t="str">
        <f t="shared" si="7"/>
        <v xml:space="preserve">器具及び備品 １１　前掲のもの以外のもの 自動販売機（手動のものを含む。）   </v>
      </c>
    </row>
    <row r="492" spans="2:10" ht="13.15" hidden="1" customHeight="1">
      <c r="B492" s="164">
        <v>406</v>
      </c>
      <c r="C492" s="164" t="s">
        <v>815</v>
      </c>
      <c r="D492" s="164" t="s">
        <v>892</v>
      </c>
      <c r="E492" s="164" t="s">
        <v>900</v>
      </c>
      <c r="F492" s="164"/>
      <c r="G492" s="164"/>
      <c r="H492" s="164"/>
      <c r="I492" s="164">
        <v>5</v>
      </c>
      <c r="J492" s="172" t="str">
        <f t="shared" si="7"/>
        <v xml:space="preserve">器具及び備品 １１　前掲のもの以外のもの 無人駐車管理装置   </v>
      </c>
    </row>
    <row r="493" spans="2:10" ht="13.15" hidden="1" customHeight="1">
      <c r="B493" s="164">
        <v>407</v>
      </c>
      <c r="C493" s="164" t="s">
        <v>815</v>
      </c>
      <c r="D493" s="164" t="s">
        <v>892</v>
      </c>
      <c r="E493" s="164" t="s">
        <v>901</v>
      </c>
      <c r="F493" s="164"/>
      <c r="G493" s="164"/>
      <c r="H493" s="164"/>
      <c r="I493" s="164">
        <v>5</v>
      </c>
      <c r="J493" s="172" t="str">
        <f t="shared" si="7"/>
        <v xml:space="preserve">器具及び備品 １１　前掲のもの以外のもの 焼却炉   </v>
      </c>
    </row>
    <row r="494" spans="2:10" ht="13.15" hidden="1" customHeight="1">
      <c r="B494" s="164"/>
      <c r="C494" s="164" t="s">
        <v>815</v>
      </c>
      <c r="D494" s="164" t="s">
        <v>892</v>
      </c>
      <c r="E494" s="164" t="s">
        <v>556</v>
      </c>
      <c r="F494" s="164"/>
      <c r="G494" s="164"/>
      <c r="H494" s="164"/>
      <c r="I494" s="164"/>
      <c r="J494" s="172" t="str">
        <f t="shared" si="7"/>
        <v/>
      </c>
    </row>
    <row r="495" spans="2:10" ht="13.15" hidden="1" customHeight="1">
      <c r="B495" s="164">
        <v>408</v>
      </c>
      <c r="C495" s="164" t="s">
        <v>815</v>
      </c>
      <c r="D495" s="164" t="s">
        <v>892</v>
      </c>
      <c r="E495" s="164" t="s">
        <v>556</v>
      </c>
      <c r="F495" s="164" t="s">
        <v>593</v>
      </c>
      <c r="G495" s="164"/>
      <c r="H495" s="164"/>
      <c r="I495" s="164">
        <v>10</v>
      </c>
      <c r="J495" s="172" t="str">
        <f t="shared" si="7"/>
        <v xml:space="preserve">器具及び備品 １１　前掲のもの以外のもの その他のもの 主として金属製のもの  </v>
      </c>
    </row>
    <row r="496" spans="2:10" ht="13.15" hidden="1" customHeight="1">
      <c r="B496" s="164">
        <v>409</v>
      </c>
      <c r="C496" s="164" t="s">
        <v>815</v>
      </c>
      <c r="D496" s="164" t="s">
        <v>892</v>
      </c>
      <c r="E496" s="164" t="s">
        <v>556</v>
      </c>
      <c r="F496" s="164" t="s">
        <v>556</v>
      </c>
      <c r="G496" s="164"/>
      <c r="H496" s="164"/>
      <c r="I496" s="164">
        <v>5</v>
      </c>
      <c r="J496" s="172" t="str">
        <f t="shared" si="7"/>
        <v xml:space="preserve">器具及び備品 １１　前掲のもの以外のもの その他のもの その他のもの  </v>
      </c>
    </row>
    <row r="497" spans="2:10" ht="184.9" hidden="1" customHeight="1">
      <c r="B497" s="164">
        <v>410</v>
      </c>
      <c r="C497" s="164" t="s">
        <v>815</v>
      </c>
      <c r="D497" s="164" t="s">
        <v>902</v>
      </c>
      <c r="E497" s="164" t="s">
        <v>593</v>
      </c>
      <c r="F497" s="164"/>
      <c r="G497" s="164"/>
      <c r="H497" s="164"/>
      <c r="I497" s="164">
        <v>15</v>
      </c>
      <c r="J497" s="172" t="str">
        <f t="shared" si="7"/>
        <v xml:space="preserve">器具及び備品 １２　前掲する資産のうち、当該資産について定められている前掲の耐用年数によるもの以外のもの及び前掲の区分によらないもの 主として金属製のもの   </v>
      </c>
    </row>
    <row r="498" spans="2:10" ht="13.15" hidden="1" customHeight="1">
      <c r="B498" s="164">
        <v>411</v>
      </c>
      <c r="C498" s="164" t="s">
        <v>815</v>
      </c>
      <c r="D498" s="164" t="s">
        <v>902</v>
      </c>
      <c r="E498" s="164" t="s">
        <v>556</v>
      </c>
      <c r="F498" s="164"/>
      <c r="G498" s="164"/>
      <c r="H498" s="164"/>
      <c r="I498" s="164">
        <v>8</v>
      </c>
      <c r="J498" s="172" t="str">
        <f t="shared" si="7"/>
        <v xml:space="preserve">器具及び備品 １２　前掲する資産のうち、当該資産について定められている前掲の耐用年数によるもの以外のもの及び前掲の区分によらないもの その他のもの   </v>
      </c>
    </row>
    <row r="501" spans="2:10">
      <c r="C501" t="s">
        <v>903</v>
      </c>
    </row>
    <row r="503" spans="2:10" ht="27">
      <c r="B503" s="164"/>
      <c r="C503" s="164" t="s">
        <v>904</v>
      </c>
      <c r="D503" s="164" t="s">
        <v>905</v>
      </c>
      <c r="E503" s="164" t="s">
        <v>906</v>
      </c>
      <c r="F503" s="164"/>
      <c r="G503" s="164"/>
      <c r="H503" s="164"/>
      <c r="I503" s="164" t="s">
        <v>549</v>
      </c>
      <c r="J503" s="164"/>
    </row>
    <row r="504" spans="2:10">
      <c r="B504" s="164">
        <v>412</v>
      </c>
      <c r="C504" s="164">
        <v>1</v>
      </c>
      <c r="D504" s="164" t="s">
        <v>907</v>
      </c>
      <c r="E504" s="164"/>
      <c r="F504" s="164"/>
      <c r="G504" s="164"/>
      <c r="H504" s="164"/>
      <c r="I504" s="164">
        <v>10</v>
      </c>
      <c r="J504" s="164" t="str">
        <f>IF(I504="","",C504&amp;" "&amp;D504&amp;" "&amp;E504&amp;" "&amp;F504&amp;" "&amp;G504&amp;" "&amp;H504)</f>
        <v xml:space="preserve">1 食料品製造業用設備    </v>
      </c>
    </row>
    <row r="505" spans="2:10" ht="27" customHeight="1">
      <c r="B505" s="164">
        <v>413</v>
      </c>
      <c r="C505" s="164">
        <v>2</v>
      </c>
      <c r="D505" s="164" t="s">
        <v>908</v>
      </c>
      <c r="E505" s="164"/>
      <c r="F505" s="164"/>
      <c r="G505" s="164"/>
      <c r="H505" s="164"/>
      <c r="I505" s="164">
        <v>10</v>
      </c>
      <c r="J505" s="164" t="str">
        <f t="shared" ref="J505:J568" si="8">IF(I505="","",C505&amp;" "&amp;D505&amp;" "&amp;E505&amp;" "&amp;F505&amp;" "&amp;G505&amp;" "&amp;H505)</f>
        <v xml:space="preserve">2 飲料、たばこ又は飼料製造業用設備    </v>
      </c>
    </row>
    <row r="506" spans="2:10">
      <c r="B506" s="164">
        <v>414</v>
      </c>
      <c r="C506" s="164">
        <v>3</v>
      </c>
      <c r="D506" s="164" t="s">
        <v>909</v>
      </c>
      <c r="E506" s="164" t="s">
        <v>910</v>
      </c>
      <c r="F506" s="164"/>
      <c r="G506" s="164"/>
      <c r="H506" s="164"/>
      <c r="I506" s="165">
        <v>3</v>
      </c>
      <c r="J506" s="165" t="str">
        <f t="shared" si="8"/>
        <v xml:space="preserve">3 繊維工業用設備 炭素繊維製造設備   </v>
      </c>
    </row>
    <row r="507" spans="2:10">
      <c r="B507" s="164">
        <v>415</v>
      </c>
      <c r="C507" s="164">
        <v>3</v>
      </c>
      <c r="D507" s="164" t="s">
        <v>909</v>
      </c>
      <c r="E507" s="164" t="s">
        <v>911</v>
      </c>
      <c r="F507" s="164"/>
      <c r="G507" s="164"/>
      <c r="H507" s="164"/>
      <c r="I507" s="165">
        <v>3</v>
      </c>
      <c r="J507" s="165" t="str">
        <f t="shared" si="8"/>
        <v xml:space="preserve">3 繊維工業用設備 　黒鉛化炉   </v>
      </c>
    </row>
    <row r="508" spans="2:10">
      <c r="B508" s="164">
        <v>416</v>
      </c>
      <c r="C508" s="164">
        <v>3</v>
      </c>
      <c r="D508" s="164" t="s">
        <v>909</v>
      </c>
      <c r="E508" s="164" t="s">
        <v>912</v>
      </c>
      <c r="F508" s="164"/>
      <c r="G508" s="164"/>
      <c r="H508" s="164"/>
      <c r="I508" s="164">
        <v>7</v>
      </c>
      <c r="J508" s="164" t="str">
        <f t="shared" si="8"/>
        <v xml:space="preserve">3 繊維工業用設備 　その他の設備   </v>
      </c>
    </row>
    <row r="509" spans="2:10">
      <c r="B509" s="164">
        <v>417</v>
      </c>
      <c r="C509" s="164">
        <v>3</v>
      </c>
      <c r="D509" s="164" t="s">
        <v>909</v>
      </c>
      <c r="E509" s="164" t="s">
        <v>913</v>
      </c>
      <c r="F509" s="164"/>
      <c r="G509" s="164"/>
      <c r="H509" s="164"/>
      <c r="I509" s="164">
        <v>7</v>
      </c>
      <c r="J509" s="164" t="str">
        <f t="shared" si="8"/>
        <v xml:space="preserve">3 繊維工業用設備 その他の設備   </v>
      </c>
    </row>
    <row r="510" spans="2:10" ht="27" customHeight="1">
      <c r="B510" s="164">
        <v>418</v>
      </c>
      <c r="C510" s="164">
        <v>4</v>
      </c>
      <c r="D510" s="164" t="s">
        <v>914</v>
      </c>
      <c r="E510" s="164"/>
      <c r="F510" s="164"/>
      <c r="G510" s="164"/>
      <c r="H510" s="164"/>
      <c r="I510" s="164">
        <v>8</v>
      </c>
      <c r="J510" s="164" t="str">
        <f t="shared" si="8"/>
        <v xml:space="preserve">4 木材又は木製品（家具を除く。）製造業用設備    </v>
      </c>
    </row>
    <row r="511" spans="2:10" ht="27" customHeight="1">
      <c r="B511" s="164">
        <v>419</v>
      </c>
      <c r="C511" s="164">
        <v>5</v>
      </c>
      <c r="D511" s="164" t="s">
        <v>915</v>
      </c>
      <c r="E511" s="164"/>
      <c r="F511" s="164"/>
      <c r="G511" s="164"/>
      <c r="H511" s="164"/>
      <c r="I511" s="164">
        <v>11</v>
      </c>
      <c r="J511" s="164" t="str">
        <f t="shared" si="8"/>
        <v xml:space="preserve">5 家具又は装備品製造業用設備    </v>
      </c>
    </row>
    <row r="512" spans="2:10" ht="27" customHeight="1">
      <c r="B512" s="164">
        <v>420</v>
      </c>
      <c r="C512" s="164">
        <v>6</v>
      </c>
      <c r="D512" s="164" t="s">
        <v>916</v>
      </c>
      <c r="E512" s="164"/>
      <c r="F512" s="164"/>
      <c r="G512" s="164"/>
      <c r="H512" s="164"/>
      <c r="I512" s="164">
        <v>12</v>
      </c>
      <c r="J512" s="164" t="str">
        <f t="shared" si="8"/>
        <v xml:space="preserve">6 パルプ、紙又は紙加工品製造業用設備    </v>
      </c>
    </row>
    <row r="513" spans="2:10" ht="27" customHeight="1">
      <c r="B513" s="164">
        <v>421</v>
      </c>
      <c r="C513" s="164">
        <v>7</v>
      </c>
      <c r="D513" s="164" t="s">
        <v>917</v>
      </c>
      <c r="E513" s="164" t="s">
        <v>918</v>
      </c>
      <c r="F513" s="164"/>
      <c r="G513" s="164"/>
      <c r="H513" s="164"/>
      <c r="I513" s="164">
        <v>4</v>
      </c>
      <c r="J513" s="164" t="str">
        <f t="shared" si="8"/>
        <v xml:space="preserve">7 印刷業又は印刷関連業用設備 デジタル印刷システム設備   </v>
      </c>
    </row>
    <row r="514" spans="2:10" ht="27" customHeight="1">
      <c r="B514" s="164">
        <v>422</v>
      </c>
      <c r="C514" s="164">
        <v>7</v>
      </c>
      <c r="D514" s="164" t="s">
        <v>917</v>
      </c>
      <c r="E514" s="164" t="s">
        <v>919</v>
      </c>
      <c r="F514" s="164"/>
      <c r="G514" s="164"/>
      <c r="H514" s="164"/>
      <c r="I514" s="164">
        <v>7</v>
      </c>
      <c r="J514" s="164" t="str">
        <f t="shared" si="8"/>
        <v xml:space="preserve">7 印刷業又は印刷関連業用設備 製本業用設備   </v>
      </c>
    </row>
    <row r="515" spans="2:10" ht="27" customHeight="1">
      <c r="B515" s="164">
        <v>423</v>
      </c>
      <c r="C515" s="164">
        <v>7</v>
      </c>
      <c r="D515" s="164" t="s">
        <v>917</v>
      </c>
      <c r="E515" s="164" t="s">
        <v>920</v>
      </c>
      <c r="F515" s="164"/>
      <c r="G515" s="164"/>
      <c r="H515" s="164"/>
      <c r="I515" s="165">
        <v>3</v>
      </c>
      <c r="J515" s="165" t="str">
        <f t="shared" si="8"/>
        <v xml:space="preserve">7 印刷業又は印刷関連業用設備 新聞業用設備   </v>
      </c>
    </row>
    <row r="516" spans="2:10" ht="27" customHeight="1">
      <c r="B516" s="164">
        <v>424</v>
      </c>
      <c r="C516" s="164">
        <v>7</v>
      </c>
      <c r="D516" s="164" t="s">
        <v>917</v>
      </c>
      <c r="E516" s="164" t="s">
        <v>921</v>
      </c>
      <c r="F516" s="164"/>
      <c r="G516" s="164"/>
      <c r="H516" s="164"/>
      <c r="I516" s="165">
        <v>3</v>
      </c>
      <c r="J516" s="165" t="str">
        <f t="shared" si="8"/>
        <v xml:space="preserve">7 印刷業又は印刷関連業用設備 　モノタイプ、写真又は通信設備   </v>
      </c>
    </row>
    <row r="517" spans="2:10" ht="27" customHeight="1">
      <c r="B517" s="164">
        <v>425</v>
      </c>
      <c r="C517" s="164">
        <v>7</v>
      </c>
      <c r="D517" s="164" t="s">
        <v>917</v>
      </c>
      <c r="E517" s="164" t="s">
        <v>912</v>
      </c>
      <c r="F517" s="164"/>
      <c r="G517" s="164"/>
      <c r="H517" s="164"/>
      <c r="I517" s="164">
        <v>10</v>
      </c>
      <c r="J517" s="164" t="str">
        <f t="shared" si="8"/>
        <v xml:space="preserve">7 印刷業又は印刷関連業用設備 　その他の設備   </v>
      </c>
    </row>
    <row r="518" spans="2:10" ht="27" customHeight="1">
      <c r="B518" s="164">
        <v>426</v>
      </c>
      <c r="C518" s="164">
        <v>7</v>
      </c>
      <c r="D518" s="164" t="s">
        <v>917</v>
      </c>
      <c r="E518" s="164" t="s">
        <v>913</v>
      </c>
      <c r="F518" s="164"/>
      <c r="G518" s="164"/>
      <c r="H518" s="164"/>
      <c r="I518" s="164">
        <v>10</v>
      </c>
      <c r="J518" s="164" t="str">
        <f t="shared" si="8"/>
        <v xml:space="preserve">7 印刷業又は印刷関連業用設備 その他の設備   </v>
      </c>
    </row>
    <row r="519" spans="2:10" ht="40.5" customHeight="1">
      <c r="B519" s="164">
        <v>427</v>
      </c>
      <c r="C519" s="164">
        <v>8</v>
      </c>
      <c r="D519" s="164" t="s">
        <v>922</v>
      </c>
      <c r="E519" s="164" t="s">
        <v>923</v>
      </c>
      <c r="F519" s="164"/>
      <c r="G519" s="164"/>
      <c r="H519" s="164"/>
      <c r="I519" s="164">
        <v>5</v>
      </c>
      <c r="J519" s="164" t="str">
        <f t="shared" si="8"/>
        <v xml:space="preserve">8 化学工業用設備 臭素、よう素又は塩素、臭素若しくはよう素化合物製造設備   </v>
      </c>
    </row>
    <row r="520" spans="2:10">
      <c r="B520" s="164">
        <v>428</v>
      </c>
      <c r="C520" s="164">
        <v>8</v>
      </c>
      <c r="D520" s="164" t="s">
        <v>922</v>
      </c>
      <c r="E520" s="164" t="s">
        <v>924</v>
      </c>
      <c r="F520" s="164"/>
      <c r="G520" s="164"/>
      <c r="H520" s="164"/>
      <c r="I520" s="164">
        <v>4</v>
      </c>
      <c r="J520" s="164" t="str">
        <f t="shared" si="8"/>
        <v xml:space="preserve">8 化学工業用設備 塩化りん製造設備   </v>
      </c>
    </row>
    <row r="521" spans="2:10">
      <c r="B521" s="164">
        <v>429</v>
      </c>
      <c r="C521" s="164">
        <v>8</v>
      </c>
      <c r="D521" s="164" t="s">
        <v>922</v>
      </c>
      <c r="E521" s="164" t="s">
        <v>925</v>
      </c>
      <c r="F521" s="164"/>
      <c r="G521" s="164"/>
      <c r="H521" s="164"/>
      <c r="I521" s="164">
        <v>5</v>
      </c>
      <c r="J521" s="164" t="str">
        <f t="shared" si="8"/>
        <v xml:space="preserve">8 化学工業用設備 活性炭製造設備   </v>
      </c>
    </row>
    <row r="522" spans="2:10" ht="27" customHeight="1">
      <c r="B522" s="164">
        <v>430</v>
      </c>
      <c r="C522" s="164">
        <v>8</v>
      </c>
      <c r="D522" s="164" t="s">
        <v>922</v>
      </c>
      <c r="E522" s="164" t="s">
        <v>926</v>
      </c>
      <c r="F522" s="164"/>
      <c r="G522" s="164"/>
      <c r="H522" s="164"/>
      <c r="I522" s="164">
        <v>5</v>
      </c>
      <c r="J522" s="164" t="str">
        <f t="shared" si="8"/>
        <v xml:space="preserve">8 化学工業用設備 ゼラチン又はにかわ製造設備   </v>
      </c>
    </row>
    <row r="523" spans="2:10" ht="27" customHeight="1">
      <c r="B523" s="164">
        <v>431</v>
      </c>
      <c r="C523" s="164">
        <v>8</v>
      </c>
      <c r="D523" s="164" t="s">
        <v>922</v>
      </c>
      <c r="E523" s="164" t="s">
        <v>927</v>
      </c>
      <c r="F523" s="164"/>
      <c r="G523" s="164"/>
      <c r="H523" s="164"/>
      <c r="I523" s="164">
        <v>5</v>
      </c>
      <c r="J523" s="164" t="str">
        <f t="shared" si="8"/>
        <v xml:space="preserve">8 化学工業用設備 半導体用フォトレジスト製造設備   </v>
      </c>
    </row>
    <row r="524" spans="2:10" ht="54" customHeight="1">
      <c r="B524" s="164">
        <v>432</v>
      </c>
      <c r="C524" s="164">
        <v>8</v>
      </c>
      <c r="D524" s="164" t="s">
        <v>922</v>
      </c>
      <c r="E524" s="164" t="s">
        <v>928</v>
      </c>
      <c r="F524" s="164"/>
      <c r="G524" s="164"/>
      <c r="H524" s="164"/>
      <c r="I524" s="164">
        <v>5</v>
      </c>
      <c r="J524" s="164" t="str">
        <f t="shared" si="8"/>
        <v xml:space="preserve">8 化学工業用設備 フラットパネル用カラーフィルター、偏光板又は偏光板用フィルム製造設備   </v>
      </c>
    </row>
    <row r="525" spans="2:10">
      <c r="B525" s="164">
        <v>433</v>
      </c>
      <c r="C525" s="164">
        <v>8</v>
      </c>
      <c r="D525" s="164" t="s">
        <v>922</v>
      </c>
      <c r="E525" s="164" t="s">
        <v>913</v>
      </c>
      <c r="F525" s="164"/>
      <c r="G525" s="164"/>
      <c r="H525" s="164"/>
      <c r="I525" s="164">
        <v>8</v>
      </c>
      <c r="J525" s="164" t="str">
        <f t="shared" si="8"/>
        <v xml:space="preserve">8 化学工業用設備 その他の設備   </v>
      </c>
    </row>
    <row r="526" spans="2:10" ht="27" customHeight="1">
      <c r="B526" s="164">
        <v>434</v>
      </c>
      <c r="C526" s="164">
        <v>9</v>
      </c>
      <c r="D526" s="164" t="s">
        <v>929</v>
      </c>
      <c r="E526" s="164"/>
      <c r="F526" s="164"/>
      <c r="G526" s="164"/>
      <c r="H526" s="164"/>
      <c r="I526" s="164">
        <v>7</v>
      </c>
      <c r="J526" s="164" t="str">
        <f t="shared" si="8"/>
        <v xml:space="preserve">9 石油製品又は石炭製品製造業用設備    </v>
      </c>
    </row>
    <row r="527" spans="2:10" ht="40.5" customHeight="1">
      <c r="B527" s="164">
        <v>435</v>
      </c>
      <c r="C527" s="164">
        <v>10</v>
      </c>
      <c r="D527" s="164" t="s">
        <v>930</v>
      </c>
      <c r="E527" s="164"/>
      <c r="F527" s="164"/>
      <c r="G527" s="164"/>
      <c r="H527" s="164"/>
      <c r="I527" s="164">
        <v>8</v>
      </c>
      <c r="J527" s="164" t="str">
        <f t="shared" si="8"/>
        <v xml:space="preserve">10 プラスチック製品製造業用設備（他の号に掲げるものを除く。）    </v>
      </c>
    </row>
    <row r="528" spans="2:10">
      <c r="B528" s="164">
        <v>436</v>
      </c>
      <c r="C528" s="164">
        <v>11</v>
      </c>
      <c r="D528" s="164" t="s">
        <v>931</v>
      </c>
      <c r="E528" s="164"/>
      <c r="F528" s="164"/>
      <c r="G528" s="164"/>
      <c r="H528" s="164"/>
      <c r="I528" s="164">
        <v>9</v>
      </c>
      <c r="J528" s="164" t="str">
        <f t="shared" si="8"/>
        <v xml:space="preserve">11 ゴム製品製造業用設備    </v>
      </c>
    </row>
    <row r="529" spans="2:10" ht="27" customHeight="1">
      <c r="B529" s="164">
        <v>437</v>
      </c>
      <c r="C529" s="164">
        <v>12</v>
      </c>
      <c r="D529" s="164" t="s">
        <v>932</v>
      </c>
      <c r="E529" s="164"/>
      <c r="F529" s="164"/>
      <c r="G529" s="164"/>
      <c r="H529" s="164"/>
      <c r="I529" s="164">
        <v>9</v>
      </c>
      <c r="J529" s="164" t="str">
        <f t="shared" si="8"/>
        <v xml:space="preserve">12 なめし革、なめし革製品又は毛皮製造業用設備    </v>
      </c>
    </row>
    <row r="530" spans="2:10" ht="27" customHeight="1">
      <c r="B530" s="164">
        <v>438</v>
      </c>
      <c r="C530" s="164">
        <v>13</v>
      </c>
      <c r="D530" s="164" t="s">
        <v>933</v>
      </c>
      <c r="E530" s="164"/>
      <c r="F530" s="164"/>
      <c r="G530" s="164"/>
      <c r="H530" s="164"/>
      <c r="I530" s="164">
        <v>9</v>
      </c>
      <c r="J530" s="164" t="str">
        <f t="shared" si="8"/>
        <v xml:space="preserve">13 窯業又は土石製品製造業用設備    </v>
      </c>
    </row>
    <row r="531" spans="2:10" ht="40.5" customHeight="1">
      <c r="B531" s="164">
        <v>439</v>
      </c>
      <c r="C531" s="164">
        <v>14</v>
      </c>
      <c r="D531" s="164" t="s">
        <v>934</v>
      </c>
      <c r="E531" s="164" t="s">
        <v>935</v>
      </c>
      <c r="F531" s="164"/>
      <c r="G531" s="164"/>
      <c r="H531" s="164"/>
      <c r="I531" s="164">
        <v>5</v>
      </c>
      <c r="J531" s="164" t="str">
        <f t="shared" si="8"/>
        <v xml:space="preserve">14 鉄鋼業用設備 表面処理鋼材若しくは鉄粉製造業又は鉄スクラップ加工処理業用設備   </v>
      </c>
    </row>
    <row r="532" spans="2:10" ht="54" customHeight="1">
      <c r="B532" s="164">
        <v>440</v>
      </c>
      <c r="C532" s="164">
        <v>14</v>
      </c>
      <c r="D532" s="164" t="s">
        <v>934</v>
      </c>
      <c r="E532" s="164" t="s">
        <v>936</v>
      </c>
      <c r="F532" s="164"/>
      <c r="G532" s="164"/>
      <c r="H532" s="164"/>
      <c r="I532" s="164">
        <v>9</v>
      </c>
      <c r="J532" s="164" t="str">
        <f t="shared" si="8"/>
        <v xml:space="preserve">14 鉄鋼業用設備 純鉄、原鉄、ベースメタル、フェロアロイ、鉄素形材又は鋳鉄管製造業用設備   </v>
      </c>
    </row>
    <row r="533" spans="2:10">
      <c r="B533" s="164">
        <v>441</v>
      </c>
      <c r="C533" s="164">
        <v>14</v>
      </c>
      <c r="D533" s="164" t="s">
        <v>934</v>
      </c>
      <c r="E533" s="164" t="s">
        <v>913</v>
      </c>
      <c r="F533" s="164"/>
      <c r="G533" s="164"/>
      <c r="H533" s="164"/>
      <c r="I533" s="164">
        <v>14</v>
      </c>
      <c r="J533" s="164" t="str">
        <f t="shared" si="8"/>
        <v xml:space="preserve">14 鉄鋼業用設備 その他の設備   </v>
      </c>
    </row>
    <row r="534" spans="2:10">
      <c r="B534" s="164">
        <v>442</v>
      </c>
      <c r="C534" s="164">
        <v>15</v>
      </c>
      <c r="D534" s="164" t="s">
        <v>937</v>
      </c>
      <c r="E534" s="164" t="s">
        <v>938</v>
      </c>
      <c r="F534" s="164"/>
      <c r="G534" s="164"/>
      <c r="H534" s="164"/>
      <c r="I534" s="164">
        <v>11</v>
      </c>
      <c r="J534" s="164" t="str">
        <f t="shared" si="8"/>
        <v xml:space="preserve">15 非鉄金属製造業用設備 核燃料物質加工設備   </v>
      </c>
    </row>
    <row r="535" spans="2:10">
      <c r="B535" s="164">
        <v>443</v>
      </c>
      <c r="C535" s="164">
        <v>15</v>
      </c>
      <c r="D535" s="164" t="s">
        <v>937</v>
      </c>
      <c r="E535" s="164" t="s">
        <v>913</v>
      </c>
      <c r="F535" s="164"/>
      <c r="G535" s="164"/>
      <c r="H535" s="164"/>
      <c r="I535" s="164">
        <v>7</v>
      </c>
      <c r="J535" s="164" t="str">
        <f t="shared" si="8"/>
        <v xml:space="preserve">15 非鉄金属製造業用設備 その他の設備   </v>
      </c>
    </row>
    <row r="536" spans="2:10" ht="40.5" customHeight="1">
      <c r="B536" s="164">
        <v>444</v>
      </c>
      <c r="C536" s="164">
        <v>16</v>
      </c>
      <c r="D536" s="164" t="s">
        <v>939</v>
      </c>
      <c r="E536" s="164" t="s">
        <v>940</v>
      </c>
      <c r="F536" s="164"/>
      <c r="G536" s="164"/>
      <c r="H536" s="164"/>
      <c r="I536" s="164">
        <v>6</v>
      </c>
      <c r="J536" s="164" t="str">
        <f t="shared" si="8"/>
        <v xml:space="preserve">16 金属製品製造業用設備 金属被覆及び彫刻業又は打はく及び金属製ネームプレート製造業用設備   </v>
      </c>
    </row>
    <row r="537" spans="2:10">
      <c r="B537" s="164">
        <v>445</v>
      </c>
      <c r="C537" s="164">
        <v>16</v>
      </c>
      <c r="D537" s="164" t="s">
        <v>939</v>
      </c>
      <c r="E537" s="164" t="s">
        <v>913</v>
      </c>
      <c r="F537" s="164"/>
      <c r="G537" s="164"/>
      <c r="H537" s="164"/>
      <c r="I537" s="164">
        <v>10</v>
      </c>
      <c r="J537" s="164" t="str">
        <f t="shared" si="8"/>
        <v xml:space="preserve">16 金属製品製造業用設備 その他の設備   </v>
      </c>
    </row>
    <row r="538" spans="2:10" ht="121.5" customHeight="1">
      <c r="B538" s="164">
        <v>446</v>
      </c>
      <c r="C538" s="164">
        <v>17</v>
      </c>
      <c r="D538" s="164" t="s">
        <v>941</v>
      </c>
      <c r="E538" s="164"/>
      <c r="F538" s="164"/>
      <c r="G538" s="164"/>
      <c r="H538" s="164"/>
      <c r="I538" s="164">
        <v>12</v>
      </c>
      <c r="J538" s="164" t="str">
        <f t="shared" si="8"/>
        <v xml:space="preserve">17 はん用機械器具（はん用性を有するもので、他の器具及び備品並びに機械及び装置に組み込み、又は取り付けることによりその用に供されるものをいう。）製造業用設備（第二〇号及び第二二号に掲げるものを除く。）    </v>
      </c>
    </row>
    <row r="539" spans="2:10" ht="145.15" customHeight="1">
      <c r="B539" s="164">
        <v>447</v>
      </c>
      <c r="C539" s="164">
        <v>18</v>
      </c>
      <c r="D539" s="164" t="s">
        <v>942</v>
      </c>
      <c r="E539" s="164" t="s">
        <v>943</v>
      </c>
      <c r="F539" s="164"/>
      <c r="G539" s="164"/>
      <c r="H539" s="164"/>
      <c r="I539" s="164">
        <v>9</v>
      </c>
      <c r="J539" s="164" t="str">
        <f t="shared" si="8"/>
        <v xml:space="preserve">18 生産用機械器具（物の生産の用に供されるものをいう。）製造業用設備（次号及び第二一号に掲げるものを除く。） 金属加工機械製造設備   </v>
      </c>
    </row>
    <row r="540" spans="2:10" ht="67.5" customHeight="1">
      <c r="B540" s="164">
        <v>448</v>
      </c>
      <c r="C540" s="164">
        <v>18</v>
      </c>
      <c r="D540" s="164" t="s">
        <v>942</v>
      </c>
      <c r="E540" s="164" t="s">
        <v>913</v>
      </c>
      <c r="F540" s="164"/>
      <c r="G540" s="164"/>
      <c r="H540" s="164"/>
      <c r="I540" s="164">
        <v>12</v>
      </c>
      <c r="J540" s="164" t="str">
        <f t="shared" si="8"/>
        <v xml:space="preserve">18 生産用機械器具（物の生産の用に供されるものをいう。）製造業用設備（次号及び第二一号に掲げるものを除く。） その他の設備   </v>
      </c>
    </row>
    <row r="541" spans="2:10" ht="121.5" customHeight="1">
      <c r="B541" s="164">
        <v>449</v>
      </c>
      <c r="C541" s="164">
        <v>19</v>
      </c>
      <c r="D541" s="164" t="s">
        <v>944</v>
      </c>
      <c r="E541" s="164"/>
      <c r="F541" s="164"/>
      <c r="G541" s="164"/>
      <c r="H541" s="164"/>
      <c r="I541" s="164">
        <v>7</v>
      </c>
      <c r="J541" s="164" t="str">
        <f t="shared" si="8"/>
        <v xml:space="preserve">19 業務用機械器具（業務用又はサービスの生産の用に供されるもの（これらのものであつて物の生産の用に供されるものを含む。）をいう。）製造業用設備（第一七号、第二一号及び第二三号に掲げるものを除く。）    </v>
      </c>
    </row>
    <row r="542" spans="2:10" ht="40.5" customHeight="1">
      <c r="B542" s="164">
        <v>450</v>
      </c>
      <c r="C542" s="164">
        <v>20</v>
      </c>
      <c r="D542" s="164" t="s">
        <v>945</v>
      </c>
      <c r="E542" s="164" t="s">
        <v>946</v>
      </c>
      <c r="F542" s="164"/>
      <c r="G542" s="164"/>
      <c r="H542" s="164"/>
      <c r="I542" s="164">
        <v>6</v>
      </c>
      <c r="J542" s="164" t="str">
        <f t="shared" si="8"/>
        <v xml:space="preserve">20 電子部品、デバイス又は電子回路製造業用設備 光ディスク（追記型又は書換え型のものに限る。）製造設備   </v>
      </c>
    </row>
    <row r="543" spans="2:10" ht="27" customHeight="1">
      <c r="B543" s="164">
        <v>451</v>
      </c>
      <c r="C543" s="164">
        <v>20</v>
      </c>
      <c r="D543" s="164" t="s">
        <v>945</v>
      </c>
      <c r="E543" s="164" t="s">
        <v>947</v>
      </c>
      <c r="F543" s="164"/>
      <c r="G543" s="164"/>
      <c r="H543" s="164"/>
      <c r="I543" s="164">
        <v>6</v>
      </c>
      <c r="J543" s="164" t="str">
        <f t="shared" si="8"/>
        <v xml:space="preserve">20 電子部品、デバイス又は電子回路製造業用設備 プリント配線基板製造設備   </v>
      </c>
    </row>
    <row r="544" spans="2:10" ht="40.5" customHeight="1">
      <c r="B544" s="164">
        <v>452</v>
      </c>
      <c r="C544" s="164">
        <v>20</v>
      </c>
      <c r="D544" s="164" t="s">
        <v>945</v>
      </c>
      <c r="E544" s="164" t="s">
        <v>948</v>
      </c>
      <c r="F544" s="164"/>
      <c r="G544" s="164"/>
      <c r="H544" s="164"/>
      <c r="I544" s="164">
        <v>5</v>
      </c>
      <c r="J544" s="164" t="str">
        <f t="shared" si="8"/>
        <v xml:space="preserve">20 電子部品、デバイス又は電子回路製造業用設備 フラットパネルディスプレイ、半導体集積回路又は半導体素子製造設備   </v>
      </c>
    </row>
    <row r="545" spans="2:10" ht="27" customHeight="1">
      <c r="B545" s="164">
        <v>453</v>
      </c>
      <c r="C545" s="164">
        <v>20</v>
      </c>
      <c r="D545" s="164" t="s">
        <v>945</v>
      </c>
      <c r="E545" s="164" t="s">
        <v>913</v>
      </c>
      <c r="F545" s="164"/>
      <c r="G545" s="164"/>
      <c r="H545" s="164"/>
      <c r="I545" s="164">
        <v>8</v>
      </c>
      <c r="J545" s="164" t="str">
        <f t="shared" si="8"/>
        <v xml:space="preserve">20 電子部品、デバイス又は電子回路製造業用設備 その他の設備   </v>
      </c>
    </row>
    <row r="546" spans="2:10" ht="27" customHeight="1">
      <c r="B546" s="164">
        <v>454</v>
      </c>
      <c r="C546" s="164">
        <v>21</v>
      </c>
      <c r="D546" s="164" t="s">
        <v>949</v>
      </c>
      <c r="E546" s="164"/>
      <c r="F546" s="164"/>
      <c r="G546" s="164"/>
      <c r="H546" s="164"/>
      <c r="I546" s="164">
        <v>7</v>
      </c>
      <c r="J546" s="164" t="str">
        <f t="shared" si="8"/>
        <v xml:space="preserve">21 電気機械器具製造業用設備    </v>
      </c>
    </row>
    <row r="547" spans="2:10" ht="27" customHeight="1">
      <c r="B547" s="164">
        <v>455</v>
      </c>
      <c r="C547" s="164">
        <v>22</v>
      </c>
      <c r="D547" s="164" t="s">
        <v>950</v>
      </c>
      <c r="E547" s="164"/>
      <c r="F547" s="164"/>
      <c r="G547" s="164"/>
      <c r="H547" s="164"/>
      <c r="I547" s="164">
        <v>8</v>
      </c>
      <c r="J547" s="164" t="str">
        <f t="shared" si="8"/>
        <v xml:space="preserve">22 情報通信機械器具製造業用設備    </v>
      </c>
    </row>
    <row r="548" spans="2:10" ht="27" customHeight="1">
      <c r="B548" s="164">
        <v>456</v>
      </c>
      <c r="C548" s="164">
        <v>23</v>
      </c>
      <c r="D548" s="164" t="s">
        <v>951</v>
      </c>
      <c r="E548" s="164"/>
      <c r="F548" s="164"/>
      <c r="G548" s="164"/>
      <c r="H548" s="164"/>
      <c r="I548" s="164">
        <v>9</v>
      </c>
      <c r="J548" s="164" t="str">
        <f t="shared" si="8"/>
        <v xml:space="preserve">23 輸送用機械器具製造業用設備    </v>
      </c>
    </row>
    <row r="549" spans="2:10">
      <c r="B549" s="164">
        <v>457</v>
      </c>
      <c r="C549" s="164">
        <v>24</v>
      </c>
      <c r="D549" s="164" t="s">
        <v>952</v>
      </c>
      <c r="E549" s="164"/>
      <c r="F549" s="164"/>
      <c r="G549" s="164"/>
      <c r="H549" s="164"/>
      <c r="I549" s="164">
        <v>9</v>
      </c>
      <c r="J549" s="164" t="str">
        <f t="shared" si="8"/>
        <v xml:space="preserve">24 その他の製造業用設備    </v>
      </c>
    </row>
    <row r="550" spans="2:10">
      <c r="B550" s="164">
        <v>458</v>
      </c>
      <c r="C550" s="164">
        <v>25</v>
      </c>
      <c r="D550" s="164" t="s">
        <v>953</v>
      </c>
      <c r="E550" s="164"/>
      <c r="F550" s="164"/>
      <c r="G550" s="164"/>
      <c r="H550" s="164"/>
      <c r="I550" s="164">
        <v>7</v>
      </c>
      <c r="J550" s="164" t="str">
        <f t="shared" si="8"/>
        <v xml:space="preserve">25 農業用設備    </v>
      </c>
    </row>
    <row r="551" spans="2:10">
      <c r="B551" s="164">
        <v>459</v>
      </c>
      <c r="C551" s="164">
        <v>26</v>
      </c>
      <c r="D551" s="164" t="s">
        <v>954</v>
      </c>
      <c r="E551" s="164"/>
      <c r="F551" s="164"/>
      <c r="G551" s="164"/>
      <c r="H551" s="164"/>
      <c r="I551" s="164">
        <v>5</v>
      </c>
      <c r="J551" s="164" t="str">
        <f t="shared" si="8"/>
        <v xml:space="preserve">26 林業用設備    </v>
      </c>
    </row>
    <row r="552" spans="2:10" ht="27" customHeight="1">
      <c r="B552" s="164">
        <v>460</v>
      </c>
      <c r="C552" s="164">
        <v>27</v>
      </c>
      <c r="D552" s="164" t="s">
        <v>955</v>
      </c>
      <c r="E552" s="164"/>
      <c r="F552" s="164"/>
      <c r="G552" s="164"/>
      <c r="H552" s="164"/>
      <c r="I552" s="164">
        <v>5</v>
      </c>
      <c r="J552" s="164" t="str">
        <f t="shared" si="8"/>
        <v xml:space="preserve">27 漁業用設備（次号に掲げるものを除く。）    </v>
      </c>
    </row>
    <row r="553" spans="2:10">
      <c r="B553" s="164">
        <v>461</v>
      </c>
      <c r="C553" s="164">
        <v>28</v>
      </c>
      <c r="D553" s="164" t="s">
        <v>956</v>
      </c>
      <c r="E553" s="164"/>
      <c r="F553" s="164"/>
      <c r="G553" s="164"/>
      <c r="H553" s="164"/>
      <c r="I553" s="164">
        <v>5</v>
      </c>
      <c r="J553" s="164" t="str">
        <f t="shared" si="8"/>
        <v xml:space="preserve">28 水産養殖業用設備    </v>
      </c>
    </row>
    <row r="554" spans="2:10" ht="27" customHeight="1">
      <c r="B554" s="164">
        <v>462</v>
      </c>
      <c r="C554" s="164">
        <v>29</v>
      </c>
      <c r="D554" s="164" t="s">
        <v>957</v>
      </c>
      <c r="E554" s="164" t="s">
        <v>958</v>
      </c>
      <c r="F554" s="164"/>
      <c r="G554" s="164"/>
      <c r="H554" s="164"/>
      <c r="I554" s="165">
        <v>3</v>
      </c>
      <c r="J554" s="165" t="str">
        <f t="shared" si="8"/>
        <v xml:space="preserve">29 鉱業、採石業又は砂利採取業用設備 石油又は天然ガス鉱業用設備   </v>
      </c>
    </row>
    <row r="555" spans="2:10" ht="27" customHeight="1">
      <c r="B555" s="164">
        <v>463</v>
      </c>
      <c r="C555" s="164">
        <v>29</v>
      </c>
      <c r="D555" s="164" t="s">
        <v>957</v>
      </c>
      <c r="E555" s="164" t="s">
        <v>959</v>
      </c>
      <c r="F555" s="164"/>
      <c r="G555" s="164"/>
      <c r="H555" s="164"/>
      <c r="I555" s="165">
        <v>3</v>
      </c>
      <c r="J555" s="165" t="str">
        <f t="shared" si="8"/>
        <v xml:space="preserve">29 鉱業、採石業又は砂利採取業用設備 　坑井設備   </v>
      </c>
    </row>
    <row r="556" spans="2:10" ht="27" customHeight="1">
      <c r="B556" s="164">
        <v>464</v>
      </c>
      <c r="C556" s="164">
        <v>29</v>
      </c>
      <c r="D556" s="164" t="s">
        <v>957</v>
      </c>
      <c r="E556" s="164" t="s">
        <v>960</v>
      </c>
      <c r="F556" s="164"/>
      <c r="G556" s="164"/>
      <c r="H556" s="164"/>
      <c r="I556" s="164">
        <v>6</v>
      </c>
      <c r="J556" s="164" t="str">
        <f t="shared" si="8"/>
        <v xml:space="preserve">29 鉱業、採石業又は砂利採取業用設備 　掘さく設備   </v>
      </c>
    </row>
    <row r="557" spans="2:10" ht="27" customHeight="1">
      <c r="B557" s="164">
        <v>465</v>
      </c>
      <c r="C557" s="164">
        <v>29</v>
      </c>
      <c r="D557" s="164" t="s">
        <v>957</v>
      </c>
      <c r="E557" s="164" t="s">
        <v>912</v>
      </c>
      <c r="F557" s="164"/>
      <c r="G557" s="164"/>
      <c r="H557" s="164"/>
      <c r="I557" s="164">
        <v>12</v>
      </c>
      <c r="J557" s="164" t="str">
        <f t="shared" si="8"/>
        <v xml:space="preserve">29 鉱業、採石業又は砂利採取業用設備 　その他の設備   </v>
      </c>
    </row>
    <row r="558" spans="2:10" ht="27" customHeight="1">
      <c r="B558" s="164">
        <v>466</v>
      </c>
      <c r="C558" s="164">
        <v>29</v>
      </c>
      <c r="D558" s="164" t="s">
        <v>957</v>
      </c>
      <c r="E558" s="164" t="s">
        <v>913</v>
      </c>
      <c r="F558" s="164"/>
      <c r="G558" s="164"/>
      <c r="H558" s="164"/>
      <c r="I558" s="164">
        <v>6</v>
      </c>
      <c r="J558" s="164" t="str">
        <f t="shared" si="8"/>
        <v xml:space="preserve">29 鉱業、採石業又は砂利採取業用設備 その他の設備   </v>
      </c>
    </row>
    <row r="559" spans="2:10">
      <c r="B559" s="164">
        <v>467</v>
      </c>
      <c r="C559" s="164">
        <v>30</v>
      </c>
      <c r="D559" s="164" t="s">
        <v>961</v>
      </c>
      <c r="E559" s="164"/>
      <c r="F559" s="164"/>
      <c r="G559" s="164"/>
      <c r="H559" s="164"/>
      <c r="I559" s="164">
        <v>6</v>
      </c>
      <c r="J559" s="164" t="str">
        <f t="shared" si="8"/>
        <v xml:space="preserve">30 総合工事業用設備    </v>
      </c>
    </row>
    <row r="560" spans="2:10">
      <c r="B560" s="164">
        <v>468</v>
      </c>
      <c r="C560" s="164">
        <v>31</v>
      </c>
      <c r="D560" s="164" t="s">
        <v>962</v>
      </c>
      <c r="E560" s="164" t="s">
        <v>963</v>
      </c>
      <c r="F560" s="164"/>
      <c r="G560" s="164"/>
      <c r="H560" s="164"/>
      <c r="I560" s="164">
        <v>22</v>
      </c>
      <c r="J560" s="164" t="str">
        <f t="shared" si="8"/>
        <v xml:space="preserve">31 電気業用設備 電気業用水力発電設備   </v>
      </c>
    </row>
    <row r="561" spans="2:10">
      <c r="B561" s="164">
        <v>469</v>
      </c>
      <c r="C561" s="164">
        <v>31</v>
      </c>
      <c r="D561" s="164" t="s">
        <v>962</v>
      </c>
      <c r="E561" s="164" t="s">
        <v>964</v>
      </c>
      <c r="F561" s="164"/>
      <c r="G561" s="164"/>
      <c r="H561" s="164"/>
      <c r="I561" s="164">
        <v>20</v>
      </c>
      <c r="J561" s="164" t="str">
        <f t="shared" si="8"/>
        <v xml:space="preserve">31 電気業用設備 その他の水力発電設備   </v>
      </c>
    </row>
    <row r="562" spans="2:10">
      <c r="B562" s="164">
        <v>470</v>
      </c>
      <c r="C562" s="164">
        <v>31</v>
      </c>
      <c r="D562" s="164" t="s">
        <v>962</v>
      </c>
      <c r="E562" s="164" t="s">
        <v>965</v>
      </c>
      <c r="F562" s="164"/>
      <c r="G562" s="164"/>
      <c r="H562" s="164"/>
      <c r="I562" s="164">
        <v>15</v>
      </c>
      <c r="J562" s="164" t="str">
        <f t="shared" si="8"/>
        <v xml:space="preserve">31 電気業用設備 汽力発電設備   </v>
      </c>
    </row>
    <row r="563" spans="2:10" ht="27" customHeight="1">
      <c r="B563" s="164">
        <v>471</v>
      </c>
      <c r="C563" s="164">
        <v>31</v>
      </c>
      <c r="D563" s="164" t="s">
        <v>962</v>
      </c>
      <c r="E563" s="164" t="s">
        <v>966</v>
      </c>
      <c r="F563" s="164"/>
      <c r="G563" s="164"/>
      <c r="H563" s="164"/>
      <c r="I563" s="164">
        <v>15</v>
      </c>
      <c r="J563" s="164" t="str">
        <f t="shared" si="8"/>
        <v xml:space="preserve">31 電気業用設備 内燃力又はガスタービン発電設備   </v>
      </c>
    </row>
    <row r="564" spans="2:10" ht="27" customHeight="1">
      <c r="B564" s="164">
        <v>472</v>
      </c>
      <c r="C564" s="164">
        <v>31</v>
      </c>
      <c r="D564" s="164" t="s">
        <v>962</v>
      </c>
      <c r="E564" s="164" t="s">
        <v>967</v>
      </c>
      <c r="F564" s="164"/>
      <c r="G564" s="164"/>
      <c r="H564" s="164"/>
      <c r="I564" s="165">
        <v>15</v>
      </c>
      <c r="J564" s="165" t="str">
        <f t="shared" si="8"/>
        <v xml:space="preserve">31 電気業用設備 送電又は電気業用変電若しくは配電設備   </v>
      </c>
    </row>
    <row r="565" spans="2:10">
      <c r="B565" s="164">
        <v>473</v>
      </c>
      <c r="C565" s="164">
        <v>31</v>
      </c>
      <c r="D565" s="164" t="s">
        <v>962</v>
      </c>
      <c r="E565" s="164" t="s">
        <v>968</v>
      </c>
      <c r="F565" s="164"/>
      <c r="G565" s="164"/>
      <c r="H565" s="164"/>
      <c r="I565" s="165">
        <v>15</v>
      </c>
      <c r="J565" s="165" t="str">
        <f t="shared" si="8"/>
        <v xml:space="preserve">31 電気業用設備 　需要者用計器   </v>
      </c>
    </row>
    <row r="566" spans="2:10">
      <c r="B566" s="164">
        <v>474</v>
      </c>
      <c r="C566" s="164">
        <v>31</v>
      </c>
      <c r="D566" s="164" t="s">
        <v>962</v>
      </c>
      <c r="E566" s="164" t="s">
        <v>969</v>
      </c>
      <c r="F566" s="164"/>
      <c r="G566" s="164"/>
      <c r="H566" s="164"/>
      <c r="I566" s="164">
        <v>18</v>
      </c>
      <c r="J566" s="164" t="str">
        <f t="shared" si="8"/>
        <v xml:space="preserve">31 電気業用設備 　柱上変圧器   </v>
      </c>
    </row>
    <row r="567" spans="2:10">
      <c r="B567" s="164">
        <v>475</v>
      </c>
      <c r="C567" s="164">
        <v>31</v>
      </c>
      <c r="D567" s="164" t="s">
        <v>962</v>
      </c>
      <c r="E567" s="164" t="s">
        <v>912</v>
      </c>
      <c r="F567" s="164"/>
      <c r="G567" s="164"/>
      <c r="H567" s="164"/>
      <c r="I567" s="164">
        <v>22</v>
      </c>
      <c r="J567" s="164" t="str">
        <f t="shared" si="8"/>
        <v xml:space="preserve">31 電気業用設備 　その他の設備   </v>
      </c>
    </row>
    <row r="568" spans="2:10" ht="27" customHeight="1">
      <c r="B568" s="164">
        <v>476</v>
      </c>
      <c r="C568" s="164">
        <v>31</v>
      </c>
      <c r="D568" s="164" t="s">
        <v>962</v>
      </c>
      <c r="E568" s="164" t="s">
        <v>970</v>
      </c>
      <c r="F568" s="164"/>
      <c r="G568" s="164"/>
      <c r="H568" s="164"/>
      <c r="I568" s="164">
        <v>15</v>
      </c>
      <c r="J568" s="164" t="str">
        <f t="shared" si="8"/>
        <v xml:space="preserve">31 電気業用設備 鉄道又は軌道業用変電設備   </v>
      </c>
    </row>
    <row r="569" spans="2:10">
      <c r="B569" s="164">
        <v>477</v>
      </c>
      <c r="C569" s="164">
        <v>31</v>
      </c>
      <c r="D569" s="164" t="s">
        <v>962</v>
      </c>
      <c r="E569" s="164" t="s">
        <v>913</v>
      </c>
      <c r="F569" s="164"/>
      <c r="G569" s="164"/>
      <c r="H569" s="164"/>
      <c r="I569" s="165">
        <v>17</v>
      </c>
      <c r="J569" s="165" t="str">
        <f t="shared" ref="J569:J621" si="9">IF(I569="","",C569&amp;" "&amp;D569&amp;" "&amp;E569&amp;" "&amp;F569&amp;" "&amp;G569&amp;" "&amp;H569)</f>
        <v xml:space="preserve">31 電気業用設備 その他の設備   </v>
      </c>
    </row>
    <row r="570" spans="2:10">
      <c r="B570" s="164">
        <v>478</v>
      </c>
      <c r="C570" s="164">
        <v>31</v>
      </c>
      <c r="D570" s="164" t="s">
        <v>962</v>
      </c>
      <c r="E570" s="164" t="s">
        <v>971</v>
      </c>
      <c r="F570" s="164"/>
      <c r="G570" s="164"/>
      <c r="H570" s="164"/>
      <c r="I570" s="165">
        <v>17</v>
      </c>
      <c r="J570" s="165" t="str">
        <f t="shared" si="9"/>
        <v xml:space="preserve">31 電気業用設備 　主として金属製のもの   </v>
      </c>
    </row>
    <row r="571" spans="2:10">
      <c r="B571" s="164">
        <v>479</v>
      </c>
      <c r="C571" s="164">
        <v>31</v>
      </c>
      <c r="D571" s="164" t="s">
        <v>962</v>
      </c>
      <c r="E571" s="164" t="s">
        <v>740</v>
      </c>
      <c r="F571" s="164"/>
      <c r="G571" s="164"/>
      <c r="H571" s="164"/>
      <c r="I571" s="164">
        <v>8</v>
      </c>
      <c r="J571" s="164" t="str">
        <f t="shared" si="9"/>
        <v xml:space="preserve">31 電気業用設備 　その他のもの   </v>
      </c>
    </row>
    <row r="572" spans="2:10">
      <c r="B572" s="164">
        <v>480</v>
      </c>
      <c r="C572" s="164">
        <v>32</v>
      </c>
      <c r="D572" s="164" t="s">
        <v>972</v>
      </c>
      <c r="E572" s="164" t="s">
        <v>973</v>
      </c>
      <c r="F572" s="164"/>
      <c r="G572" s="164"/>
      <c r="H572" s="164"/>
      <c r="I572" s="164">
        <v>10</v>
      </c>
      <c r="J572" s="164" t="str">
        <f t="shared" si="9"/>
        <v xml:space="preserve">32 ガス業用設備 製造用設備   </v>
      </c>
    </row>
    <row r="573" spans="2:10">
      <c r="B573" s="164">
        <v>481</v>
      </c>
      <c r="C573" s="164">
        <v>32</v>
      </c>
      <c r="D573" s="164" t="s">
        <v>972</v>
      </c>
      <c r="E573" s="164" t="s">
        <v>974</v>
      </c>
      <c r="F573" s="164"/>
      <c r="G573" s="164"/>
      <c r="H573" s="164"/>
      <c r="I573" s="165">
        <v>22</v>
      </c>
      <c r="J573" s="165" t="str">
        <f t="shared" si="9"/>
        <v xml:space="preserve">32 ガス業用設備 供給用設備   </v>
      </c>
    </row>
    <row r="574" spans="2:10">
      <c r="B574" s="164">
        <v>482</v>
      </c>
      <c r="C574" s="164">
        <v>32</v>
      </c>
      <c r="D574" s="164" t="s">
        <v>972</v>
      </c>
      <c r="E574" s="164" t="s">
        <v>975</v>
      </c>
      <c r="F574" s="164"/>
      <c r="G574" s="164"/>
      <c r="H574" s="164"/>
      <c r="I574" s="165">
        <v>22</v>
      </c>
      <c r="J574" s="165" t="str">
        <f t="shared" si="9"/>
        <v xml:space="preserve">32 ガス業用設備 　鋳鉄製導管   </v>
      </c>
    </row>
    <row r="575" spans="2:10" ht="27" customHeight="1">
      <c r="B575" s="164">
        <v>483</v>
      </c>
      <c r="C575" s="164">
        <v>32</v>
      </c>
      <c r="D575" s="164" t="s">
        <v>972</v>
      </c>
      <c r="E575" s="164" t="s">
        <v>976</v>
      </c>
      <c r="F575" s="164"/>
      <c r="G575" s="164"/>
      <c r="H575" s="164"/>
      <c r="I575" s="164">
        <v>13</v>
      </c>
      <c r="J575" s="164" t="str">
        <f t="shared" si="9"/>
        <v xml:space="preserve">32 ガス業用設備 　鋳鉄製導管以外の導管   </v>
      </c>
    </row>
    <row r="576" spans="2:10">
      <c r="B576" s="164">
        <v>484</v>
      </c>
      <c r="C576" s="164">
        <v>32</v>
      </c>
      <c r="D576" s="164" t="s">
        <v>972</v>
      </c>
      <c r="E576" s="164" t="s">
        <v>977</v>
      </c>
      <c r="F576" s="164"/>
      <c r="G576" s="164"/>
      <c r="H576" s="164"/>
      <c r="I576" s="164">
        <v>13</v>
      </c>
      <c r="J576" s="164" t="str">
        <f t="shared" si="9"/>
        <v xml:space="preserve">32 ガス業用設備 　需要者用計量器   </v>
      </c>
    </row>
    <row r="577" spans="2:10">
      <c r="B577" s="164">
        <v>485</v>
      </c>
      <c r="C577" s="164">
        <v>32</v>
      </c>
      <c r="D577" s="164" t="s">
        <v>972</v>
      </c>
      <c r="E577" s="164" t="s">
        <v>912</v>
      </c>
      <c r="F577" s="164"/>
      <c r="G577" s="164"/>
      <c r="H577" s="164"/>
      <c r="I577" s="164">
        <v>15</v>
      </c>
      <c r="J577" s="164" t="str">
        <f t="shared" si="9"/>
        <v xml:space="preserve">32 ガス業用設備 　その他の設備   </v>
      </c>
    </row>
    <row r="578" spans="2:10">
      <c r="B578" s="164">
        <v>486</v>
      </c>
      <c r="C578" s="164">
        <v>32</v>
      </c>
      <c r="D578" s="164" t="s">
        <v>972</v>
      </c>
      <c r="E578" s="164" t="s">
        <v>913</v>
      </c>
      <c r="F578" s="164"/>
      <c r="G578" s="164"/>
      <c r="H578" s="164"/>
      <c r="I578" s="165">
        <v>17</v>
      </c>
      <c r="J578" s="165" t="str">
        <f t="shared" si="9"/>
        <v xml:space="preserve">32 ガス業用設備 その他の設備   </v>
      </c>
    </row>
    <row r="579" spans="2:10">
      <c r="B579" s="164">
        <v>487</v>
      </c>
      <c r="C579" s="164">
        <v>32</v>
      </c>
      <c r="D579" s="164" t="s">
        <v>972</v>
      </c>
      <c r="E579" s="164" t="s">
        <v>971</v>
      </c>
      <c r="F579" s="164"/>
      <c r="G579" s="164"/>
      <c r="H579" s="164"/>
      <c r="I579" s="165">
        <v>17</v>
      </c>
      <c r="J579" s="165" t="str">
        <f t="shared" si="9"/>
        <v xml:space="preserve">32 ガス業用設備 　主として金属製のもの   </v>
      </c>
    </row>
    <row r="580" spans="2:10">
      <c r="B580" s="164">
        <v>488</v>
      </c>
      <c r="C580" s="164">
        <v>32</v>
      </c>
      <c r="D580" s="164" t="s">
        <v>972</v>
      </c>
      <c r="E580" s="164" t="s">
        <v>740</v>
      </c>
      <c r="F580" s="164"/>
      <c r="G580" s="164"/>
      <c r="H580" s="164"/>
      <c r="I580" s="164">
        <v>8</v>
      </c>
      <c r="J580" s="164" t="str">
        <f t="shared" si="9"/>
        <v xml:space="preserve">32 ガス業用設備 　その他のもの   </v>
      </c>
    </row>
    <row r="581" spans="2:10">
      <c r="B581" s="164">
        <v>489</v>
      </c>
      <c r="C581" s="164">
        <v>33</v>
      </c>
      <c r="D581" s="164" t="s">
        <v>978</v>
      </c>
      <c r="E581" s="164"/>
      <c r="F581" s="164"/>
      <c r="G581" s="164"/>
      <c r="H581" s="164"/>
      <c r="I581" s="164">
        <v>17</v>
      </c>
      <c r="J581" s="164" t="str">
        <f t="shared" si="9"/>
        <v xml:space="preserve">33 熱供給業用設備    </v>
      </c>
    </row>
    <row r="582" spans="2:10">
      <c r="B582" s="164">
        <v>490</v>
      </c>
      <c r="C582" s="164">
        <v>34</v>
      </c>
      <c r="D582" s="164" t="s">
        <v>979</v>
      </c>
      <c r="E582" s="164"/>
      <c r="F582" s="164"/>
      <c r="G582" s="164"/>
      <c r="H582" s="164"/>
      <c r="I582" s="164">
        <v>18</v>
      </c>
      <c r="J582" s="164" t="str">
        <f t="shared" si="9"/>
        <v xml:space="preserve">34 水道業用設備    </v>
      </c>
    </row>
    <row r="583" spans="2:10">
      <c r="B583" s="164">
        <v>491</v>
      </c>
      <c r="C583" s="164">
        <v>35</v>
      </c>
      <c r="D583" s="164" t="s">
        <v>980</v>
      </c>
      <c r="E583" s="164"/>
      <c r="F583" s="164"/>
      <c r="G583" s="164"/>
      <c r="H583" s="164"/>
      <c r="I583" s="164">
        <v>9</v>
      </c>
      <c r="J583" s="164" t="str">
        <f t="shared" si="9"/>
        <v xml:space="preserve">35 通信業用設備    </v>
      </c>
    </row>
    <row r="584" spans="2:10">
      <c r="B584" s="164">
        <v>492</v>
      </c>
      <c r="C584" s="164">
        <v>36</v>
      </c>
      <c r="D584" s="164" t="s">
        <v>981</v>
      </c>
      <c r="E584" s="164"/>
      <c r="F584" s="164"/>
      <c r="G584" s="164"/>
      <c r="H584" s="164"/>
      <c r="I584" s="164">
        <v>6</v>
      </c>
      <c r="J584" s="164" t="str">
        <f t="shared" si="9"/>
        <v xml:space="preserve">36 放送業用設備    </v>
      </c>
    </row>
    <row r="585" spans="2:10" ht="27" customHeight="1">
      <c r="B585" s="164">
        <v>493</v>
      </c>
      <c r="C585" s="164">
        <v>37</v>
      </c>
      <c r="D585" s="164" t="s">
        <v>982</v>
      </c>
      <c r="E585" s="164"/>
      <c r="F585" s="164"/>
      <c r="G585" s="164"/>
      <c r="H585" s="164"/>
      <c r="I585" s="164">
        <v>8</v>
      </c>
      <c r="J585" s="164" t="str">
        <f t="shared" si="9"/>
        <v xml:space="preserve">37 映像、音声又は文字情報制作業用設備    </v>
      </c>
    </row>
    <row r="586" spans="2:10">
      <c r="B586" s="164">
        <v>494</v>
      </c>
      <c r="C586" s="164">
        <v>38</v>
      </c>
      <c r="D586" s="164" t="s">
        <v>983</v>
      </c>
      <c r="E586" s="164" t="s">
        <v>984</v>
      </c>
      <c r="F586" s="164"/>
      <c r="G586" s="164"/>
      <c r="H586" s="164"/>
      <c r="I586" s="164">
        <v>5</v>
      </c>
      <c r="J586" s="164" t="str">
        <f t="shared" si="9"/>
        <v xml:space="preserve">38 鉄道業用設備 自動改札装置   </v>
      </c>
    </row>
    <row r="587" spans="2:10">
      <c r="B587" s="164">
        <v>495</v>
      </c>
      <c r="C587" s="164">
        <v>38</v>
      </c>
      <c r="D587" s="164" t="s">
        <v>983</v>
      </c>
      <c r="E587" s="164" t="s">
        <v>913</v>
      </c>
      <c r="F587" s="164"/>
      <c r="G587" s="164"/>
      <c r="H587" s="164"/>
      <c r="I587" s="164">
        <v>12</v>
      </c>
      <c r="J587" s="164" t="str">
        <f t="shared" si="9"/>
        <v xml:space="preserve">38 鉄道業用設備 その他の設備   </v>
      </c>
    </row>
    <row r="588" spans="2:10">
      <c r="B588" s="164">
        <v>496</v>
      </c>
      <c r="C588" s="164">
        <v>39</v>
      </c>
      <c r="D588" s="164" t="s">
        <v>985</v>
      </c>
      <c r="E588" s="164"/>
      <c r="F588" s="164"/>
      <c r="G588" s="164"/>
      <c r="H588" s="164"/>
      <c r="I588" s="164">
        <v>12</v>
      </c>
      <c r="J588" s="164" t="str">
        <f t="shared" si="9"/>
        <v xml:space="preserve">39 道路貨物運送業用設備    </v>
      </c>
    </row>
    <row r="589" spans="2:10">
      <c r="B589" s="164">
        <v>497</v>
      </c>
      <c r="C589" s="164">
        <v>40</v>
      </c>
      <c r="D589" s="164" t="s">
        <v>986</v>
      </c>
      <c r="E589" s="164"/>
      <c r="F589" s="164"/>
      <c r="G589" s="164"/>
      <c r="H589" s="164"/>
      <c r="I589" s="164">
        <v>12</v>
      </c>
      <c r="J589" s="164" t="str">
        <f t="shared" si="9"/>
        <v xml:space="preserve">40 倉庫業用設備    </v>
      </c>
    </row>
    <row r="590" spans="2:10" ht="27" customHeight="1">
      <c r="B590" s="164">
        <v>498</v>
      </c>
      <c r="C590" s="164">
        <v>41</v>
      </c>
      <c r="D590" s="164" t="s">
        <v>987</v>
      </c>
      <c r="E590" s="164"/>
      <c r="F590" s="164"/>
      <c r="G590" s="164"/>
      <c r="H590" s="164"/>
      <c r="I590" s="164">
        <v>10</v>
      </c>
      <c r="J590" s="164" t="str">
        <f t="shared" si="9"/>
        <v xml:space="preserve">41 運輸に附帯するサービス業用設備    </v>
      </c>
    </row>
    <row r="591" spans="2:10">
      <c r="B591" s="164">
        <v>499</v>
      </c>
      <c r="C591" s="164">
        <v>42</v>
      </c>
      <c r="D591" s="164" t="s">
        <v>988</v>
      </c>
      <c r="E591" s="164"/>
      <c r="F591" s="164"/>
      <c r="G591" s="164"/>
      <c r="H591" s="164"/>
      <c r="I591" s="164">
        <v>10</v>
      </c>
      <c r="J591" s="164" t="str">
        <f t="shared" si="9"/>
        <v xml:space="preserve">42 飲食料品卸売業用設備    </v>
      </c>
    </row>
    <row r="592" spans="2:10" ht="40.5" customHeight="1">
      <c r="B592" s="164">
        <v>500</v>
      </c>
      <c r="C592" s="164">
        <v>43</v>
      </c>
      <c r="D592" s="164" t="s">
        <v>989</v>
      </c>
      <c r="E592" s="164" t="s">
        <v>990</v>
      </c>
      <c r="F592" s="164"/>
      <c r="G592" s="164"/>
      <c r="H592" s="164"/>
      <c r="I592" s="164">
        <v>13</v>
      </c>
      <c r="J592" s="164" t="str">
        <f t="shared" si="9"/>
        <v xml:space="preserve">43 建築材料、鉱物又は金属材料等卸売業用設備 石油又は液化石油ガス卸売用設備（貯そうを除く。）   </v>
      </c>
    </row>
    <row r="593" spans="2:10" ht="27" customHeight="1">
      <c r="B593" s="164">
        <v>501</v>
      </c>
      <c r="C593" s="164">
        <v>43</v>
      </c>
      <c r="D593" s="164" t="s">
        <v>989</v>
      </c>
      <c r="E593" s="164" t="s">
        <v>913</v>
      </c>
      <c r="F593" s="164"/>
      <c r="G593" s="164"/>
      <c r="H593" s="164"/>
      <c r="I593" s="164">
        <v>8</v>
      </c>
      <c r="J593" s="164" t="str">
        <f t="shared" si="9"/>
        <v xml:space="preserve">43 建築材料、鉱物又は金属材料等卸売業用設備 その他の設備   </v>
      </c>
    </row>
    <row r="594" spans="2:10">
      <c r="B594" s="164">
        <v>502</v>
      </c>
      <c r="C594" s="164">
        <v>44</v>
      </c>
      <c r="D594" s="164" t="s">
        <v>991</v>
      </c>
      <c r="E594" s="164"/>
      <c r="F594" s="164"/>
      <c r="G594" s="164"/>
      <c r="H594" s="164"/>
      <c r="I594" s="164">
        <v>9</v>
      </c>
      <c r="J594" s="164" t="str">
        <f t="shared" si="9"/>
        <v xml:space="preserve">44 飲食料品小売業用設備    </v>
      </c>
    </row>
    <row r="595" spans="2:10" ht="27" customHeight="1">
      <c r="B595" s="164">
        <v>503</v>
      </c>
      <c r="C595" s="164">
        <v>45</v>
      </c>
      <c r="D595" s="164" t="s">
        <v>992</v>
      </c>
      <c r="E595" s="164" t="s">
        <v>993</v>
      </c>
      <c r="F595" s="164"/>
      <c r="G595" s="164"/>
      <c r="H595" s="164"/>
      <c r="I595" s="164">
        <v>8</v>
      </c>
      <c r="J595" s="164" t="str">
        <f t="shared" si="9"/>
        <v xml:space="preserve">45 その他の小売業用設備 ガソリン又は液化石油ガススタンド設備   </v>
      </c>
    </row>
    <row r="596" spans="2:10">
      <c r="B596" s="164">
        <v>504</v>
      </c>
      <c r="C596" s="164">
        <v>45</v>
      </c>
      <c r="D596" s="164" t="s">
        <v>992</v>
      </c>
      <c r="E596" s="164" t="s">
        <v>913</v>
      </c>
      <c r="F596" s="164"/>
      <c r="G596" s="164"/>
      <c r="H596" s="164"/>
      <c r="I596" s="165">
        <v>17</v>
      </c>
      <c r="J596" s="165" t="str">
        <f t="shared" si="9"/>
        <v xml:space="preserve">45 その他の小売業用設備 その他の設備   </v>
      </c>
    </row>
    <row r="597" spans="2:10">
      <c r="B597" s="164">
        <v>505</v>
      </c>
      <c r="C597" s="164">
        <v>45</v>
      </c>
      <c r="D597" s="164" t="s">
        <v>992</v>
      </c>
      <c r="E597" s="164" t="s">
        <v>971</v>
      </c>
      <c r="F597" s="164"/>
      <c r="G597" s="164"/>
      <c r="H597" s="164"/>
      <c r="I597" s="165">
        <v>17</v>
      </c>
      <c r="J597" s="165" t="str">
        <f t="shared" si="9"/>
        <v xml:space="preserve">45 その他の小売業用設備 　主として金属製のもの   </v>
      </c>
    </row>
    <row r="598" spans="2:10">
      <c r="B598" s="164">
        <v>506</v>
      </c>
      <c r="C598" s="164">
        <v>45</v>
      </c>
      <c r="D598" s="164" t="s">
        <v>992</v>
      </c>
      <c r="E598" s="164" t="s">
        <v>740</v>
      </c>
      <c r="F598" s="164"/>
      <c r="G598" s="164"/>
      <c r="H598" s="164"/>
      <c r="I598" s="164">
        <v>8</v>
      </c>
      <c r="J598" s="164" t="str">
        <f t="shared" si="9"/>
        <v xml:space="preserve">45 その他の小売業用設備 　その他のもの   </v>
      </c>
    </row>
    <row r="599" spans="2:10" ht="52.9" customHeight="1">
      <c r="B599" s="164">
        <v>507</v>
      </c>
      <c r="C599" s="164">
        <v>46</v>
      </c>
      <c r="D599" s="164" t="s">
        <v>994</v>
      </c>
      <c r="E599" s="164" t="s">
        <v>995</v>
      </c>
      <c r="F599" s="164"/>
      <c r="G599" s="164"/>
      <c r="H599" s="164"/>
      <c r="I599" s="164">
        <v>8</v>
      </c>
      <c r="J599" s="164" t="str">
        <f t="shared" si="9"/>
        <v xml:space="preserve">46 技術サービス業用設備（他の号に掲げるものを除く。） 計量証明業用設備   </v>
      </c>
    </row>
    <row r="600" spans="2:10" ht="40.5" customHeight="1">
      <c r="B600" s="164">
        <v>508</v>
      </c>
      <c r="C600" s="164">
        <v>46</v>
      </c>
      <c r="D600" s="164" t="s">
        <v>994</v>
      </c>
      <c r="E600" s="164" t="s">
        <v>913</v>
      </c>
      <c r="F600" s="164"/>
      <c r="G600" s="164"/>
      <c r="H600" s="164"/>
      <c r="I600" s="164">
        <v>14</v>
      </c>
      <c r="J600" s="164" t="str">
        <f t="shared" si="9"/>
        <v xml:space="preserve">46 技術サービス業用設備（他の号に掲げるものを除く。） その他の設備   </v>
      </c>
    </row>
    <row r="601" spans="2:10">
      <c r="B601" s="164">
        <v>509</v>
      </c>
      <c r="C601" s="164">
        <v>47</v>
      </c>
      <c r="D601" s="164" t="s">
        <v>996</v>
      </c>
      <c r="E601" s="164"/>
      <c r="F601" s="164"/>
      <c r="G601" s="164"/>
      <c r="H601" s="164"/>
      <c r="I601" s="164">
        <v>10</v>
      </c>
      <c r="J601" s="164" t="str">
        <f t="shared" si="9"/>
        <v xml:space="preserve">47 宿泊業用設備    </v>
      </c>
    </row>
    <row r="602" spans="2:10">
      <c r="B602" s="164">
        <v>510</v>
      </c>
      <c r="C602" s="164">
        <v>48</v>
      </c>
      <c r="D602" s="164" t="s">
        <v>997</v>
      </c>
      <c r="E602" s="164"/>
      <c r="F602" s="164"/>
      <c r="G602" s="164"/>
      <c r="H602" s="164"/>
      <c r="I602" s="164">
        <v>8</v>
      </c>
      <c r="J602" s="164" t="str">
        <f t="shared" si="9"/>
        <v xml:space="preserve">48 飲食店業用設備    </v>
      </c>
    </row>
    <row r="603" spans="2:10" ht="27" customHeight="1">
      <c r="B603" s="164">
        <v>511</v>
      </c>
      <c r="C603" s="164">
        <v>49</v>
      </c>
      <c r="D603" s="164" t="s">
        <v>998</v>
      </c>
      <c r="E603" s="164"/>
      <c r="F603" s="164"/>
      <c r="G603" s="164"/>
      <c r="H603" s="164"/>
      <c r="I603" s="164">
        <v>13</v>
      </c>
      <c r="J603" s="164" t="str">
        <f t="shared" si="9"/>
        <v xml:space="preserve">49 洗濯業、理容業、美容業又は浴場業用設備    </v>
      </c>
    </row>
    <row r="604" spans="2:10" ht="27" customHeight="1">
      <c r="B604" s="164">
        <v>512</v>
      </c>
      <c r="C604" s="164">
        <v>50</v>
      </c>
      <c r="D604" s="164" t="s">
        <v>999</v>
      </c>
      <c r="E604" s="164"/>
      <c r="F604" s="164"/>
      <c r="G604" s="164"/>
      <c r="H604" s="164"/>
      <c r="I604" s="164">
        <v>6</v>
      </c>
      <c r="J604" s="164" t="str">
        <f t="shared" si="9"/>
        <v xml:space="preserve">50 その他の生活関連サービス業用設備    </v>
      </c>
    </row>
    <row r="605" spans="2:10">
      <c r="B605" s="164">
        <v>513</v>
      </c>
      <c r="C605" s="164">
        <v>51</v>
      </c>
      <c r="D605" s="164" t="s">
        <v>1000</v>
      </c>
      <c r="E605" s="164" t="s">
        <v>1001</v>
      </c>
      <c r="F605" s="164"/>
      <c r="G605" s="164"/>
      <c r="H605" s="164"/>
      <c r="I605" s="164">
        <v>11</v>
      </c>
      <c r="J605" s="164" t="str">
        <f t="shared" si="9"/>
        <v xml:space="preserve">51 娯楽業用設備 映画館又は劇場用設備   </v>
      </c>
    </row>
    <row r="606" spans="2:10">
      <c r="B606" s="164">
        <v>514</v>
      </c>
      <c r="C606" s="164">
        <v>51</v>
      </c>
      <c r="D606" s="164" t="s">
        <v>1000</v>
      </c>
      <c r="E606" s="164" t="s">
        <v>1002</v>
      </c>
      <c r="F606" s="164"/>
      <c r="G606" s="164"/>
      <c r="H606" s="164"/>
      <c r="I606" s="164">
        <v>7</v>
      </c>
      <c r="J606" s="164" t="str">
        <f t="shared" si="9"/>
        <v xml:space="preserve">51 娯楽業用設備 遊園地用設備   </v>
      </c>
    </row>
    <row r="607" spans="2:10">
      <c r="B607" s="164">
        <v>515</v>
      </c>
      <c r="C607" s="164">
        <v>51</v>
      </c>
      <c r="D607" s="164" t="s">
        <v>1000</v>
      </c>
      <c r="E607" s="164" t="s">
        <v>1003</v>
      </c>
      <c r="F607" s="164"/>
      <c r="G607" s="164"/>
      <c r="H607" s="164"/>
      <c r="I607" s="164">
        <v>13</v>
      </c>
      <c r="J607" s="164" t="str">
        <f t="shared" si="9"/>
        <v xml:space="preserve">51 娯楽業用設備 ボウリング場用設備   </v>
      </c>
    </row>
    <row r="608" spans="2:10">
      <c r="B608" s="164">
        <v>516</v>
      </c>
      <c r="C608" s="164">
        <v>51</v>
      </c>
      <c r="D608" s="164" t="s">
        <v>1000</v>
      </c>
      <c r="E608" s="164" t="s">
        <v>913</v>
      </c>
      <c r="F608" s="164"/>
      <c r="G608" s="164"/>
      <c r="H608" s="164"/>
      <c r="I608" s="165">
        <v>17</v>
      </c>
      <c r="J608" s="165" t="str">
        <f t="shared" si="9"/>
        <v xml:space="preserve">51 娯楽業用設備 その他の設備   </v>
      </c>
    </row>
    <row r="609" spans="2:10">
      <c r="B609" s="164">
        <v>517</v>
      </c>
      <c r="C609" s="164">
        <v>51</v>
      </c>
      <c r="D609" s="164" t="s">
        <v>1000</v>
      </c>
      <c r="E609" s="164" t="s">
        <v>971</v>
      </c>
      <c r="F609" s="164"/>
      <c r="G609" s="164"/>
      <c r="H609" s="164"/>
      <c r="I609" s="165">
        <v>17</v>
      </c>
      <c r="J609" s="165" t="str">
        <f t="shared" si="9"/>
        <v xml:space="preserve">51 娯楽業用設備 　主として金属製のもの   </v>
      </c>
    </row>
    <row r="610" spans="2:10">
      <c r="B610" s="164">
        <v>518</v>
      </c>
      <c r="C610" s="164">
        <v>51</v>
      </c>
      <c r="D610" s="164" t="s">
        <v>1000</v>
      </c>
      <c r="E610" s="164" t="s">
        <v>740</v>
      </c>
      <c r="F610" s="164"/>
      <c r="G610" s="164"/>
      <c r="H610" s="164"/>
      <c r="I610" s="164">
        <v>8</v>
      </c>
      <c r="J610" s="164" t="str">
        <f t="shared" si="9"/>
        <v xml:space="preserve">51 娯楽業用設備 　その他のもの   </v>
      </c>
    </row>
    <row r="611" spans="2:10" ht="27" customHeight="1">
      <c r="B611" s="164">
        <v>519</v>
      </c>
      <c r="C611" s="164">
        <v>52</v>
      </c>
      <c r="D611" s="164" t="s">
        <v>1004</v>
      </c>
      <c r="E611" s="164" t="s">
        <v>1005</v>
      </c>
      <c r="F611" s="164"/>
      <c r="G611" s="164"/>
      <c r="H611" s="164"/>
      <c r="I611" s="164">
        <v>5</v>
      </c>
      <c r="J611" s="164" t="str">
        <f t="shared" si="9"/>
        <v xml:space="preserve">52 教育業（学校教育業を除く。）又は学習支援業用設備 教習用運転シミュレータ設備   </v>
      </c>
    </row>
    <row r="612" spans="2:10" ht="40.5" customHeight="1">
      <c r="B612" s="164">
        <v>520</v>
      </c>
      <c r="C612" s="164">
        <v>52</v>
      </c>
      <c r="D612" s="164" t="s">
        <v>1004</v>
      </c>
      <c r="E612" s="164" t="s">
        <v>913</v>
      </c>
      <c r="F612" s="164"/>
      <c r="G612" s="164"/>
      <c r="H612" s="164"/>
      <c r="I612" s="165">
        <v>17</v>
      </c>
      <c r="J612" s="165" t="str">
        <f t="shared" si="9"/>
        <v xml:space="preserve">52 教育業（学校教育業を除く。）又は学習支援業用設備 その他の設備   </v>
      </c>
    </row>
    <row r="613" spans="2:10" ht="40.5" customHeight="1">
      <c r="B613" s="164">
        <v>521</v>
      </c>
      <c r="C613" s="164">
        <v>52</v>
      </c>
      <c r="D613" s="164" t="s">
        <v>1004</v>
      </c>
      <c r="E613" s="164" t="s">
        <v>971</v>
      </c>
      <c r="F613" s="164"/>
      <c r="G613" s="164"/>
      <c r="H613" s="164"/>
      <c r="I613" s="165">
        <v>17</v>
      </c>
      <c r="J613" s="165" t="str">
        <f t="shared" si="9"/>
        <v xml:space="preserve">52 教育業（学校教育業を除く。）又は学習支援業用設備 　主として金属製のもの   </v>
      </c>
    </row>
    <row r="614" spans="2:10" ht="40.5" customHeight="1">
      <c r="B614" s="164">
        <v>522</v>
      </c>
      <c r="C614" s="164">
        <v>52</v>
      </c>
      <c r="D614" s="164" t="s">
        <v>1004</v>
      </c>
      <c r="E614" s="164" t="s">
        <v>740</v>
      </c>
      <c r="F614" s="164"/>
      <c r="G614" s="164"/>
      <c r="H614" s="164"/>
      <c r="I614" s="164">
        <v>8</v>
      </c>
      <c r="J614" s="164" t="str">
        <f t="shared" si="9"/>
        <v xml:space="preserve">52 教育業（学校教育業を除く。）又は学習支援業用設備 　その他のもの   </v>
      </c>
    </row>
    <row r="615" spans="2:10">
      <c r="B615" s="164">
        <v>523</v>
      </c>
      <c r="C615" s="164">
        <v>53</v>
      </c>
      <c r="D615" s="164" t="s">
        <v>1006</v>
      </c>
      <c r="E615" s="164"/>
      <c r="F615" s="164"/>
      <c r="G615" s="164"/>
      <c r="H615" s="164"/>
      <c r="I615" s="164">
        <v>15</v>
      </c>
      <c r="J615" s="164" t="str">
        <f t="shared" si="9"/>
        <v xml:space="preserve">53 自動車整備業用設備    </v>
      </c>
    </row>
    <row r="616" spans="2:10" ht="27" customHeight="1">
      <c r="B616" s="164">
        <v>524</v>
      </c>
      <c r="C616" s="164">
        <v>54</v>
      </c>
      <c r="D616" s="164" t="s">
        <v>1007</v>
      </c>
      <c r="E616" s="164"/>
      <c r="F616" s="164"/>
      <c r="G616" s="164"/>
      <c r="H616" s="164"/>
      <c r="I616" s="164">
        <v>12</v>
      </c>
      <c r="J616" s="164" t="str">
        <f t="shared" si="9"/>
        <v xml:space="preserve">54 その他のサービス業用設備    </v>
      </c>
    </row>
    <row r="617" spans="2:10" ht="13.5" customHeight="1">
      <c r="B617" s="164">
        <v>525</v>
      </c>
      <c r="C617" s="164">
        <v>55</v>
      </c>
      <c r="D617" s="164" t="s">
        <v>1008</v>
      </c>
      <c r="E617" s="164" t="s">
        <v>1009</v>
      </c>
      <c r="F617" s="164"/>
      <c r="G617" s="164"/>
      <c r="H617" s="164"/>
      <c r="I617" s="164">
        <v>10</v>
      </c>
      <c r="J617" s="164" t="str">
        <f t="shared" si="9"/>
        <v xml:space="preserve">55 前掲の機械及び装置以外のもの並びに前掲の区分によらないもの 機械式駐車設備   </v>
      </c>
    </row>
    <row r="618" spans="2:10" ht="40.5" customHeight="1">
      <c r="B618" s="164">
        <v>526</v>
      </c>
      <c r="C618" s="164">
        <v>55</v>
      </c>
      <c r="D618" s="164" t="s">
        <v>1008</v>
      </c>
      <c r="E618" s="164" t="s">
        <v>1010</v>
      </c>
      <c r="F618" s="164"/>
      <c r="G618" s="164"/>
      <c r="H618" s="164"/>
      <c r="I618" s="164">
        <v>8</v>
      </c>
      <c r="J618" s="164" t="str">
        <f t="shared" si="9"/>
        <v xml:space="preserve">55 前掲の機械及び装置以外のもの並びに前掲の区分によらないもの ブルドーザー、パワーショベルその他の自走式作業用機械設備   </v>
      </c>
    </row>
    <row r="619" spans="2:10" ht="40.5" customHeight="1">
      <c r="B619" s="164">
        <v>527</v>
      </c>
      <c r="C619" s="164">
        <v>55</v>
      </c>
      <c r="D619" s="164" t="s">
        <v>1008</v>
      </c>
      <c r="E619" s="164" t="s">
        <v>913</v>
      </c>
      <c r="F619" s="164"/>
      <c r="G619" s="164"/>
      <c r="H619" s="164"/>
      <c r="I619" s="165">
        <v>17</v>
      </c>
      <c r="J619" s="165" t="str">
        <f t="shared" si="9"/>
        <v xml:space="preserve">55 前掲の機械及び装置以外のもの並びに前掲の区分によらないもの その他の設備   </v>
      </c>
    </row>
    <row r="620" spans="2:10" ht="40.5" customHeight="1">
      <c r="B620" s="164">
        <v>528</v>
      </c>
      <c r="C620" s="164">
        <v>55</v>
      </c>
      <c r="D620" s="164" t="s">
        <v>1008</v>
      </c>
      <c r="E620" s="164" t="s">
        <v>971</v>
      </c>
      <c r="F620" s="164"/>
      <c r="G620" s="164"/>
      <c r="H620" s="164"/>
      <c r="I620" s="165">
        <v>17</v>
      </c>
      <c r="J620" s="165" t="str">
        <f t="shared" si="9"/>
        <v xml:space="preserve">55 前掲の機械及び装置以外のもの並びに前掲の区分によらないもの 　主として金属製のもの   </v>
      </c>
    </row>
    <row r="621" spans="2:10" ht="40.5" customHeight="1">
      <c r="B621" s="164">
        <v>529</v>
      </c>
      <c r="C621" s="164">
        <v>55</v>
      </c>
      <c r="D621" s="164" t="s">
        <v>1008</v>
      </c>
      <c r="E621" s="164" t="s">
        <v>740</v>
      </c>
      <c r="F621" s="164"/>
      <c r="G621" s="164"/>
      <c r="H621" s="164"/>
      <c r="I621" s="164">
        <v>8</v>
      </c>
      <c r="J621" s="164" t="str">
        <f t="shared" si="9"/>
        <v xml:space="preserve">55 前掲の機械及び装置以外のもの並びに前掲の区分によらないもの 　その他のもの   </v>
      </c>
    </row>
    <row r="624" spans="2:10">
      <c r="C624" t="s">
        <v>1011</v>
      </c>
    </row>
    <row r="626" spans="2:10" ht="27">
      <c r="B626" s="166"/>
      <c r="C626" s="166" t="s">
        <v>543</v>
      </c>
      <c r="D626" s="166" t="s">
        <v>906</v>
      </c>
      <c r="E626" s="166"/>
      <c r="F626" s="166"/>
      <c r="G626" s="166"/>
      <c r="H626" s="166"/>
      <c r="I626" s="166" t="s">
        <v>549</v>
      </c>
      <c r="J626" s="166"/>
    </row>
    <row r="627" spans="2:10">
      <c r="B627" s="166">
        <v>530</v>
      </c>
      <c r="C627" s="166" t="s">
        <v>1012</v>
      </c>
      <c r="D627" s="166"/>
      <c r="E627" s="166"/>
      <c r="F627" s="166"/>
      <c r="G627" s="166"/>
      <c r="H627" s="166"/>
      <c r="I627" s="166">
        <v>10</v>
      </c>
      <c r="J627" s="166" t="str">
        <f t="shared" ref="J627:J645" si="10">IF(I627="","",C627&amp;" "&amp;D627&amp;" "&amp;E627&amp;" "&amp;F627&amp;" "&amp;G627&amp;" "&amp;H627)</f>
        <v xml:space="preserve">漁業権     </v>
      </c>
    </row>
    <row r="628" spans="2:10" ht="27">
      <c r="B628" s="166">
        <v>531</v>
      </c>
      <c r="C628" s="166" t="s">
        <v>1013</v>
      </c>
      <c r="D628" s="166"/>
      <c r="E628" s="166"/>
      <c r="F628" s="166"/>
      <c r="G628" s="166"/>
      <c r="H628" s="166"/>
      <c r="I628" s="166">
        <v>55</v>
      </c>
      <c r="J628" s="166" t="str">
        <f t="shared" si="10"/>
        <v xml:space="preserve">ダム使用権     </v>
      </c>
    </row>
    <row r="629" spans="2:10">
      <c r="B629" s="166">
        <v>532</v>
      </c>
      <c r="C629" s="166" t="s">
        <v>1014</v>
      </c>
      <c r="D629" s="166"/>
      <c r="E629" s="166"/>
      <c r="F629" s="166"/>
      <c r="G629" s="166"/>
      <c r="H629" s="166"/>
      <c r="I629" s="166">
        <v>20</v>
      </c>
      <c r="J629" s="166" t="str">
        <f t="shared" si="10"/>
        <v xml:space="preserve">水利権     </v>
      </c>
    </row>
    <row r="630" spans="2:10">
      <c r="B630" s="166">
        <v>533</v>
      </c>
      <c r="C630" s="166" t="s">
        <v>1015</v>
      </c>
      <c r="D630" s="166"/>
      <c r="E630" s="166"/>
      <c r="F630" s="166"/>
      <c r="G630" s="166"/>
      <c r="H630" s="166"/>
      <c r="I630" s="166">
        <v>8</v>
      </c>
      <c r="J630" s="166" t="str">
        <f t="shared" si="10"/>
        <v xml:space="preserve">特許権     </v>
      </c>
    </row>
    <row r="631" spans="2:10" ht="27">
      <c r="B631" s="166">
        <v>534</v>
      </c>
      <c r="C631" s="166" t="s">
        <v>1016</v>
      </c>
      <c r="D631" s="166"/>
      <c r="E631" s="166"/>
      <c r="F631" s="166"/>
      <c r="G631" s="166"/>
      <c r="H631" s="166"/>
      <c r="I631" s="166">
        <v>5</v>
      </c>
      <c r="J631" s="166" t="str">
        <f t="shared" si="10"/>
        <v xml:space="preserve">実用新案権     </v>
      </c>
    </row>
    <row r="632" spans="2:10">
      <c r="B632" s="166">
        <v>535</v>
      </c>
      <c r="C632" s="166" t="s">
        <v>1017</v>
      </c>
      <c r="D632" s="166"/>
      <c r="E632" s="166"/>
      <c r="F632" s="166"/>
      <c r="G632" s="166"/>
      <c r="H632" s="166"/>
      <c r="I632" s="166">
        <v>7</v>
      </c>
      <c r="J632" s="166" t="str">
        <f t="shared" si="10"/>
        <v xml:space="preserve">意匠権     </v>
      </c>
    </row>
    <row r="633" spans="2:10">
      <c r="B633" s="166">
        <v>536</v>
      </c>
      <c r="C633" s="166" t="s">
        <v>1018</v>
      </c>
      <c r="D633" s="166"/>
      <c r="E633" s="166"/>
      <c r="F633" s="166"/>
      <c r="G633" s="166"/>
      <c r="H633" s="166"/>
      <c r="I633" s="166">
        <v>10</v>
      </c>
      <c r="J633" s="166" t="str">
        <f t="shared" si="10"/>
        <v xml:space="preserve">商標権     </v>
      </c>
    </row>
    <row r="634" spans="2:10" ht="27">
      <c r="B634" s="166">
        <v>537</v>
      </c>
      <c r="C634" s="167" t="s">
        <v>1019</v>
      </c>
      <c r="D634" s="166" t="s">
        <v>1020</v>
      </c>
      <c r="E634" s="166"/>
      <c r="F634" s="166"/>
      <c r="G634" s="166"/>
      <c r="H634" s="166"/>
      <c r="I634" s="166">
        <v>3</v>
      </c>
      <c r="J634" s="166" t="str">
        <f t="shared" si="10"/>
        <v xml:space="preserve">ソフトウエア 複写して販売するための原本    </v>
      </c>
    </row>
    <row r="635" spans="2:10" ht="27">
      <c r="B635" s="166">
        <v>538</v>
      </c>
      <c r="C635" s="167" t="s">
        <v>1019</v>
      </c>
      <c r="D635" s="166" t="s">
        <v>556</v>
      </c>
      <c r="E635" s="166"/>
      <c r="F635" s="166"/>
      <c r="G635" s="166"/>
      <c r="H635" s="166"/>
      <c r="I635" s="166">
        <v>5</v>
      </c>
      <c r="J635" s="166" t="str">
        <f t="shared" si="10"/>
        <v xml:space="preserve">ソフトウエア その他のもの    </v>
      </c>
    </row>
    <row r="636" spans="2:10" ht="40.5">
      <c r="B636" s="166">
        <v>539</v>
      </c>
      <c r="C636" s="167" t="s">
        <v>1021</v>
      </c>
      <c r="D636" s="166" t="s">
        <v>1022</v>
      </c>
      <c r="E636" s="166"/>
      <c r="F636" s="166"/>
      <c r="G636" s="166"/>
      <c r="H636" s="166"/>
      <c r="I636" s="166">
        <v>10</v>
      </c>
      <c r="J636" s="166" t="str">
        <f t="shared" si="10"/>
        <v xml:space="preserve">育成者権 種苗法（平成十年法律第八十三号）第四条第二項に規定する品種    </v>
      </c>
    </row>
    <row r="637" spans="2:10">
      <c r="B637" s="166">
        <v>540</v>
      </c>
      <c r="C637" s="167" t="s">
        <v>1021</v>
      </c>
      <c r="D637" s="166" t="s">
        <v>1023</v>
      </c>
      <c r="E637" s="166"/>
      <c r="F637" s="166"/>
      <c r="G637" s="166"/>
      <c r="H637" s="166"/>
      <c r="I637" s="166">
        <v>8</v>
      </c>
      <c r="J637" s="166" t="str">
        <f t="shared" si="10"/>
        <v xml:space="preserve">育成者権 その他    </v>
      </c>
    </row>
    <row r="638" spans="2:10">
      <c r="B638" s="166">
        <v>541</v>
      </c>
      <c r="C638" s="166" t="s">
        <v>1024</v>
      </c>
      <c r="D638" s="166"/>
      <c r="E638" s="166"/>
      <c r="F638" s="166"/>
      <c r="G638" s="166"/>
      <c r="H638" s="166"/>
      <c r="I638" s="166">
        <v>5</v>
      </c>
      <c r="J638" s="166" t="str">
        <f t="shared" si="10"/>
        <v xml:space="preserve">営業権     </v>
      </c>
    </row>
    <row r="639" spans="2:10" ht="27">
      <c r="B639" s="166">
        <v>542</v>
      </c>
      <c r="C639" s="166" t="s">
        <v>1025</v>
      </c>
      <c r="D639" s="166"/>
      <c r="E639" s="166"/>
      <c r="F639" s="166"/>
      <c r="G639" s="166"/>
      <c r="H639" s="166"/>
      <c r="I639" s="166">
        <v>30</v>
      </c>
      <c r="J639" s="166" t="str">
        <f t="shared" si="10"/>
        <v xml:space="preserve">専用側線利用権     </v>
      </c>
    </row>
    <row r="640" spans="2:10" ht="54">
      <c r="B640" s="166">
        <v>543</v>
      </c>
      <c r="C640" s="166" t="s">
        <v>1026</v>
      </c>
      <c r="D640" s="166"/>
      <c r="E640" s="166"/>
      <c r="F640" s="166"/>
      <c r="G640" s="166"/>
      <c r="H640" s="166"/>
      <c r="I640" s="166">
        <v>30</v>
      </c>
      <c r="J640" s="166" t="str">
        <f t="shared" si="10"/>
        <v xml:space="preserve">鉄道軌道連絡通行施設利用権     </v>
      </c>
    </row>
    <row r="641" spans="2:10" ht="40.5">
      <c r="B641" s="166">
        <v>544</v>
      </c>
      <c r="C641" s="166" t="s">
        <v>1027</v>
      </c>
      <c r="D641" s="166"/>
      <c r="E641" s="166"/>
      <c r="F641" s="166"/>
      <c r="G641" s="166"/>
      <c r="H641" s="166"/>
      <c r="I641" s="166">
        <v>15</v>
      </c>
      <c r="J641" s="166" t="str">
        <f t="shared" si="10"/>
        <v xml:space="preserve">電気ガス供給施設利用権     </v>
      </c>
    </row>
    <row r="642" spans="2:10" ht="27">
      <c r="B642" s="166">
        <v>545</v>
      </c>
      <c r="C642" s="166" t="s">
        <v>1028</v>
      </c>
      <c r="D642" s="166"/>
      <c r="E642" s="166"/>
      <c r="F642" s="166"/>
      <c r="G642" s="166"/>
      <c r="H642" s="166"/>
      <c r="I642" s="166">
        <v>15</v>
      </c>
      <c r="J642" s="166" t="str">
        <f t="shared" si="10"/>
        <v xml:space="preserve">熱供給施設利用権     </v>
      </c>
    </row>
    <row r="643" spans="2:10" ht="27">
      <c r="B643" s="166">
        <v>546</v>
      </c>
      <c r="C643" s="166" t="s">
        <v>1029</v>
      </c>
      <c r="D643" s="166"/>
      <c r="E643" s="166"/>
      <c r="F643" s="166"/>
      <c r="G643" s="166"/>
      <c r="H643" s="166"/>
      <c r="I643" s="166">
        <v>15</v>
      </c>
      <c r="J643" s="166" t="str">
        <f t="shared" si="10"/>
        <v xml:space="preserve">水道施設利用権     </v>
      </c>
    </row>
    <row r="644" spans="2:10" ht="40.5">
      <c r="B644" s="166">
        <v>547</v>
      </c>
      <c r="C644" s="166" t="s">
        <v>1030</v>
      </c>
      <c r="D644" s="166"/>
      <c r="E644" s="166"/>
      <c r="F644" s="166"/>
      <c r="G644" s="166"/>
      <c r="H644" s="166"/>
      <c r="I644" s="166">
        <v>15</v>
      </c>
      <c r="J644" s="166" t="str">
        <f t="shared" si="10"/>
        <v xml:space="preserve">工業用水道施設利用権     </v>
      </c>
    </row>
    <row r="645" spans="2:10" ht="40.5">
      <c r="B645" s="166">
        <v>548</v>
      </c>
      <c r="C645" s="166" t="s">
        <v>1031</v>
      </c>
      <c r="D645" s="166"/>
      <c r="E645" s="166"/>
      <c r="F645" s="166"/>
      <c r="G645" s="166"/>
      <c r="H645" s="166"/>
      <c r="I645" s="166">
        <v>20</v>
      </c>
      <c r="J645" s="166" t="str">
        <f t="shared" si="10"/>
        <v xml:space="preserve">電気通信施設利用権     </v>
      </c>
    </row>
    <row r="647" spans="2:10">
      <c r="B647" t="s">
        <v>1032</v>
      </c>
    </row>
    <row r="648" spans="2:10" ht="40.5">
      <c r="B648" s="166">
        <v>549</v>
      </c>
      <c r="C648" s="166" t="s">
        <v>1033</v>
      </c>
      <c r="D648" s="166"/>
      <c r="E648" s="166"/>
      <c r="F648" s="166"/>
      <c r="G648" s="166"/>
      <c r="H648" s="166"/>
      <c r="I648" s="166">
        <v>50</v>
      </c>
      <c r="J648" s="166" t="str">
        <f t="shared" ref="J648:J649" si="11">IF(I648="","",C648&amp;" "&amp;D648&amp;" "&amp;E648&amp;" "&amp;F648&amp;" "&amp;G648&amp;" "&amp;H648)</f>
        <v xml:space="preserve">道路(林道・農道を含む)     </v>
      </c>
    </row>
    <row r="649" spans="2:10">
      <c r="B649" s="166">
        <v>550</v>
      </c>
      <c r="C649" s="166" t="s">
        <v>1034</v>
      </c>
      <c r="D649" s="166"/>
      <c r="E649" s="166"/>
      <c r="F649" s="166"/>
      <c r="G649" s="166"/>
      <c r="H649" s="166"/>
      <c r="I649" s="166">
        <v>48</v>
      </c>
      <c r="J649" s="166" t="str">
        <f t="shared" si="11"/>
        <v xml:space="preserve">治水     </v>
      </c>
    </row>
    <row r="650" spans="2:10" hidden="1" outlineLevel="1">
      <c r="C650" t="s">
        <v>1035</v>
      </c>
    </row>
    <row r="651" spans="2:10" hidden="1" outlineLevel="1"/>
    <row r="652" spans="2:10" hidden="1" outlineLevel="1">
      <c r="B652" s="168"/>
      <c r="C652" s="168" t="s">
        <v>543</v>
      </c>
      <c r="D652" s="168" t="s">
        <v>906</v>
      </c>
      <c r="E652" s="168" t="s">
        <v>549</v>
      </c>
    </row>
    <row r="653" spans="2:10" ht="108" hidden="1" outlineLevel="1">
      <c r="B653" s="235"/>
      <c r="C653" s="235" t="s">
        <v>1036</v>
      </c>
      <c r="D653" s="169" t="s">
        <v>1037</v>
      </c>
      <c r="E653" s="235" t="s">
        <v>1038</v>
      </c>
    </row>
    <row r="654" spans="2:10" hidden="1" outlineLevel="1">
      <c r="B654" s="237"/>
      <c r="C654" s="237"/>
      <c r="D654" s="170" t="s">
        <v>1039</v>
      </c>
      <c r="E654" s="236"/>
    </row>
    <row r="655" spans="2:10" hidden="1" outlineLevel="1">
      <c r="B655" s="237"/>
      <c r="C655" s="237"/>
      <c r="D655" s="168" t="s">
        <v>1040</v>
      </c>
      <c r="E655" s="168" t="s">
        <v>1041</v>
      </c>
    </row>
    <row r="656" spans="2:10" ht="54" hidden="1" outlineLevel="1">
      <c r="B656" s="237"/>
      <c r="C656" s="237"/>
      <c r="D656" s="168" t="s">
        <v>1042</v>
      </c>
      <c r="E656" s="168" t="s">
        <v>1041</v>
      </c>
    </row>
    <row r="657" spans="2:5" hidden="1" outlineLevel="1">
      <c r="B657" s="236"/>
      <c r="C657" s="236"/>
      <c r="D657" s="168" t="s">
        <v>1043</v>
      </c>
      <c r="E657" s="168" t="s">
        <v>1038</v>
      </c>
    </row>
    <row r="658" spans="2:5" ht="54" hidden="1" outlineLevel="1">
      <c r="B658" s="235"/>
      <c r="C658" s="235" t="s">
        <v>1044</v>
      </c>
      <c r="D658" s="168" t="s">
        <v>1045</v>
      </c>
      <c r="E658" s="168" t="s">
        <v>1038</v>
      </c>
    </row>
    <row r="659" spans="2:5" ht="54" hidden="1" outlineLevel="1">
      <c r="B659" s="237"/>
      <c r="C659" s="237"/>
      <c r="D659" s="168" t="s">
        <v>1046</v>
      </c>
      <c r="E659" s="168" t="s">
        <v>1038</v>
      </c>
    </row>
    <row r="660" spans="2:5" hidden="1" outlineLevel="1">
      <c r="B660" s="237"/>
      <c r="C660" s="237"/>
      <c r="D660" s="168" t="s">
        <v>1047</v>
      </c>
      <c r="E660" s="168" t="s">
        <v>1041</v>
      </c>
    </row>
    <row r="661" spans="2:5" hidden="1" outlineLevel="1">
      <c r="B661" s="236"/>
      <c r="C661" s="236"/>
      <c r="D661" s="168" t="s">
        <v>1043</v>
      </c>
      <c r="E661" s="168" t="s">
        <v>1048</v>
      </c>
    </row>
    <row r="662" spans="2:5" hidden="1" outlineLevel="1">
      <c r="B662" s="168"/>
      <c r="C662" s="168" t="s">
        <v>1049</v>
      </c>
      <c r="D662" s="168"/>
      <c r="E662" s="168" t="s">
        <v>1050</v>
      </c>
    </row>
    <row r="663" spans="2:5" ht="13.15" hidden="1" customHeight="1" outlineLevel="1">
      <c r="B663" s="235"/>
      <c r="C663" s="235" t="s">
        <v>1051</v>
      </c>
      <c r="D663" s="168" t="s">
        <v>1052</v>
      </c>
      <c r="E663" s="168" t="s">
        <v>1041</v>
      </c>
    </row>
    <row r="664" spans="2:5" hidden="1" outlineLevel="1">
      <c r="B664" s="236"/>
      <c r="C664" s="236"/>
      <c r="D664" s="168" t="s">
        <v>1043</v>
      </c>
      <c r="E664" s="168" t="s">
        <v>1038</v>
      </c>
    </row>
    <row r="665" spans="2:5" hidden="1" outlineLevel="1">
      <c r="B665" s="235"/>
      <c r="C665" s="235" t="s">
        <v>1053</v>
      </c>
      <c r="D665" s="168" t="s">
        <v>1054</v>
      </c>
      <c r="E665" s="168" t="s">
        <v>1055</v>
      </c>
    </row>
    <row r="666" spans="2:5" hidden="1" outlineLevel="1">
      <c r="B666" s="236"/>
      <c r="C666" s="236"/>
      <c r="D666" s="168" t="s">
        <v>1023</v>
      </c>
      <c r="E666" s="168" t="s">
        <v>1056</v>
      </c>
    </row>
    <row r="667" spans="2:5" hidden="1" outlineLevel="1">
      <c r="B667" s="235"/>
      <c r="C667" s="235" t="s">
        <v>1057</v>
      </c>
      <c r="D667" s="168" t="s">
        <v>1058</v>
      </c>
      <c r="E667" s="168" t="s">
        <v>1059</v>
      </c>
    </row>
    <row r="668" spans="2:5" hidden="1" outlineLevel="1">
      <c r="B668" s="236"/>
      <c r="C668" s="236"/>
      <c r="D668" s="168" t="s">
        <v>1023</v>
      </c>
      <c r="E668" s="168" t="s">
        <v>1060</v>
      </c>
    </row>
    <row r="669" spans="2:5" hidden="1" outlineLevel="1">
      <c r="B669" s="235"/>
      <c r="C669" s="235" t="s">
        <v>1061</v>
      </c>
      <c r="D669" s="168" t="s">
        <v>1062</v>
      </c>
      <c r="E669" s="168" t="s">
        <v>1063</v>
      </c>
    </row>
    <row r="670" spans="2:5" hidden="1" outlineLevel="1">
      <c r="B670" s="236"/>
      <c r="C670" s="236"/>
      <c r="D670" s="168" t="s">
        <v>1023</v>
      </c>
      <c r="E670" s="168" t="s">
        <v>1064</v>
      </c>
    </row>
    <row r="671" spans="2:5" hidden="1" outlineLevel="1">
      <c r="B671" s="168"/>
      <c r="C671" s="168" t="s">
        <v>1065</v>
      </c>
      <c r="D671" s="168"/>
      <c r="E671" s="168" t="s">
        <v>1066</v>
      </c>
    </row>
    <row r="672" spans="2:5" hidden="1" outlineLevel="1">
      <c r="B672" s="168"/>
      <c r="C672" s="168" t="s">
        <v>1067</v>
      </c>
      <c r="D672" s="168"/>
      <c r="E672" s="168" t="s">
        <v>1064</v>
      </c>
    </row>
    <row r="673" spans="2:5" hidden="1" outlineLevel="1">
      <c r="B673" s="168"/>
      <c r="C673" s="168" t="s">
        <v>1068</v>
      </c>
      <c r="D673" s="168"/>
      <c r="E673" s="168" t="s">
        <v>1069</v>
      </c>
    </row>
    <row r="674" spans="2:5" hidden="1" outlineLevel="1">
      <c r="B674" s="168"/>
      <c r="C674" s="168" t="s">
        <v>1070</v>
      </c>
      <c r="D674" s="168"/>
      <c r="E674" s="168" t="s">
        <v>1056</v>
      </c>
    </row>
    <row r="675" spans="2:5" hidden="1" outlineLevel="1">
      <c r="B675" s="168"/>
      <c r="C675" s="168" t="s">
        <v>1071</v>
      </c>
      <c r="D675" s="168"/>
      <c r="E675" s="168" t="s">
        <v>1072</v>
      </c>
    </row>
    <row r="676" spans="2:5" hidden="1" outlineLevel="1">
      <c r="B676" s="168"/>
      <c r="C676" s="168" t="s">
        <v>1073</v>
      </c>
      <c r="D676" s="168"/>
      <c r="E676" s="168" t="s">
        <v>1072</v>
      </c>
    </row>
    <row r="677" spans="2:5" hidden="1" outlineLevel="1">
      <c r="B677" s="168"/>
      <c r="C677" s="168" t="s">
        <v>1074</v>
      </c>
      <c r="D677" s="168"/>
      <c r="E677" s="168" t="s">
        <v>1075</v>
      </c>
    </row>
    <row r="678" spans="2:5" hidden="1" outlineLevel="1">
      <c r="B678" s="168"/>
      <c r="C678" s="168" t="s">
        <v>1076</v>
      </c>
      <c r="D678" s="168"/>
      <c r="E678" s="168" t="s">
        <v>1072</v>
      </c>
    </row>
    <row r="679" spans="2:5" hidden="1" outlineLevel="1">
      <c r="B679" s="168"/>
      <c r="C679" s="168" t="s">
        <v>1077</v>
      </c>
      <c r="D679" s="168"/>
      <c r="E679" s="168" t="s">
        <v>1078</v>
      </c>
    </row>
    <row r="680" spans="2:5" hidden="1" outlineLevel="1">
      <c r="B680" s="168"/>
      <c r="C680" s="168" t="s">
        <v>1079</v>
      </c>
      <c r="D680" s="168"/>
      <c r="E680" s="168" t="s">
        <v>1080</v>
      </c>
    </row>
    <row r="681" spans="2:5" ht="27" hidden="1" outlineLevel="1">
      <c r="B681" s="168"/>
      <c r="C681" s="168" t="s">
        <v>1081</v>
      </c>
      <c r="D681" s="168"/>
      <c r="E681" s="168" t="s">
        <v>1082</v>
      </c>
    </row>
    <row r="682" spans="2:5" ht="27" hidden="1" outlineLevel="1">
      <c r="B682" s="168"/>
      <c r="C682" s="168" t="s">
        <v>1083</v>
      </c>
      <c r="D682" s="168"/>
      <c r="E682" s="168" t="s">
        <v>1072</v>
      </c>
    </row>
    <row r="683" spans="2:5" ht="27" hidden="1" outlineLevel="1">
      <c r="B683" s="168"/>
      <c r="C683" s="168" t="s">
        <v>1084</v>
      </c>
      <c r="D683" s="168"/>
      <c r="E683" s="168" t="s">
        <v>1050</v>
      </c>
    </row>
    <row r="684" spans="2:5" hidden="1" outlineLevel="1">
      <c r="B684" s="168"/>
      <c r="C684" s="168" t="s">
        <v>1085</v>
      </c>
      <c r="D684" s="168"/>
      <c r="E684" s="168" t="s">
        <v>1086</v>
      </c>
    </row>
    <row r="685" spans="2:5" hidden="1" outlineLevel="1">
      <c r="B685" s="168"/>
      <c r="C685" s="168" t="s">
        <v>1087</v>
      </c>
      <c r="D685" s="168"/>
      <c r="E685" s="168" t="s">
        <v>1072</v>
      </c>
    </row>
    <row r="686" spans="2:5" hidden="1" outlineLevel="1">
      <c r="B686" s="168"/>
      <c r="C686" s="168" t="s">
        <v>1088</v>
      </c>
      <c r="D686" s="168"/>
      <c r="E686" s="168" t="s">
        <v>1072</v>
      </c>
    </row>
    <row r="687" spans="2:5" hidden="1" outlineLevel="1">
      <c r="B687" s="235"/>
      <c r="C687" s="235" t="s">
        <v>1089</v>
      </c>
      <c r="D687" s="168" t="s">
        <v>1090</v>
      </c>
      <c r="E687" s="168" t="s">
        <v>1091</v>
      </c>
    </row>
    <row r="688" spans="2:5" hidden="1" outlineLevel="1">
      <c r="B688" s="236"/>
      <c r="C688" s="236"/>
      <c r="D688" s="168" t="s">
        <v>1092</v>
      </c>
      <c r="E688" s="168" t="s">
        <v>1093</v>
      </c>
    </row>
    <row r="689" spans="2:5" hidden="1" outlineLevel="1">
      <c r="B689" s="168"/>
      <c r="C689" s="168" t="s">
        <v>1094</v>
      </c>
      <c r="D689" s="168"/>
      <c r="E689" s="168" t="s">
        <v>1095</v>
      </c>
    </row>
    <row r="690" spans="2:5" hidden="1" outlineLevel="1">
      <c r="B690" s="168"/>
      <c r="C690" s="168" t="s">
        <v>1096</v>
      </c>
      <c r="D690" s="168"/>
      <c r="E690" s="168" t="s">
        <v>1097</v>
      </c>
    </row>
    <row r="691" spans="2:5" hidden="1" outlineLevel="1">
      <c r="B691" s="168"/>
      <c r="C691" s="168" t="s">
        <v>1098</v>
      </c>
      <c r="D691" s="168"/>
      <c r="E691" s="168" t="s">
        <v>1093</v>
      </c>
    </row>
    <row r="692" spans="2:5" hidden="1" outlineLevel="1">
      <c r="B692" s="168"/>
      <c r="C692" s="168" t="s">
        <v>1099</v>
      </c>
      <c r="D692" s="168"/>
      <c r="E692" s="168" t="s">
        <v>1059</v>
      </c>
    </row>
    <row r="693" spans="2:5" ht="27" hidden="1" outlineLevel="1">
      <c r="B693" s="168"/>
      <c r="C693" s="168" t="s">
        <v>1100</v>
      </c>
      <c r="D693" s="168"/>
      <c r="E693" s="168" t="s">
        <v>1080</v>
      </c>
    </row>
    <row r="694" spans="2:5" hidden="1" outlineLevel="1">
      <c r="B694" s="168"/>
      <c r="C694" s="168" t="s">
        <v>1101</v>
      </c>
      <c r="D694" s="168"/>
      <c r="E694" s="168" t="s">
        <v>1048</v>
      </c>
    </row>
    <row r="695" spans="2:5" hidden="1" outlineLevel="1">
      <c r="B695" s="168"/>
      <c r="C695" s="168" t="s">
        <v>1102</v>
      </c>
      <c r="D695" s="168"/>
      <c r="E695" s="168" t="s">
        <v>1095</v>
      </c>
    </row>
    <row r="696" spans="2:5" hidden="1" outlineLevel="1">
      <c r="B696" s="168"/>
      <c r="C696" s="168" t="s">
        <v>1103</v>
      </c>
      <c r="D696" s="168"/>
      <c r="E696" s="168" t="s">
        <v>1093</v>
      </c>
    </row>
    <row r="697" spans="2:5" hidden="1" outlineLevel="1"/>
    <row r="698" spans="2:5" hidden="1" outlineLevel="1"/>
    <row r="699" spans="2:5" hidden="1" outlineLevel="1">
      <c r="C699" t="s">
        <v>1104</v>
      </c>
    </row>
    <row r="700" spans="2:5" hidden="1" outlineLevel="1"/>
    <row r="701" spans="2:5" hidden="1" outlineLevel="1">
      <c r="B701" s="168"/>
      <c r="C701" s="168" t="s">
        <v>543</v>
      </c>
      <c r="D701" s="168" t="s">
        <v>549</v>
      </c>
    </row>
    <row r="702" spans="2:5" hidden="1" outlineLevel="1">
      <c r="B702" s="168"/>
      <c r="C702" s="168" t="s">
        <v>598</v>
      </c>
      <c r="D702" s="168" t="s">
        <v>1091</v>
      </c>
    </row>
    <row r="703" spans="2:5" ht="27" hidden="1" outlineLevel="1">
      <c r="B703" s="168"/>
      <c r="C703" s="168" t="s">
        <v>1105</v>
      </c>
      <c r="D703" s="168" t="s">
        <v>1097</v>
      </c>
    </row>
    <row r="704" spans="2:5" hidden="1" outlineLevel="1"/>
    <row r="705" spans="2:5" hidden="1" outlineLevel="1"/>
    <row r="706" spans="2:5" hidden="1" outlineLevel="1">
      <c r="C706" t="s">
        <v>1106</v>
      </c>
    </row>
    <row r="707" spans="2:5" hidden="1" outlineLevel="1"/>
    <row r="708" spans="2:5" hidden="1" outlineLevel="1">
      <c r="B708" s="168"/>
      <c r="C708" s="168" t="s">
        <v>543</v>
      </c>
      <c r="D708" s="168" t="s">
        <v>906</v>
      </c>
      <c r="E708" s="168" t="s">
        <v>549</v>
      </c>
    </row>
    <row r="709" spans="2:5" ht="94.5" hidden="1" outlineLevel="1">
      <c r="B709" s="168"/>
      <c r="C709" s="168" t="s">
        <v>1107</v>
      </c>
      <c r="D709" s="168" t="s">
        <v>1108</v>
      </c>
      <c r="E709" s="168" t="s">
        <v>1097</v>
      </c>
    </row>
    <row r="710" spans="2:5" ht="27" hidden="1" outlineLevel="1">
      <c r="B710" s="235"/>
      <c r="C710" s="235" t="s">
        <v>598</v>
      </c>
      <c r="D710" s="168" t="s">
        <v>1109</v>
      </c>
      <c r="E710" s="168" t="s">
        <v>1097</v>
      </c>
    </row>
    <row r="711" spans="2:5" ht="54" hidden="1" outlineLevel="1">
      <c r="B711" s="236"/>
      <c r="C711" s="236"/>
      <c r="D711" s="168" t="s">
        <v>1110</v>
      </c>
      <c r="E711" s="168" t="s">
        <v>1111</v>
      </c>
    </row>
    <row r="712" spans="2:5" hidden="1" outlineLevel="1">
      <c r="B712" s="168"/>
      <c r="C712" s="168" t="s">
        <v>799</v>
      </c>
      <c r="D712" s="168"/>
      <c r="E712" s="168" t="s">
        <v>1041</v>
      </c>
    </row>
    <row r="713" spans="2:5" ht="40.5" hidden="1" outlineLevel="1">
      <c r="B713" s="168"/>
      <c r="C713" s="168" t="s">
        <v>815</v>
      </c>
      <c r="D713" s="168" t="s">
        <v>1112</v>
      </c>
      <c r="E713" s="168" t="s">
        <v>1041</v>
      </c>
    </row>
    <row r="714" spans="2:5" ht="67.5" hidden="1" outlineLevel="1">
      <c r="B714" s="235"/>
      <c r="C714" s="235" t="s">
        <v>1105</v>
      </c>
      <c r="D714" s="168" t="s">
        <v>1113</v>
      </c>
      <c r="E714" s="168" t="s">
        <v>1111</v>
      </c>
    </row>
    <row r="715" spans="2:5" hidden="1" outlineLevel="1">
      <c r="B715" s="236"/>
      <c r="C715" s="236"/>
      <c r="D715" s="168" t="s">
        <v>556</v>
      </c>
      <c r="E715" s="168" t="s">
        <v>1041</v>
      </c>
    </row>
    <row r="716" spans="2:5" ht="25.5" hidden="1" customHeight="1" outlineLevel="1">
      <c r="B716" s="168"/>
      <c r="C716" s="168" t="s">
        <v>1019</v>
      </c>
      <c r="D716" s="168"/>
      <c r="E716" s="168" t="s">
        <v>1050</v>
      </c>
    </row>
    <row r="717" spans="2:5" collapsed="1"/>
  </sheetData>
  <autoFilter ref="A5:K498">
    <filterColumn colId="2">
      <filters>
        <filter val="車両及び運搬具"/>
      </filters>
    </filterColumn>
    <filterColumn colId="4" showButton="0"/>
    <filterColumn colId="5" showButton="0"/>
    <filterColumn colId="6" showButton="0"/>
  </autoFilter>
  <mergeCells count="19">
    <mergeCell ref="B687:B688"/>
    <mergeCell ref="C687:C688"/>
    <mergeCell ref="B710:B711"/>
    <mergeCell ref="C710:C711"/>
    <mergeCell ref="B714:B715"/>
    <mergeCell ref="C714:C715"/>
    <mergeCell ref="B665:B666"/>
    <mergeCell ref="C665:C666"/>
    <mergeCell ref="B667:B668"/>
    <mergeCell ref="C667:C668"/>
    <mergeCell ref="B669:B670"/>
    <mergeCell ref="C669:C670"/>
    <mergeCell ref="B663:B664"/>
    <mergeCell ref="C663:C664"/>
    <mergeCell ref="B653:B657"/>
    <mergeCell ref="C653:C657"/>
    <mergeCell ref="E653:E654"/>
    <mergeCell ref="B658:B661"/>
    <mergeCell ref="C658:C661"/>
  </mergeCells>
  <phoneticPr fontId="2"/>
  <conditionalFormatting sqref="C6:I498">
    <cfRule type="expression" dxfId="4" priority="5">
      <formula>$I6=""</formula>
    </cfRule>
  </conditionalFormatting>
  <conditionalFormatting sqref="H8">
    <cfRule type="expression" dxfId="3" priority="4">
      <formula>$I8=""</formula>
    </cfRule>
  </conditionalFormatting>
  <conditionalFormatting sqref="H7">
    <cfRule type="expression" dxfId="2" priority="3">
      <formula>$I7=""</formula>
    </cfRule>
  </conditionalFormatting>
  <conditionalFormatting sqref="B6:B498">
    <cfRule type="expression" dxfId="1" priority="2">
      <formula>$I6=""</formula>
    </cfRule>
  </conditionalFormatting>
  <conditionalFormatting sqref="J6:J498">
    <cfRule type="expression" dxfId="0" priority="1">
      <formula>$I6=""</formula>
    </cfRule>
  </conditionalFormatting>
  <pageMargins left="0.70866141732283472" right="0.70866141732283472" top="0.74803149606299213" bottom="0.74803149606299213" header="0.31496062992125984" footer="0.31496062992125984"/>
  <pageSetup paperSize="8" scale="70" fitToHeight="30" orientation="portrait" r:id="rId1"/>
  <rowBreaks count="19" manualBreakCount="19">
    <brk id="25" max="18" man="1"/>
    <brk id="39" max="18" man="1"/>
    <brk id="63" max="18" man="1"/>
    <brk id="83" max="18" man="1"/>
    <brk id="104" max="18" man="1"/>
    <brk id="142" max="18" man="1"/>
    <brk id="185" max="18" man="1"/>
    <brk id="228" max="18" man="1"/>
    <brk id="272" max="24" man="1"/>
    <brk id="295" max="18" man="1"/>
    <brk id="331" max="28" man="1"/>
    <brk id="357" max="18" man="1"/>
    <brk id="395" max="18" man="1"/>
    <brk id="436" max="18" man="1"/>
    <brk id="477" max="18" man="1"/>
    <brk id="500" max="18" man="1"/>
    <brk id="518" max="18" man="1"/>
    <brk id="529" max="18" man="1"/>
    <brk id="540"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貼り付け用</vt:lpstr>
      <vt:lpstr>集計用</vt:lpstr>
      <vt:lpstr>チェック</vt:lpstr>
      <vt:lpstr>マスター</vt:lpstr>
      <vt:lpstr>プルダウン選択表</vt:lpstr>
      <vt:lpstr>コード表</vt:lpstr>
      <vt:lpstr>目的別資産分類変換表</vt:lpstr>
      <vt:lpstr>事業用資産とインフラ資産の区別表</vt:lpstr>
      <vt:lpstr>耐用年数表</vt:lpstr>
      <vt:lpstr>耐用年数表!Print_Area</vt:lpstr>
    </vt:vector>
  </TitlesOfParts>
  <Company>DTT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東條 晋太郎</dc:creator>
  <cp:lastModifiedBy>z</cp:lastModifiedBy>
  <cp:lastPrinted>2015-07-08T05:58:58Z</cp:lastPrinted>
  <dcterms:created xsi:type="dcterms:W3CDTF">2015-04-29T07:53:27Z</dcterms:created>
  <dcterms:modified xsi:type="dcterms:W3CDTF">2016-03-20T14:30:05Z</dcterms:modified>
</cp:coreProperties>
</file>