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H30\【費目別比較データ】_093611_壬生町_2018\"/>
    </mc:Choice>
  </mc:AlternateContent>
  <bookViews>
    <workbookView xWindow="0" yWindow="0" windowWidth="22995" windowHeight="9525" firstSheet="5"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A71" i="12"/>
  <c r="AA70" i="12"/>
  <c r="AA69" i="12"/>
  <c r="AA68" i="12"/>
  <c r="AA33" i="12"/>
  <c r="AA32" i="12"/>
  <c r="AA31" i="12"/>
  <c r="AA30" i="12"/>
  <c r="AA29" i="12"/>
  <c r="AA28" i="12"/>
  <c r="AA7"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<sst xmlns="http://schemas.openxmlformats.org/spreadsheetml/2006/main" count="1068" uniqueCount="579">
  <si>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</si>
  <si>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</si>
  <si>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</si>
  <si>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</si>
  <si>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</si>
  <si>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</si>
  <si>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</si>
  <si>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</si>
  <si>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</si>
  <si>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</si>
  <si>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</si>
  <si>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</si>
  <si>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</si>
  <si>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</si>
  <si>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</si>
  <si>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</si>
  <si>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</si>
  <si>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</si>
  <si>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</si>
  <si>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</si>
  <si>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</si>
  <si>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</si>
  <si>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</si>
  <si>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</si>
  <si>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</si>
  <si>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</si>
  <si>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</si>
  <si>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</si>
  <si>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</si>
  <si>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</si>
  <si>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</si>
  <si>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</si>
  <si>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</si>
  <si>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</si>
  <si>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</si>
  <si>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</si>
  <si>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</si>
  <si>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</si>
  <si>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</si>
  <si>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</si>
  <si>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</si>
  <si>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</si>
  <si>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</si>
  <si>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</si>
  <si>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</si>
  <si>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</si>
  <si>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</si>
  <si>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</si>
  <si>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</si>
  <si>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</si>
  <si>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</si>
  <si>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</si>
  <si>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</si>
  <si>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</si>
  <si>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</si>
  <si>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</si>
  <si>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</si>
  <si>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</si>
  <si>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</si>
  <si>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</si>
  <si>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</si>
  <si>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</si>
  <si>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</si>
  <si>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</si>
  <si>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</si>
  <si>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</si>
  <si>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</si>
  <si>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</si>
  <si>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</si>
  <si>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</si>
  <si>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</si>
  <si>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</si>
  <si>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</si>
  <si>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</si>
  <si>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</si>
  <si>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</si>
  <si>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</si>
  <si>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</si>
  <si>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</si>
  <si>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</si>
  <si>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</si>
  <si>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</si>
  <si>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</si>
  <si>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</si>
  <si>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</si>
  <si>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</si>
  <si>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</si>
  <si>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</si>
  <si>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</si>
  <si>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</si>
  <si>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</si>
  <si>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</si>
  <si>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</si>
  <si>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</si>
  <si>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</si>
  <si>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</si>
  <si>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</si>
  <si>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</si>
  <si>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</si>
  <si>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</si>
  <si>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</si>
  <si>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</si>
  <si>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</si>
  <si>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</si>
  <si>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</si>
  <si>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</si>
  <si>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</si>
  <si>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</si>
  <si>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</si>
  <si>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</si>
  <si>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</si>
  <si>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</si>
  <si>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</si>
  <si>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</si>
  <si>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</si>
  <si>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</si>
  <si>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</si>
  <si>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</si>
  <si>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</si>
  <si>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</si>
  <si>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</si>
  <si>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</si>
  <si>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</si>
  <si>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</si>
  <si>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</si>
  <si>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</si>
  <si>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</si>
  <si>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</si>
  <si>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</si>
  <si>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</si>
  <si>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</si>
  <si>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</si>
  <si>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</si>
  <si>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</si>
  <si>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</si>
  <si>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</si>
  <si>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</si>
  <si>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</si>
  <si>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</si>
  <si>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</si>
  <si>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</si>
  <si>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</si>
  <si>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</si>
  <si>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</si>
  <si>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</si>
  <si>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</si>
  <si>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</si>
  <si>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</si>
  <si>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</si>
  <si>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</si>
  <si>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</si>
  <si>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</si>
  <si>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</si>
  <si>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</si>
  <si>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</si>
  <si>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</si>
  <si>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</si>
  <si>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</si>
  <si>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</si>
  <si>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</si>
  <si>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</si>
  <si>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</si>
  <si>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</si>
  <si>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</si>
  <si>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</si>
  <si>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</si>
  <si>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</si>
  <si>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</si>
  <si>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</si>
  <si>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</si>
  <si>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</si>
  <si>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</si>
  <si>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</si>
  <si>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</si>
  <si>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</si>
  <si>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</si>
  <si>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</si>
  <si>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</si>
  <si>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</si>
  <si>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</si>
  <si>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</si>
  <si>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</si>
  <si>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</si>
  <si>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</si>
  <si>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</si>
  <si>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</si>
  <si>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</si>
  <si>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</si>
  <si>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</si>
  <si>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</si>
  <si>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</si>
  <si>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</si>
  <si>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</si>
  <si>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</si>
  <si>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</si>
  <si>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</si>
  <si>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</si>
  <si>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</si>
  <si>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</si>
  <si>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</si>
  <si>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</si>
  <si>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</si>
  <si>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</si>
  <si>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</si>
  <si>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</si>
  <si>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</si>
  <si>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</si>
  <si>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</si>
  <si>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</si>
  <si>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</si>
  <si>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栃木県壬生町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</si>
  <si>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</si>
  <si>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</si>
  <si>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</si>
  <si>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</si>
  <si>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</si>
  <si>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</si>
  <si>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</si>
  <si>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</si>
  <si>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</si>
  <si>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</si>
  <si>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</si>
  <si>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</si>
  <si>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</si>
  <si>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</si>
  <si>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</si>
  <si>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</si>
  <si>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</si>
  <si>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</si>
  <si>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</si>
  <si>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</si>
  <si>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</si>
  <si>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</si>
  <si>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</si>
  <si>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</si>
  <si>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</si>
  <si>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</si>
  <si>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</si>
  <si>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</si>
  <si>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</si>
  <si>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</si>
  <si>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</si>
  <si>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</si>
  <si>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</si>
  <si>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</si>
  <si>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</si>
  <si>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</si>
  <si>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</si>
  <si>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</si>
  <si>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</si>
  <si>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</si>
  <si>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</si>
  <si>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</si>
  <si>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</si>
  <si>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</si>
  <si>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</si>
  <si>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</si>
  <si>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</si>
  <si>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</si>
  <si>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</si>
  <si>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</si>
  <si>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</si>
  <si>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</si>
  <si>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</si>
  <si>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</si>
  <si>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</si>
  <si>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</si>
  <si>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</si>
  <si>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</si>
  <si>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</si>
  <si>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</si>
  <si>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</si>
  <si>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</si>
  <si>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</si>
  <si>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</si>
  <si>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</si>
  <si>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</si>
  <si>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</si>
  <si>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</si>
  <si>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</si>
  <si>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</si>
  <si>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</si>
  <si>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</si>
  <si>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</si>
  <si>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</si>
  <si>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</si>
  <si>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</si>
  <si>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</si>
  <si>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</si>
  <si>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</si>
  <si>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</si>
  <si>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</si>
  <si>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</si>
  <si>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</si>
  <si>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</si>
  <si>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</si>
  <si>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</si>
  <si>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</si>
  <si>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</si>
  <si>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</si>
  <si>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</si>
  <si>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</si>
  <si>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</si>
  <si>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</si>
  <si>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</si>
  <si>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</si>
  <si>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</si>
  <si>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</si>
  <si>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</si>
  <si>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</si>
  <si>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</si>
  <si>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</si>
  <si>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</si>
  <si>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</si>
  <si>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</si>
  <si>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</si>
  <si>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</si>
  <si>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</si>
  <si>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</si>
  <si>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</si>
  <si>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</si>
  <si>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</si>
  <si>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</si>
  <si>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</si>
  <si>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</si>
  <si>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</si>
  <si>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</si>
  <si>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</si>
  <si>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</si>
  <si>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</si>
  <si>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</si>
  <si>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</si>
  <si>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</si>
  <si>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</si>
  <si>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</si>
  <si>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</si>
  <si>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</si>
  <si>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</si>
  <si>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</si>
  <si>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</si>
  <si>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</si>
  <si>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</si>
  <si>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</si>
  <si>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</si>
  <si>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</si>
  <si>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</si>
  <si>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</si>
  <si>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</si>
  <si>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</si>
  <si>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</si>
  <si>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</si>
  <si>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</si>
  <si>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</si>
  <si>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</si>
  <si>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</si>
  <si>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</si>
  <si>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</si>
  <si>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</si>
  <si>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</si>
  <si>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栃木県壬生町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</si>
  <si>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</si>
  <si>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</si>
  <si>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</si>
  <si>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</si>
  <si>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</si>
  <si>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</si>
  <si>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</si>
  <si>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</si>
  <si>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</si>
  <si>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</si>
  <si>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</si>
  <si>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</si>
  <si>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</si>
  <si>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</si>
  <si>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</si>
  <si>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</si>
  <si>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</si>
  <si>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</si>
  <si>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</si>
  <si>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</si>
  <si>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</si>
  <si>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</si>
  <si>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</si>
  <si>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</si>
  <si>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</si>
  <si>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</si>
  <si>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</si>
  <si>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</si>
  <si>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</si>
  <si>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</si>
  <si>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</si>
  <si>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</si>
  <si>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</si>
  <si>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</si>
  <si>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</si>
  <si>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</si>
  <si>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</si>
  <si>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</si>
  <si>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</si>
  <si>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</si>
  <si>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</si>
  <si>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</si>
  <si>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</si>
  <si>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</si>
  <si>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</si>
  <si>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</si>
  <si>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</si>
  <si>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</si>
  <si>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</si>
  <si>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</si>
  <si>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</si>
  <si>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</si>
  <si>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</si>
  <si>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</si>
  <si>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</si>
  <si>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</si>
  <si>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</si>
  <si>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</si>
  <si>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</si>
  <si>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</si>
  <si>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</si>
  <si>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</si>
  <si>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</si>
  <si>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</si>
  <si>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</si>
  <si>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</si>
  <si>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</si>
  <si>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</si>
  <si>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</si>
  <si>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</si>
  <si>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</si>
  <si>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</si>
  <si>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</si>
  <si>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</si>
  <si>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</si>
  <si>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</si>
  <si>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</si>
  <si>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</si>
  <si>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</si>
  <si>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</si>
  <si>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</si>
  <si>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</si>
  <si>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</si>
  <si>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</si>
  <si>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</si>
  <si>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</si>
  <si>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</si>
  <si>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</si>
  <si>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</si>
  <si>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</si>
  <si>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</si>
  <si>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</si>
  <si>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</si>
  <si>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</si>
  <si>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</si>
  <si>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</si>
  <si>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</si>
  <si>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</si>
  <si>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</si>
  <si>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</si>
  <si>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</si>
  <si>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</si>
  <si>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</si>
  <si>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</si>
  <si>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</si>
  <si>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</si>
  <si>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</si>
  <si>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</si>
  <si>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</si>
  <si>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</si>
  <si>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</si>
  <si>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</si>
  <si>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</si>
  <si>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</si>
  <si>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</si>
  <si>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</si>
  <si>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</si>
  <si>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</si>
  <si>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</si>
  <si>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</si>
  <si>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</si>
  <si>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</si>
  <si>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</si>
  <si>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</si>
  <si>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</si>
  <si>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</si>
  <si>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</si>
  <si>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</si>
  <si>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</si>
  <si>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</si>
  <si>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</si>
  <si>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</si>
  <si>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</si>
  <si>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</si>
  <si>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</si>
  <si>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</si>
  <si>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</si>
  <si>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</si>
  <si>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</si>
  <si>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</si>
  <si>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</si>
  <si>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</si>
  <si>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</si>
  <si>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</si>
  <si>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</si>
  <si>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</si>
  <si>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</si>
  <si>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</si>
  <si>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</si>
  <si>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</si>
  <si>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</si>
  <si>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</si>
  <si>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</si>
  <si>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</si>
  <si>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</si>
  <si>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</si>
  <si>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</si>
  <si>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</si>
  <si>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</si>
  <si>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</si>
  <si>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</si>
  <si>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</si>
  <si>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</si>
  <si>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</si>
  <si>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</si>
  <si>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</si>
  <si>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</si>
  <si>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</si>
  <si>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</si>
  <si>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</si>
  <si>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</si>
  <si>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</si>
  <si>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</si>
  <si>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</si>
  <si>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</si>
  <si>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</si>
  <si>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</si>
  <si>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</si>
  <si>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</si>
  <si>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</si>
  <si>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</si>
  <si>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</si>
  <si>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</si>
  <si>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</si>
  <si>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</si>
  <si>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</si>
  <si>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</si>
  <si>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</si>
  <si>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</si>
  <si>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</si>
  <si>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0.90</t>
  </si>
  <si>
    <t>水道事業会計</t>
  </si>
  <si>
    <t>一般会計</t>
  </si>
  <si>
    <t>国民健康保険特別会計</t>
  </si>
  <si>
    <t>公共下水道事業特別会計</t>
  </si>
  <si>
    <t>農業集落排水事業特別会計</t>
  </si>
  <si>
    <t>介護保険事業特別会計</t>
  </si>
  <si>
    <t>後期高齢者医療特別会計</t>
  </si>
  <si>
    <t>奨学資金特別会計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</si>
  <si>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</si>
  <si>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</si>
  <si>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</si>
  <si>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</si>
  <si>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</si>
  <si>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</si>
  <si>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</si>
  <si>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</si>
  <si>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</si>
  <si>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</si>
  <si>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</si>
  <si>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</si>
  <si>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</si>
  <si>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2"/>
  </si>
  <si>
    <t>まちづくり推進基金</t>
    <rPh sb="5" eb="7">
      <t>スイシン</t>
    </rPh>
    <rPh sb="7" eb="9">
      <t>キキン</t>
    </rPh>
    <phoneticPr fontId="2"/>
  </si>
  <si>
    <t>産業振興基金</t>
    <rPh sb="0" eb="2">
      <t>サンギョウ</t>
    </rPh>
    <rPh sb="2" eb="4">
      <t>シンコウ</t>
    </rPh>
    <rPh sb="4" eb="6">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</si>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</sst>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7" fillId="0" borderId="0">
      <alignment vertical="center"/>
    </xf>
    <xf numFmtId="0" fontId="39"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44">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104-4870-994D-A2A5969730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51931</c:v>
                </c:pt>
                <c:pt idx="1">
                  <c:v>27417</c:v>
                </c:pt>
                <c:pt idx="2">
                  <c:v>42465</c:v>
                </c:pt>
                <c:pt idx="3">
                  <c:v>32805</c:v>
                </c:pt>
                <c:pt idx="4">
                  <c:v>40006</c:v>
                </c:pt>
              </c:numCache>
            </c:numRef>
          </c:val>
          <c:smooth val="0"/>
          <c:extLst>
            <c:ext xmlns:c16="http://schemas.microsoft.com/office/drawing/2014/chart" uri="{C3380CC4-5D6E-409C-BE32-E72D297353CC}">
              <c16:uniqueId val="{00000001-0104-4870-994D-A2A5969730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5.23</c:v>
                </c:pt>
                <c:pt idx="1">
                  <c:v>6.01</c:v>
                </c:pt>
                <c:pt idx="2">
                  <c:v>5.45</c:v>
                </c:pt>
                <c:pt idx="3">
                  <c:v>6</c:v>
                </c:pt>
                <c:pt idx="4">
                  <c:v>5.96</c:v>
                </c:pt>
              </c:numCache>
            </c:numRef>
          </c:val>
          <c:extLst>
            <c:ext xmlns:c16="http://schemas.microsoft.com/office/drawing/2014/chart" uri="{C3380CC4-5D6E-409C-BE32-E72D297353CC}">
              <c16:uniqueId val="{00000000-85B6-468B-A2F4-7373A6BEB4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14.66</c:v>
                </c:pt>
                <c:pt idx="1">
                  <c:v>14.46</c:v>
                </c:pt>
                <c:pt idx="2">
                  <c:v>14.09</c:v>
                </c:pt>
                <c:pt idx="3">
                  <c:v>16.22</c:v>
                </c:pt>
                <c:pt idx="4">
                  <c:v>19.21</c:v>
                </c:pt>
              </c:numCache>
            </c:numRef>
          </c:val>
          <c:extLst>
            <c:ext xmlns:c16="http://schemas.microsoft.com/office/drawing/2014/chart" uri="{C3380CC4-5D6E-409C-BE32-E72D297353CC}">
              <c16:uniqueId val="{00000001-85B6-468B-A2F4-7373A6BEB4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1.58</c:v>
                </c:pt>
                <c:pt idx="2">
                  <c:v>-0.9</c:v>
                </c:pt>
                <c:pt idx="3">
                  <c:v>2.82</c:v>
                </c:pt>
                <c:pt idx="4">
                  <c:v>3.47</c:v>
                </c:pt>
              </c:numCache>
            </c:numRef>
          </c:val>
          <c:smooth val="0"/>
          <c:extLst>
            <c:ext xmlns:c16="http://schemas.microsoft.com/office/drawing/2014/chart" uri="{C3380CC4-5D6E-409C-BE32-E72D297353CC}">
              <c16:uniqueId val="{00000002-85B6-468B-A2F4-7373A6BEB4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18-4845-8A74-6C82B056A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18-4845-8A74-6C82B056AC9F}"/>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518-4845-8A74-6C82B056AC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B518-4845-8A74-6C82B056AC9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c:v>
                </c:pt>
                <c:pt idx="2">
                  <c:v>#N/A</c:v>
                </c:pt>
                <c:pt idx="3">
                  <c:v>0.98</c:v>
                </c:pt>
                <c:pt idx="4">
                  <c:v>#N/A</c:v>
                </c:pt>
                <c:pt idx="5">
                  <c:v>0.93</c:v>
                </c:pt>
                <c:pt idx="6">
                  <c:v>#N/A</c:v>
                </c:pt>
                <c:pt idx="7">
                  <c:v>3.19</c:v>
                </c:pt>
                <c:pt idx="8">
                  <c:v>#N/A</c:v>
                </c:pt>
                <c:pt idx="9">
                  <c:v>0.06</c:v>
                </c:pt>
              </c:numCache>
            </c:numRef>
          </c:val>
          <c:extLst>
            <c:ext xmlns:c16="http://schemas.microsoft.com/office/drawing/2014/chart" uri="{C3380CC4-5D6E-409C-BE32-E72D297353CC}">
              <c16:uniqueId val="{00000004-B518-4845-8A74-6C82B056AC9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7.0000000000000007E-2</c:v>
                </c:pt>
                <c:pt idx="4">
                  <c:v>#N/A</c:v>
                </c:pt>
                <c:pt idx="5">
                  <c:v>0.05</c:v>
                </c:pt>
                <c:pt idx="6">
                  <c:v>#N/A</c:v>
                </c:pt>
                <c:pt idx="7">
                  <c:v>0.13</c:v>
                </c:pt>
                <c:pt idx="8">
                  <c:v>#N/A</c:v>
                </c:pt>
                <c:pt idx="9">
                  <c:v>0.08</c:v>
                </c:pt>
              </c:numCache>
            </c:numRef>
          </c:val>
          <c:extLst>
            <c:ext xmlns:c16="http://schemas.microsoft.com/office/drawing/2014/chart" uri="{C3380CC4-5D6E-409C-BE32-E72D297353CC}">
              <c16:uniqueId val="{00000005-B518-4845-8A74-6C82B056AC9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0.13</c:v>
                </c:pt>
                <c:pt idx="4">
                  <c:v>#N/A</c:v>
                </c:pt>
                <c:pt idx="5">
                  <c:v>0.15</c:v>
                </c:pt>
                <c:pt idx="6">
                  <c:v>#N/A</c:v>
                </c:pt>
                <c:pt idx="7">
                  <c:v>0.19</c:v>
                </c:pt>
                <c:pt idx="8">
                  <c:v>#N/A</c:v>
                </c:pt>
                <c:pt idx="9">
                  <c:v>0.17</c:v>
                </c:pt>
              </c:numCache>
            </c:numRef>
          </c:val>
          <c:extLst>
            <c:ext xmlns:c16="http://schemas.microsoft.com/office/drawing/2014/chart" uri="{C3380CC4-5D6E-409C-BE32-E72D297353CC}">
              <c16:uniqueId val="{00000006-B518-4845-8A74-6C82B056AC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2.44</c:v>
                </c:pt>
                <c:pt idx="2">
                  <c:v>#N/A</c:v>
                </c:pt>
                <c:pt idx="3">
                  <c:v>1.22</c:v>
                </c:pt>
                <c:pt idx="4">
                  <c:v>#N/A</c:v>
                </c:pt>
                <c:pt idx="5">
                  <c:v>2.81</c:v>
                </c:pt>
                <c:pt idx="6">
                  <c:v>#N/A</c:v>
                </c:pt>
                <c:pt idx="7">
                  <c:v>2.94</c:v>
                </c:pt>
                <c:pt idx="8">
                  <c:v>#N/A</c:v>
                </c:pt>
                <c:pt idx="9">
                  <c:v>0.41</c:v>
                </c:pt>
              </c:numCache>
            </c:numRef>
          </c:val>
          <c:extLst>
            <c:ext xmlns:c16="http://schemas.microsoft.com/office/drawing/2014/chart" uri="{C3380CC4-5D6E-409C-BE32-E72D297353CC}">
              <c16:uniqueId val="{00000007-B518-4845-8A74-6C82B056AC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5.21</c:v>
                </c:pt>
                <c:pt idx="2">
                  <c:v>#N/A</c:v>
                </c:pt>
                <c:pt idx="3">
                  <c:v>6.01</c:v>
                </c:pt>
                <c:pt idx="4">
                  <c:v>#N/A</c:v>
                </c:pt>
                <c:pt idx="5">
                  <c:v>5.45</c:v>
                </c:pt>
                <c:pt idx="6">
                  <c:v>#N/A</c:v>
                </c:pt>
                <c:pt idx="7">
                  <c:v>6</c:v>
                </c:pt>
                <c:pt idx="8">
                  <c:v>#N/A</c:v>
                </c:pt>
                <c:pt idx="9">
                  <c:v>5.95</c:v>
                </c:pt>
              </c:numCache>
            </c:numRef>
          </c:val>
          <c:extLst>
            <c:ext xmlns:c16="http://schemas.microsoft.com/office/drawing/2014/chart" uri="{C3380CC4-5D6E-409C-BE32-E72D297353CC}">
              <c16:uniqueId val="{00000008-B518-4845-8A74-6C82B056AC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12.71</c:v>
                </c:pt>
                <c:pt idx="2">
                  <c:v>#N/A</c:v>
                </c:pt>
                <c:pt idx="3">
                  <c:v>12.51</c:v>
                </c:pt>
                <c:pt idx="4">
                  <c:v>#N/A</c:v>
                </c:pt>
                <c:pt idx="5">
                  <c:v>12.14</c:v>
                </c:pt>
                <c:pt idx="6">
                  <c:v>#N/A</c:v>
                </c:pt>
                <c:pt idx="7">
                  <c:v>12.24</c:v>
                </c:pt>
                <c:pt idx="8">
                  <c:v>#N/A</c:v>
                </c:pt>
                <c:pt idx="9">
                  <c:v>11.96</c:v>
                </c:pt>
              </c:numCache>
            </c:numRef>
          </c:val>
          <c:extLst>
            <c:ext xmlns:c16="http://schemas.microsoft.com/office/drawing/2014/chart" uri="{C3380CC4-5D6E-409C-BE32-E72D297353CC}">
              <c16:uniqueId val="{00000009-B518-4845-8A74-6C82B056AC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1130</c:v>
                </c:pt>
                <c:pt idx="5">
                  <c:v>1056</c:v>
                </c:pt>
                <c:pt idx="8">
                  <c:v>1078</c:v>
                </c:pt>
                <c:pt idx="11">
                  <c:v>1106</c:v>
                </c:pt>
                <c:pt idx="14">
                  <c:v>1075</c:v>
                </c:pt>
              </c:numCache>
            </c:numRef>
          </c:val>
          <c:extLst>
            <c:ext xmlns:c16="http://schemas.microsoft.com/office/drawing/2014/chart" uri="{C3380CC4-5D6E-409C-BE32-E72D297353CC}">
              <c16:uniqueId val="{00000000-268F-463E-85DA-396774099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8F-463E-85DA-396774099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8F-463E-85DA-396774099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42</c:v>
                </c:pt>
                <c:pt idx="6">
                  <c:v>54</c:v>
                </c:pt>
                <c:pt idx="9">
                  <c:v>58</c:v>
                </c:pt>
                <c:pt idx="12">
                  <c:v>66</c:v>
                </c:pt>
              </c:numCache>
            </c:numRef>
          </c:val>
          <c:extLst>
            <c:ext xmlns:c16="http://schemas.microsoft.com/office/drawing/2014/chart" uri="{C3380CC4-5D6E-409C-BE32-E72D297353CC}">
              <c16:uniqueId val="{00000003-268F-463E-85DA-396774099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711</c:v>
                </c:pt>
                <c:pt idx="3">
                  <c:v>740</c:v>
                </c:pt>
                <c:pt idx="6">
                  <c:v>670</c:v>
                </c:pt>
                <c:pt idx="9">
                  <c:v>713</c:v>
                </c:pt>
                <c:pt idx="12">
                  <c:v>622</c:v>
                </c:pt>
              </c:numCache>
            </c:numRef>
          </c:val>
          <c:extLst>
            <c:ext xmlns:c16="http://schemas.microsoft.com/office/drawing/2014/chart" uri="{C3380CC4-5D6E-409C-BE32-E72D297353CC}">
              <c16:uniqueId val="{00000004-268F-463E-85DA-396774099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8F-463E-85DA-396774099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8F-463E-85DA-396774099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741</c:v>
                </c:pt>
                <c:pt idx="3">
                  <c:v>726</c:v>
                </c:pt>
                <c:pt idx="6">
                  <c:v>775</c:v>
                </c:pt>
                <c:pt idx="9">
                  <c:v>800</c:v>
                </c:pt>
                <c:pt idx="12">
                  <c:v>798</c:v>
                </c:pt>
              </c:numCache>
            </c:numRef>
          </c:val>
          <c:extLst>
            <c:ext xmlns:c16="http://schemas.microsoft.com/office/drawing/2014/chart" uri="{C3380CC4-5D6E-409C-BE32-E72D297353CC}">
              <c16:uniqueId val="{00000007-268F-463E-85DA-396774099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350</c:v>
                </c:pt>
                <c:pt idx="2">
                  <c:v>#N/A</c:v>
                </c:pt>
                <c:pt idx="3">
                  <c:v>#N/A</c:v>
                </c:pt>
                <c:pt idx="4">
                  <c:v>452</c:v>
                </c:pt>
                <c:pt idx="5">
                  <c:v>#N/A</c:v>
                </c:pt>
                <c:pt idx="6">
                  <c:v>#N/A</c:v>
                </c:pt>
                <c:pt idx="7">
                  <c:v>421</c:v>
                </c:pt>
                <c:pt idx="8">
                  <c:v>#N/A</c:v>
                </c:pt>
                <c:pt idx="9">
                  <c:v>#N/A</c:v>
                </c:pt>
                <c:pt idx="10">
                  <c:v>465</c:v>
                </c:pt>
                <c:pt idx="11">
                  <c:v>#N/A</c:v>
                </c:pt>
                <c:pt idx="12">
                  <c:v>#N/A</c:v>
                </c:pt>
                <c:pt idx="13">
                  <c:v>411</c:v>
                </c:pt>
                <c:pt idx="14">
                  <c:v>#N/A</c:v>
                </c:pt>
              </c:numCache>
            </c:numRef>
          </c:val>
          <c:smooth val="0"/>
          <c:extLst>
            <c:ext xmlns:c16="http://schemas.microsoft.com/office/drawing/2014/chart" uri="{C3380CC4-5D6E-409C-BE32-E72D297353CC}">
              <c16:uniqueId val="{00000008-268F-463E-85DA-396774099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12537</c:v>
                </c:pt>
                <c:pt idx="5">
                  <c:v>12676</c:v>
                </c:pt>
                <c:pt idx="8">
                  <c:v>12557</c:v>
                </c:pt>
                <c:pt idx="11">
                  <c:v>12319</c:v>
                </c:pt>
                <c:pt idx="14">
                  <c:v>12464</c:v>
                </c:pt>
              </c:numCache>
            </c:numRef>
          </c:val>
          <c:extLst>
            <c:ext xmlns:c16="http://schemas.microsoft.com/office/drawing/2014/chart" uri="{C3380CC4-5D6E-409C-BE32-E72D297353CC}">
              <c16:uniqueId val="{00000000-C97D-43C0-9990-B587768FA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410</c:v>
                </c:pt>
                <c:pt idx="5">
                  <c:v>60</c:v>
                </c:pt>
                <c:pt idx="8">
                  <c:v>39</c:v>
                </c:pt>
                <c:pt idx="11">
                  <c:v>19</c:v>
                </c:pt>
                <c:pt idx="14">
                  <c:v>9</c:v>
                </c:pt>
              </c:numCache>
            </c:numRef>
          </c:val>
          <c:extLst>
            <c:ext xmlns:c16="http://schemas.microsoft.com/office/drawing/2014/chart" uri="{C3380CC4-5D6E-409C-BE32-E72D297353CC}">
              <c16:uniqueId val="{00000001-C97D-43C0-9990-B587768FA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5188</c:v>
                </c:pt>
                <c:pt idx="5">
                  <c:v>5491</c:v>
                </c:pt>
                <c:pt idx="8">
                  <c:v>5504</c:v>
                </c:pt>
                <c:pt idx="11">
                  <c:v>5691</c:v>
                </c:pt>
                <c:pt idx="14">
                  <c:v>5998</c:v>
                </c:pt>
              </c:numCache>
            </c:numRef>
          </c:val>
          <c:extLst>
            <c:ext xmlns:c16="http://schemas.microsoft.com/office/drawing/2014/chart" uri="{C3380CC4-5D6E-409C-BE32-E72D297353CC}">
              <c16:uniqueId val="{00000002-C97D-43C0-9990-B587768FA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7D-43C0-9990-B587768FA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7D-43C0-9990-B587768FA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7D-43C0-9990-B587768FA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758</c:v>
                </c:pt>
                <c:pt idx="3">
                  <c:v>633</c:v>
                </c:pt>
                <c:pt idx="6">
                  <c:v>695</c:v>
                </c:pt>
                <c:pt idx="9">
                  <c:v>740</c:v>
                </c:pt>
                <c:pt idx="12">
                  <c:v>762</c:v>
                </c:pt>
              </c:numCache>
            </c:numRef>
          </c:val>
          <c:extLst>
            <c:ext xmlns:c16="http://schemas.microsoft.com/office/drawing/2014/chart" uri="{C3380CC4-5D6E-409C-BE32-E72D297353CC}">
              <c16:uniqueId val="{00000006-C97D-43C0-9990-B587768FA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255</c:v>
                </c:pt>
                <c:pt idx="3">
                  <c:v>434</c:v>
                </c:pt>
                <c:pt idx="6">
                  <c:v>391</c:v>
                </c:pt>
                <c:pt idx="9">
                  <c:v>332</c:v>
                </c:pt>
                <c:pt idx="12">
                  <c:v>329</c:v>
                </c:pt>
              </c:numCache>
            </c:numRef>
          </c:val>
          <c:extLst>
            <c:ext xmlns:c16="http://schemas.microsoft.com/office/drawing/2014/chart" uri="{C3380CC4-5D6E-409C-BE32-E72D297353CC}">
              <c16:uniqueId val="{00000007-C97D-43C0-9990-B587768FA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8014</c:v>
                </c:pt>
                <c:pt idx="3">
                  <c:v>7907</c:v>
                </c:pt>
                <c:pt idx="6">
                  <c:v>7672</c:v>
                </c:pt>
                <c:pt idx="9">
                  <c:v>7034</c:v>
                </c:pt>
                <c:pt idx="12">
                  <c:v>6486</c:v>
                </c:pt>
              </c:numCache>
            </c:numRef>
          </c:val>
          <c:extLst>
            <c:ext xmlns:c16="http://schemas.microsoft.com/office/drawing/2014/chart" uri="{C3380CC4-5D6E-409C-BE32-E72D297353CC}">
              <c16:uniqueId val="{00000008-C97D-43C0-9990-B587768FA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7D-43C0-9990-B587768FA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7649</c:v>
                </c:pt>
                <c:pt idx="3">
                  <c:v>7724</c:v>
                </c:pt>
                <c:pt idx="6">
                  <c:v>7707</c:v>
                </c:pt>
                <c:pt idx="9">
                  <c:v>7552</c:v>
                </c:pt>
                <c:pt idx="12">
                  <c:v>7364</c:v>
                </c:pt>
              </c:numCache>
            </c:numRef>
          </c:val>
          <c:extLst>
            <c:ext xmlns:c16="http://schemas.microsoft.com/office/drawing/2014/chart" uri="{C3380CC4-5D6E-409C-BE32-E72D297353CC}">
              <c16:uniqueId val="{0000000A-C97D-43C0-9990-B587768FA9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7D-43C0-9990-B587768FA9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1121</c:v>
                </c:pt>
                <c:pt idx="1">
                  <c:v>1300</c:v>
                </c:pt>
                <c:pt idx="2">
                  <c:v>1577</c:v>
                </c:pt>
              </c:numCache>
            </c:numRef>
          </c:val>
          <c:extLst>
            <c:ext xmlns:c16="http://schemas.microsoft.com/office/drawing/2014/chart" uri="{C3380CC4-5D6E-409C-BE32-E72D297353CC}">
              <c16:uniqueId val="{00000000-F179-48A8-908C-DC4B07A281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517</c:v>
                </c:pt>
                <c:pt idx="1">
                  <c:v>517</c:v>
                </c:pt>
                <c:pt idx="2">
                  <c:v>518</c:v>
                </c:pt>
              </c:numCache>
            </c:numRef>
          </c:val>
          <c:extLst>
            <c:ext xmlns:c16="http://schemas.microsoft.com/office/drawing/2014/chart" uri="{C3380CC4-5D6E-409C-BE32-E72D297353CC}">
              <c16:uniqueId val="{00000001-F179-48A8-908C-DC4B07A281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3223</c:v>
                </c:pt>
                <c:pt idx="1">
                  <c:v>3202</c:v>
                </c:pt>
                <c:pt idx="2">
                  <c:v>3188</c:v>
                </c:pt>
              </c:numCache>
            </c:numRef>
          </c:val>
          <c:extLst>
            <c:ext xmlns:c16="http://schemas.microsoft.com/office/drawing/2014/chart" uri="{C3380CC4-5D6E-409C-BE32-E72D297353CC}">
              <c16:uniqueId val="{00000002-F179-48A8-908C-DC4B07A281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公営企業債の元利償還金に対する繰入金等については、公共下水道事業及び農業集落排水事業分の減により</a:t>
          </a:r>
          <a:r>
            <a:rPr kumimoji="1" lang="en-US" altLang="ja-JP" sz="1300">
              <a:latin typeface="ＭＳ ゴシック" pitchFamily="49" charset="-128"/>
              <a:ea typeface="ＭＳ ゴシック" pitchFamily="49" charset="-128"/>
            </a:rPr>
            <a:t>91</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26,452</a:t>
          </a:r>
          <a:r>
            <a:rPr kumimoji="1" lang="ja-JP" altLang="en-US" sz="1300">
              <a:latin typeface="ＭＳ ゴシック" pitchFamily="49" charset="-128"/>
              <a:ea typeface="ＭＳ ゴシック" pitchFamily="49" charset="-128"/>
            </a:rPr>
            <a:t>千円の増となったことから、組合等が起こした地方債の元利償還金に対する負担金等については増となっている。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満期一括償還地方債の償還なしのため該当しない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年度においては、取り崩しを実施しなかった。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その他特定目的基金については、まちづくり推進基金、産業振興基金、奨学資金支給基金の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基金で取り崩しを行った。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まちづくり推進基金については、前年度に積み立てたふるさと応援寄附金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千円を取り崩し、寄附者の希望する使途に応じて各種事業に充当した。また、産業振興基金については、みぶ羽生田産業団地進出企業に対する産業振興奨励金支給のため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千円、奨学資金支給資金については奨学資金補助金支給のため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・まちづくり推進基金：いきいきふれあい応援事業や健康長寿のまちづくり推進事業などのまちづくり事業の推進に充てる。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・産業振興基金：産業振興奨励金の交付など産業及び観光の振興を図る。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年度より減少している。合計額では僅かな減少であるが、産業振興基金においては奨励金として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百万円の支出であり、今後も継続的に実施する。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新庁舎の建設にあたり、対象事業に庁舎建設基金を取り崩して充てていく方針である。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景気の動向による町民税の増加、工場等の大型施設の影響による固定資産税の増加により、前年と比較して残高が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今後さらなる増加が見込まれる扶助費等の増加、大型事業の実施等に備えるため、財政状況を考慮しながら、基金に積み立てることとしている。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残高は運用益による多少の増額であった。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ポイント上昇している。これは景気回復による町民税の増や、産業団地工場の稼働開始等による固定資産税の増が主な要因と考えられる。なお、町の施策として平成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結果となった。歳出では扶助費を除く経常的経費が減少したものの、歳入において地方消費税交付金が増となったことが要因である。しかしながら、扶助費については例年増加しており、今後も経常的経費の増加が予想されることから、事業の見直し等経常経費の削減に努め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864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5973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63</xdr:row>
      <xdr:rowOff>23813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59732"/>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59390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20,715</a:t>
          </a:r>
          <a:r>
            <a:rPr kumimoji="1" lang="ja-JP" altLang="en-US" sz="1300">
              <a:latin typeface="ＭＳ Ｐゴシック" panose="020B0600070205080204" pitchFamily="50" charset="-128"/>
              <a:ea typeface="ＭＳ Ｐゴシック" panose="020B0600070205080204" pitchFamily="50" charset="-128"/>
            </a:rPr>
            <a:t>円負担は少ない。これは、行政改革などの経費削減の成果があらわれたものである。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しかしながら前年度と比較して人件費及び物件費が増となったことから、今後の経費削減の重点項目として留意したい。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15387</xdr:rowOff>
    </xdr:from>
    <xdr:to>
      <xdr:col>23</xdr:col>
      <xdr:colOff>133350</xdr:colOff>
      <xdr:row>80</xdr:row>
      <xdr:rowOff>17686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31387"/>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13932</xdr:rowOff>
    </xdr:from>
    <xdr:to>
      <xdr:col>19</xdr:col>
      <xdr:colOff>133350</xdr:colOff>
      <xdr:row>80</xdr:row>
      <xdr:rowOff>15387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29932"/>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13932</xdr:rowOff>
    </xdr:from>
    <xdr:to>
      <xdr:col>15</xdr:col>
      <xdr:colOff>82550</xdr:colOff>
      <xdr:row>80</xdr:row>
      <xdr:rowOff>16966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29932"/>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16966</xdr:rowOff>
    </xdr:from>
    <xdr:to>
      <xdr:col>11</xdr:col>
      <xdr:colOff>31750</xdr:colOff>
      <xdr:row>80</xdr:row>
      <xdr:rowOff>17593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32966"/>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138336</xdr:rowOff>
    </xdr:from>
    <xdr:to>
      <xdr:col>23</xdr:col>
      <xdr:colOff>184150</xdr:colOff>
      <xdr:row>80</xdr:row>
      <xdr:rowOff>68486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59613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136037</xdr:rowOff>
    </xdr:from>
    <xdr:to>
      <xdr:col>19</xdr:col>
      <xdr:colOff>184150</xdr:colOff>
      <xdr:row>80</xdr:row>
      <xdr:rowOff>66187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76364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4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134582</xdr:rowOff>
    </xdr:from>
    <xdr:to>
      <xdr:col>15</xdr:col>
      <xdr:colOff>133350</xdr:colOff>
      <xdr:row>80</xdr:row>
      <xdr:rowOff>64732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74909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137616</xdr:rowOff>
    </xdr:from>
    <xdr:to>
      <xdr:col>11</xdr:col>
      <xdr:colOff>82550</xdr:colOff>
      <xdr:row>80</xdr:row>
      <xdr:rowOff>67766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77943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138243</xdr:rowOff>
    </xdr:from>
    <xdr:to>
      <xdr:col>7</xdr:col>
      <xdr:colOff>31750</xdr:colOff>
      <xdr:row>80</xdr:row>
      <xdr:rowOff>68393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78570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前年度と比較すると新陳代謝により同水準に位置しているが、類似団体平均値を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類似団体との差が広がっていることからもより一層、給与制度及びそ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131234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803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48623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072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46899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46899</xdr:rowOff>
    </xdr:from>
    <xdr:to>
      <xdr:col>72</xdr:col>
      <xdr:colOff>203200</xdr:colOff>
      <xdr:row>59</xdr:row>
      <xdr:rowOff>71029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624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71029</xdr:rowOff>
    </xdr:from>
    <xdr:to>
      <xdr:col>68</xdr:col>
      <xdr:colOff>152400</xdr:colOff>
      <xdr:row>59</xdr:row>
      <xdr:rowOff>86541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8657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169273</xdr:rowOff>
    </xdr:from>
    <xdr:to>
      <xdr:col>81</xdr:col>
      <xdr:colOff>95250</xdr:colOff>
      <xdr:row>59</xdr:row>
      <xdr:rowOff>99423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14350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20229</xdr:rowOff>
    </xdr:from>
    <xdr:to>
      <xdr:col>68</xdr:col>
      <xdr:colOff>203200</xdr:colOff>
      <xdr:row>59</xdr:row>
      <xdr:rowOff>121829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132006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35741</xdr:rowOff>
    </xdr:from>
    <xdr:to>
      <xdr:col>64</xdr:col>
      <xdr:colOff>152400</xdr:colOff>
      <xdr:row>59</xdr:row>
      <xdr:rowOff>137341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147518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は大型事業を控えていることからも実質公債費比率が大きく増加することが想定されるため、より一層、町債発行事業を峻別し、町債に過度に依存することのない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20828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ポイントのところ、本町は計算上マイナスとなる。今後も借入額と返済額のバランスに留意し、この水準を維持していく。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ポイント上回る数値である。これは、小学校給食委託事業や障害児通園ホーム維持管理事業に係る物件費の増加による影響が大きい。</a:t>
          </a:r>
        </a:p>
        <a:p>
          <a:r>
            <a:rPr kumimoji="1" lang="ja-JP" altLang="en-US" sz="1300">
              <a:latin typeface="ＭＳ Ｐゴシック" panose="020B0600070205080204" pitchFamily="50" charset="-128"/>
              <a:ea typeface="ＭＳ Ｐゴシック" panose="020B0600070205080204" pitchFamily="50" charset="-128"/>
            </a:rPr>
            <a:t>また前年度と比較して充当一般財源が増加していることから、引き続き経常経費の削減に努める。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ポイント増となった要因として障がい福祉が増加傾向にあることが挙げられる。今後とも住民ニーズの把握精度を高め、必要経費の峻別を強化していく。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96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7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41275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616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60</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79375</xdr:rowOff>
    </xdr:from>
    <xdr:to>
      <xdr:col>69</xdr:col>
      <xdr:colOff>92075</xdr:colOff>
      <xdr:row>60</xdr:row>
      <xdr:rowOff>98425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66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28575</xdr:rowOff>
    </xdr:from>
    <xdr:to>
      <xdr:col>69</xdr:col>
      <xdr:colOff>142875</xdr:colOff>
      <xdr:row>60</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47625</xdr:rowOff>
    </xdr:from>
    <xdr:to>
      <xdr:col>65</xdr:col>
      <xdr:colOff>53975</xdr:colOff>
      <xdr:row>60</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ポイント低い数値であるが、前年度と比較して充当一般財源等が増加したことから、今後も団体補助金の精査に努める。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ポイント低く、全国市町村平均より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44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110568</xdr:rowOff>
    </xdr:from>
    <xdr:to>
      <xdr:col>29</xdr:col>
      <xdr:colOff>127000</xdr:colOff>
      <xdr:row>18</xdr:row>
      <xdr:rowOff>122325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44293"/>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96281</xdr:rowOff>
    </xdr:from>
    <xdr:to>
      <xdr:col>26</xdr:col>
      <xdr:colOff>50800</xdr:colOff>
      <xdr:row>18</xdr:row>
      <xdr:rowOff>110568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55541</xdr:rowOff>
    </xdr:from>
    <xdr:to>
      <xdr:col>22</xdr:col>
      <xdr:colOff>114300</xdr:colOff>
      <xdr:row>18</xdr:row>
      <xdr:rowOff>96281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49532</xdr:rowOff>
    </xdr:from>
    <xdr:to>
      <xdr:col>18</xdr:col>
      <xdr:colOff>177800</xdr:colOff>
      <xdr:row>18</xdr:row>
      <xdr:rowOff>55541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71525</xdr:rowOff>
    </xdr:from>
    <xdr:to>
      <xdr:col>29</xdr:col>
      <xdr:colOff>177800</xdr:colOff>
      <xdr:row>19</xdr:row>
      <xdr:rowOff>1674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59768</xdr:rowOff>
    </xdr:from>
    <xdr:to>
      <xdr:col>26</xdr:col>
      <xdr:colOff>101600</xdr:colOff>
      <xdr:row>18</xdr:row>
      <xdr:rowOff>161368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146145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45481</xdr:rowOff>
    </xdr:from>
    <xdr:to>
      <xdr:col>22</xdr:col>
      <xdr:colOff>165100</xdr:colOff>
      <xdr:row>18</xdr:row>
      <xdr:rowOff>147081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131858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4741</xdr:rowOff>
    </xdr:from>
    <xdr:to>
      <xdr:col>19</xdr:col>
      <xdr:colOff>38100</xdr:colOff>
      <xdr:row>18</xdr:row>
      <xdr:rowOff>106341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170182</xdr:rowOff>
    </xdr:from>
    <xdr:to>
      <xdr:col>15</xdr:col>
      <xdr:colOff>101600</xdr:colOff>
      <xdr:row>18</xdr:row>
      <xdr:rowOff>100332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85109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291919</xdr:rowOff>
    </xdr:from>
    <xdr:to>
      <xdr:col>29</xdr:col>
      <xdr:colOff>127000</xdr:colOff>
      <xdr:row>35</xdr:row>
      <xdr:rowOff>334732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2269"/>
          <a:ext cx="6477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291919</xdr:rowOff>
    </xdr:from>
    <xdr:to>
      <xdr:col>26</xdr:col>
      <xdr:colOff>50800</xdr:colOff>
      <xdr:row>35</xdr:row>
      <xdr:rowOff>328331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302826</xdr:rowOff>
    </xdr:from>
    <xdr:to>
      <xdr:col>22</xdr:col>
      <xdr:colOff>114300</xdr:colOff>
      <xdr:row>35</xdr:row>
      <xdr:rowOff>328331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302826</xdr:rowOff>
    </xdr:from>
    <xdr:to>
      <xdr:col>18</xdr:col>
      <xdr:colOff>177800</xdr:colOff>
      <xdr:row>36</xdr:row>
      <xdr:rowOff>43332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3176"/>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283932</xdr:rowOff>
    </xdr:from>
    <xdr:to>
      <xdr:col>29</xdr:col>
      <xdr:colOff>177800</xdr:colOff>
      <xdr:row>36</xdr:row>
      <xdr:rowOff>42632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256009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241119</xdr:rowOff>
    </xdr:from>
    <xdr:to>
      <xdr:col>26</xdr:col>
      <xdr:colOff>101600</xdr:colOff>
      <xdr:row>35</xdr:row>
      <xdr:rowOff>342719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327496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277531</xdr:rowOff>
    </xdr:from>
    <xdr:to>
      <xdr:col>22</xdr:col>
      <xdr:colOff>165100</xdr:colOff>
      <xdr:row>36</xdr:row>
      <xdr:rowOff>36231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21008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252026</xdr:rowOff>
    </xdr:from>
    <xdr:to>
      <xdr:col>19</xdr:col>
      <xdr:colOff>38100</xdr:colOff>
      <xdr:row>36</xdr:row>
      <xdr:rowOff>10726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338403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335432</xdr:rowOff>
    </xdr:from>
    <xdr:to>
      <xdr:col>15</xdr:col>
      <xdr:colOff>101600</xdr:colOff>
      <xdr:row>36</xdr:row>
      <xdr:rowOff>94132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78909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3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9153</xdr:rowOff>
    </xdr:from>
    <xdr:to>
      <xdr:col>24</xdr:col>
      <xdr:colOff>63500</xdr:colOff>
      <xdr:row>37</xdr:row>
      <xdr:rowOff>20746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52803"/>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158396</xdr:rowOff>
    </xdr:from>
    <xdr:to>
      <xdr:col>19</xdr:col>
      <xdr:colOff>177800</xdr:colOff>
      <xdr:row>37</xdr:row>
      <xdr:rowOff>9153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3059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124237</xdr:rowOff>
    </xdr:from>
    <xdr:to>
      <xdr:col>15</xdr:col>
      <xdr:colOff>50800</xdr:colOff>
      <xdr:row>36</xdr:row>
      <xdr:rowOff>158396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6437"/>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102095</xdr:rowOff>
    </xdr:from>
    <xdr:to>
      <xdr:col>10</xdr:col>
      <xdr:colOff>114300</xdr:colOff>
      <xdr:row>36</xdr:row>
      <xdr:rowOff>124237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4295"/>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141396</xdr:rowOff>
    </xdr:from>
    <xdr:to>
      <xdr:col>24</xdr:col>
      <xdr:colOff>114300</xdr:colOff>
      <xdr:row>37</xdr:row>
      <xdr:rowOff>71546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119823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129803</xdr:rowOff>
    </xdr:from>
    <xdr:to>
      <xdr:col>20</xdr:col>
      <xdr:colOff>38100</xdr:colOff>
      <xdr:row>37</xdr:row>
      <xdr:rowOff>59953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107596</xdr:rowOff>
    </xdr:from>
    <xdr:to>
      <xdr:col>15</xdr:col>
      <xdr:colOff>101600</xdr:colOff>
      <xdr:row>37</xdr:row>
      <xdr:rowOff>37746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28873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73437</xdr:rowOff>
    </xdr:from>
    <xdr:to>
      <xdr:col>10</xdr:col>
      <xdr:colOff>165100</xdr:colOff>
      <xdr:row>37</xdr:row>
      <xdr:rowOff>3587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166164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51295</xdr:rowOff>
    </xdr:from>
    <xdr:to>
      <xdr:col>6</xdr:col>
      <xdr:colOff>38100</xdr:colOff>
      <xdr:row>36</xdr:row>
      <xdr:rowOff>152895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144022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107193</xdr:rowOff>
    </xdr:from>
    <xdr:to>
      <xdr:col>24</xdr:col>
      <xdr:colOff>63500</xdr:colOff>
      <xdr:row>58</xdr:row>
      <xdr:rowOff>108290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51293"/>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108290</xdr:rowOff>
    </xdr:from>
    <xdr:to>
      <xdr:col>19</xdr:col>
      <xdr:colOff>177800</xdr:colOff>
      <xdr:row>58</xdr:row>
      <xdr:rowOff>110579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52390"/>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110579</xdr:rowOff>
    </xdr:from>
    <xdr:to>
      <xdr:col>15</xdr:col>
      <xdr:colOff>50800</xdr:colOff>
      <xdr:row>58</xdr:row>
      <xdr:rowOff>115667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54679"/>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115667</xdr:rowOff>
    </xdr:from>
    <xdr:to>
      <xdr:col>10</xdr:col>
      <xdr:colOff>114300</xdr:colOff>
      <xdr:row>58</xdr:row>
      <xdr:rowOff>115939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9767"/>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56393</xdr:rowOff>
    </xdr:from>
    <xdr:to>
      <xdr:col>24</xdr:col>
      <xdr:colOff>114300</xdr:colOff>
      <xdr:row>58</xdr:row>
      <xdr:rowOff>157993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57490</xdr:rowOff>
    </xdr:from>
    <xdr:to>
      <xdr:col>20</xdr:col>
      <xdr:colOff>38100</xdr:colOff>
      <xdr:row>58</xdr:row>
      <xdr:rowOff>159090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150217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59779</xdr:rowOff>
    </xdr:from>
    <xdr:to>
      <xdr:col>15</xdr:col>
      <xdr:colOff>101600</xdr:colOff>
      <xdr:row>58</xdr:row>
      <xdr:rowOff>161379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152506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64867</xdr:rowOff>
    </xdr:from>
    <xdr:to>
      <xdr:col>10</xdr:col>
      <xdr:colOff>165100</xdr:colOff>
      <xdr:row>58</xdr:row>
      <xdr:rowOff>166467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157594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65139</xdr:rowOff>
    </xdr:from>
    <xdr:to>
      <xdr:col>6</xdr:col>
      <xdr:colOff>38100</xdr:colOff>
      <xdr:row>58</xdr:row>
      <xdr:rowOff>166739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157866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40487</xdr:rowOff>
    </xdr:from>
    <xdr:to>
      <xdr:col>24</xdr:col>
      <xdr:colOff>63500</xdr:colOff>
      <xdr:row>78</xdr:row>
      <xdr:rowOff>48337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3587"/>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48337</xdr:rowOff>
    </xdr:from>
    <xdr:to>
      <xdr:col>19</xdr:col>
      <xdr:colOff>177800</xdr:colOff>
      <xdr:row>78</xdr:row>
      <xdr:rowOff>67233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21437"/>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63043</xdr:rowOff>
    </xdr:from>
    <xdr:to>
      <xdr:col>15</xdr:col>
      <xdr:colOff>50800</xdr:colOff>
      <xdr:row>78</xdr:row>
      <xdr:rowOff>67233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3614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63043</xdr:rowOff>
    </xdr:from>
    <xdr:to>
      <xdr:col>10</xdr:col>
      <xdr:colOff>114300</xdr:colOff>
      <xdr:row>78</xdr:row>
      <xdr:rowOff>77293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161137</xdr:rowOff>
    </xdr:from>
    <xdr:to>
      <xdr:col>24</xdr:col>
      <xdr:colOff>114300</xdr:colOff>
      <xdr:row>78</xdr:row>
      <xdr:rowOff>91287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139564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168987</xdr:rowOff>
    </xdr:from>
    <xdr:to>
      <xdr:col>20</xdr:col>
      <xdr:colOff>38100</xdr:colOff>
      <xdr:row>78</xdr:row>
      <xdr:rowOff>99137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90264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16433</xdr:rowOff>
    </xdr:from>
    <xdr:to>
      <xdr:col>15</xdr:col>
      <xdr:colOff>101600</xdr:colOff>
      <xdr:row>78</xdr:row>
      <xdr:rowOff>118033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109160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12243</xdr:rowOff>
    </xdr:from>
    <xdr:to>
      <xdr:col>10</xdr:col>
      <xdr:colOff>165100</xdr:colOff>
      <xdr:row>78</xdr:row>
      <xdr:rowOff>113843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104970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26493</xdr:rowOff>
    </xdr:from>
    <xdr:to>
      <xdr:col>6</xdr:col>
      <xdr:colOff>38100</xdr:colOff>
      <xdr:row>78</xdr:row>
      <xdr:rowOff>128093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119220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109792</xdr:rowOff>
    </xdr:from>
    <xdr:to>
      <xdr:col>24</xdr:col>
      <xdr:colOff>63500</xdr:colOff>
      <xdr:row>95</xdr:row>
      <xdr:rowOff>160693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97542"/>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109792</xdr:rowOff>
    </xdr:from>
    <xdr:to>
      <xdr:col>19</xdr:col>
      <xdr:colOff>177800</xdr:colOff>
      <xdr:row>96</xdr:row>
      <xdr:rowOff>107125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97542"/>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107125</xdr:rowOff>
    </xdr:from>
    <xdr:to>
      <xdr:col>15</xdr:col>
      <xdr:colOff>50800</xdr:colOff>
      <xdr:row>97</xdr:row>
      <xdr:rowOff>38315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66325"/>
          <a:ext cx="889000" cy="1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38315</xdr:rowOff>
    </xdr:from>
    <xdr:to>
      <xdr:col>10</xdr:col>
      <xdr:colOff>114300</xdr:colOff>
      <xdr:row>97</xdr:row>
      <xdr:rowOff>79006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896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109893</xdr:rowOff>
    </xdr:from>
    <xdr:to>
      <xdr:col>24</xdr:col>
      <xdr:colOff>114300</xdr:colOff>
      <xdr:row>96</xdr:row>
      <xdr:rowOff>40043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132770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58992</xdr:rowOff>
    </xdr:from>
    <xdr:to>
      <xdr:col>20</xdr:col>
      <xdr:colOff>38100</xdr:colOff>
      <xdr:row>95</xdr:row>
      <xdr:rowOff>160592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1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56325</xdr:rowOff>
    </xdr:from>
    <xdr:to>
      <xdr:col>15</xdr:col>
      <xdr:colOff>101600</xdr:colOff>
      <xdr:row>96</xdr:row>
      <xdr:rowOff>157925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149052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158965</xdr:rowOff>
    </xdr:from>
    <xdr:to>
      <xdr:col>10</xdr:col>
      <xdr:colOff>165100</xdr:colOff>
      <xdr:row>97</xdr:row>
      <xdr:rowOff>89115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80242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28206</xdr:rowOff>
    </xdr:from>
    <xdr:to>
      <xdr:col>6</xdr:col>
      <xdr:colOff>38100</xdr:colOff>
      <xdr:row>97</xdr:row>
      <xdr:rowOff>129806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120933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129740</xdr:rowOff>
    </xdr:from>
    <xdr:to>
      <xdr:col>55</xdr:col>
      <xdr:colOff>0</xdr:colOff>
      <xdr:row>37</xdr:row>
      <xdr:rowOff>147941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3390"/>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147941</xdr:rowOff>
    </xdr:from>
    <xdr:to>
      <xdr:col>50</xdr:col>
      <xdr:colOff>114300</xdr:colOff>
      <xdr:row>37</xdr:row>
      <xdr:rowOff>161362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91591"/>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143575</xdr:rowOff>
    </xdr:from>
    <xdr:to>
      <xdr:col>45</xdr:col>
      <xdr:colOff>177800</xdr:colOff>
      <xdr:row>37</xdr:row>
      <xdr:rowOff>161362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7225"/>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121227</xdr:rowOff>
    </xdr:from>
    <xdr:to>
      <xdr:col>41</xdr:col>
      <xdr:colOff>50800</xdr:colOff>
      <xdr:row>37</xdr:row>
      <xdr:rowOff>143575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4877"/>
          <a:ext cx="8890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78940</xdr:rowOff>
    </xdr:from>
    <xdr:to>
      <xdr:col>55</xdr:col>
      <xdr:colOff>50800</xdr:colOff>
      <xdr:row>38</xdr:row>
      <xdr:rowOff>9089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57367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97141</xdr:rowOff>
    </xdr:from>
    <xdr:to>
      <xdr:col>50</xdr:col>
      <xdr:colOff>165100</xdr:colOff>
      <xdr:row>38</xdr:row>
      <xdr:rowOff>27291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18418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110563</xdr:rowOff>
    </xdr:from>
    <xdr:to>
      <xdr:col>46</xdr:col>
      <xdr:colOff>38100</xdr:colOff>
      <xdr:row>38</xdr:row>
      <xdr:rowOff>40712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4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31839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92775</xdr:rowOff>
    </xdr:from>
    <xdr:to>
      <xdr:col>41</xdr:col>
      <xdr:colOff>101600</xdr:colOff>
      <xdr:row>38</xdr:row>
      <xdr:rowOff>22926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14052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70427</xdr:rowOff>
    </xdr:from>
    <xdr:to>
      <xdr:col>36</xdr:col>
      <xdr:colOff>165100</xdr:colOff>
      <xdr:row>38</xdr:row>
      <xdr:rowOff>577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163154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82504</xdr:rowOff>
    </xdr:from>
    <xdr:to>
      <xdr:col>55</xdr:col>
      <xdr:colOff>0</xdr:colOff>
      <xdr:row>57</xdr:row>
      <xdr:rowOff>137376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5154"/>
          <a:ext cx="838200" cy="5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63767</xdr:rowOff>
    </xdr:from>
    <xdr:to>
      <xdr:col>50</xdr:col>
      <xdr:colOff>114300</xdr:colOff>
      <xdr:row>57</xdr:row>
      <xdr:rowOff>137376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3641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63767</xdr:rowOff>
    </xdr:from>
    <xdr:to>
      <xdr:col>45</xdr:col>
      <xdr:colOff>177800</xdr:colOff>
      <xdr:row>58</xdr:row>
      <xdr:rowOff>6983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6417"/>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163085</xdr:rowOff>
    </xdr:from>
    <xdr:to>
      <xdr:col>41</xdr:col>
      <xdr:colOff>50800</xdr:colOff>
      <xdr:row>58</xdr:row>
      <xdr:rowOff>6983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31704</xdr:rowOff>
    </xdr:from>
    <xdr:to>
      <xdr:col>55</xdr:col>
      <xdr:colOff>50800</xdr:colOff>
      <xdr:row>57</xdr:row>
      <xdr:rowOff>133304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86576</xdr:rowOff>
    </xdr:from>
    <xdr:to>
      <xdr:col>50</xdr:col>
      <xdr:colOff>165100</xdr:colOff>
      <xdr:row>58</xdr:row>
      <xdr:rowOff>16726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12967</xdr:rowOff>
    </xdr:from>
    <xdr:to>
      <xdr:col>46</xdr:col>
      <xdr:colOff>38100</xdr:colOff>
      <xdr:row>57</xdr:row>
      <xdr:rowOff>114567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105694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127633</xdr:rowOff>
    </xdr:from>
    <xdr:to>
      <xdr:col>41</xdr:col>
      <xdr:colOff>101600</xdr:colOff>
      <xdr:row>58</xdr:row>
      <xdr:rowOff>57783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48910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112285</xdr:rowOff>
    </xdr:from>
    <xdr:to>
      <xdr:col>36</xdr:col>
      <xdr:colOff>165100</xdr:colOff>
      <xdr:row>57</xdr:row>
      <xdr:rowOff>42435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33562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42490</xdr:rowOff>
    </xdr:from>
    <xdr:to>
      <xdr:col>55</xdr:col>
      <xdr:colOff>0</xdr:colOff>
      <xdr:row>79</xdr:row>
      <xdr:rowOff>59310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87040"/>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59310</xdr:rowOff>
    </xdr:from>
    <xdr:to>
      <xdr:col>50</xdr:col>
      <xdr:colOff>114300</xdr:colOff>
      <xdr:row>79</xdr:row>
      <xdr:rowOff>69759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03860"/>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108883</xdr:rowOff>
    </xdr:from>
    <xdr:to>
      <xdr:col>45</xdr:col>
      <xdr:colOff>177800</xdr:colOff>
      <xdr:row>79</xdr:row>
      <xdr:rowOff>69759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1983"/>
          <a:ext cx="889000" cy="1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158390</xdr:rowOff>
    </xdr:from>
    <xdr:to>
      <xdr:col>41</xdr:col>
      <xdr:colOff>50800</xdr:colOff>
      <xdr:row>78</xdr:row>
      <xdr:rowOff>108883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60040"/>
          <a:ext cx="8890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163140</xdr:rowOff>
    </xdr:from>
    <xdr:to>
      <xdr:col>55</xdr:col>
      <xdr:colOff>50800</xdr:colOff>
      <xdr:row>79</xdr:row>
      <xdr:rowOff>93290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78067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8510</xdr:rowOff>
    </xdr:from>
    <xdr:to>
      <xdr:col>50</xdr:col>
      <xdr:colOff>165100</xdr:colOff>
      <xdr:row>79</xdr:row>
      <xdr:rowOff>110110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101237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4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18959</xdr:rowOff>
    </xdr:from>
    <xdr:to>
      <xdr:col>46</xdr:col>
      <xdr:colOff>38100</xdr:colOff>
      <xdr:row>79</xdr:row>
      <xdr:rowOff>120559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111686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58083</xdr:rowOff>
    </xdr:from>
    <xdr:to>
      <xdr:col>41</xdr:col>
      <xdr:colOff>101600</xdr:colOff>
      <xdr:row>78</xdr:row>
      <xdr:rowOff>159683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150810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107590</xdr:rowOff>
    </xdr:from>
    <xdr:to>
      <xdr:col>36</xdr:col>
      <xdr:colOff>165100</xdr:colOff>
      <xdr:row>78</xdr:row>
      <xdr:rowOff>37740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54267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99771</xdr:rowOff>
    </xdr:from>
    <xdr:to>
      <xdr:col>55</xdr:col>
      <xdr:colOff>0</xdr:colOff>
      <xdr:row>97</xdr:row>
      <xdr:rowOff>101891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30421"/>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60807</xdr:rowOff>
    </xdr:from>
    <xdr:to>
      <xdr:col>50</xdr:col>
      <xdr:colOff>114300</xdr:colOff>
      <xdr:row>97</xdr:row>
      <xdr:rowOff>99771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91457"/>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60807</xdr:rowOff>
    </xdr:from>
    <xdr:to>
      <xdr:col>45</xdr:col>
      <xdr:colOff>177800</xdr:colOff>
      <xdr:row>98</xdr:row>
      <xdr:rowOff>130175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91457"/>
          <a:ext cx="8890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4318</xdr:rowOff>
    </xdr:from>
    <xdr:to>
      <xdr:col>41</xdr:col>
      <xdr:colOff>50800</xdr:colOff>
      <xdr:row>98</xdr:row>
      <xdr:rowOff>130175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51091</xdr:rowOff>
    </xdr:from>
    <xdr:to>
      <xdr:col>55</xdr:col>
      <xdr:colOff>50800</xdr:colOff>
      <xdr:row>97</xdr:row>
      <xdr:rowOff>152691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29518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48971</xdr:rowOff>
    </xdr:from>
    <xdr:to>
      <xdr:col>50</xdr:col>
      <xdr:colOff>165100</xdr:colOff>
      <xdr:row>97</xdr:row>
      <xdr:rowOff>150571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10007</xdr:rowOff>
    </xdr:from>
    <xdr:to>
      <xdr:col>46</xdr:col>
      <xdr:colOff>38100</xdr:colOff>
      <xdr:row>97</xdr:row>
      <xdr:rowOff>111607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128134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79375</xdr:rowOff>
    </xdr:from>
    <xdr:to>
      <xdr:col>41</xdr:col>
      <xdr:colOff>101600</xdr:colOff>
      <xdr:row>99</xdr:row>
      <xdr:rowOff>9525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652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124968</xdr:rowOff>
    </xdr:from>
    <xdr:to>
      <xdr:col>36</xdr:col>
      <xdr:colOff>165100</xdr:colOff>
      <xdr:row>98</xdr:row>
      <xdr:rowOff>55118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46245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44027</xdr:rowOff>
    </xdr:from>
    <xdr:to>
      <xdr:col>85</xdr:col>
      <xdr:colOff>127000</xdr:colOff>
      <xdr:row>39</xdr:row>
      <xdr:rowOff>44217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305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18367</xdr:rowOff>
    </xdr:from>
    <xdr:to>
      <xdr:col>81</xdr:col>
      <xdr:colOff>50800</xdr:colOff>
      <xdr:row>39</xdr:row>
      <xdr:rowOff>44217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18058</xdr:rowOff>
    </xdr:from>
    <xdr:to>
      <xdr:col>76</xdr:col>
      <xdr:colOff>114300</xdr:colOff>
      <xdr:row>39</xdr:row>
      <xdr:rowOff>18367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04608"/>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18058</xdr:rowOff>
    </xdr:from>
    <xdr:to>
      <xdr:col>71</xdr:col>
      <xdr:colOff>177800</xdr:colOff>
      <xdr:row>39</xdr:row>
      <xdr:rowOff>44153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04608"/>
          <a:ext cx="889000" cy="2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164677</xdr:rowOff>
    </xdr:from>
    <xdr:to>
      <xdr:col>85</xdr:col>
      <xdr:colOff>177800</xdr:colOff>
      <xdr:row>39</xdr:row>
      <xdr:rowOff>94827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164867</xdr:rowOff>
    </xdr:from>
    <xdr:to>
      <xdr:col>81</xdr:col>
      <xdr:colOff>101600</xdr:colOff>
      <xdr:row>39</xdr:row>
      <xdr:rowOff>95017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86144</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139017</xdr:rowOff>
    </xdr:from>
    <xdr:to>
      <xdr:col>76</xdr:col>
      <xdr:colOff>165100</xdr:colOff>
      <xdr:row>39</xdr:row>
      <xdr:rowOff>69167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85694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138708</xdr:rowOff>
    </xdr:from>
    <xdr:to>
      <xdr:col>72</xdr:col>
      <xdr:colOff>38100</xdr:colOff>
      <xdr:row>39</xdr:row>
      <xdr:rowOff>68858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85385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164803</xdr:rowOff>
    </xdr:from>
    <xdr:to>
      <xdr:col>67</xdr:col>
      <xdr:colOff>101600</xdr:colOff>
      <xdr:row>39</xdr:row>
      <xdr:rowOff>94953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86080</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130887</xdr:rowOff>
    </xdr:from>
    <xdr:to>
      <xdr:col>85</xdr:col>
      <xdr:colOff>127000</xdr:colOff>
      <xdr:row>77</xdr:row>
      <xdr:rowOff>131077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253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131077</xdr:rowOff>
    </xdr:from>
    <xdr:to>
      <xdr:col>81</xdr:col>
      <xdr:colOff>50800</xdr:colOff>
      <xdr:row>77</xdr:row>
      <xdr:rowOff>140221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32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137998</xdr:rowOff>
    </xdr:from>
    <xdr:to>
      <xdr:col>76</xdr:col>
      <xdr:colOff>114300</xdr:colOff>
      <xdr:row>77</xdr:row>
      <xdr:rowOff>140221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9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137998</xdr:rowOff>
    </xdr:from>
    <xdr:to>
      <xdr:col>71</xdr:col>
      <xdr:colOff>177800</xdr:colOff>
      <xdr:row>77</xdr:row>
      <xdr:rowOff>148526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964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80087</xdr:rowOff>
    </xdr:from>
    <xdr:to>
      <xdr:col>85</xdr:col>
      <xdr:colOff>177800</xdr:colOff>
      <xdr:row>78</xdr:row>
      <xdr:rowOff>10237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166464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80277</xdr:rowOff>
    </xdr:from>
    <xdr:to>
      <xdr:col>81</xdr:col>
      <xdr:colOff>101600</xdr:colOff>
      <xdr:row>78</xdr:row>
      <xdr:rowOff>10427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89421</xdr:rowOff>
    </xdr:from>
    <xdr:to>
      <xdr:col>76</xdr:col>
      <xdr:colOff>165100</xdr:colOff>
      <xdr:row>78</xdr:row>
      <xdr:rowOff>19571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87198</xdr:rowOff>
    </xdr:from>
    <xdr:to>
      <xdr:col>72</xdr:col>
      <xdr:colOff>38100</xdr:colOff>
      <xdr:row>78</xdr:row>
      <xdr:rowOff>17348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97726</xdr:rowOff>
    </xdr:from>
    <xdr:to>
      <xdr:col>67</xdr:col>
      <xdr:colOff>101600</xdr:colOff>
      <xdr:row>78</xdr:row>
      <xdr:rowOff>27876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19003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16766</xdr:rowOff>
    </xdr:from>
    <xdr:to>
      <xdr:col>85</xdr:col>
      <xdr:colOff>127000</xdr:colOff>
      <xdr:row>99</xdr:row>
      <xdr:rowOff>17388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0316"/>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17388</xdr:rowOff>
    </xdr:from>
    <xdr:to>
      <xdr:col>81</xdr:col>
      <xdr:colOff>50800</xdr:colOff>
      <xdr:row>99</xdr:row>
      <xdr:rowOff>35759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0938"/>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30336</xdr:rowOff>
    </xdr:from>
    <xdr:to>
      <xdr:col>76</xdr:col>
      <xdr:colOff>114300</xdr:colOff>
      <xdr:row>99</xdr:row>
      <xdr:rowOff>35759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03886"/>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30336</xdr:rowOff>
    </xdr:from>
    <xdr:to>
      <xdr:col>71</xdr:col>
      <xdr:colOff>177800</xdr:colOff>
      <xdr:row>99</xdr:row>
      <xdr:rowOff>39047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3886"/>
          <a:ext cx="8890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137416</xdr:rowOff>
    </xdr:from>
    <xdr:to>
      <xdr:col>85</xdr:col>
      <xdr:colOff>177800</xdr:colOff>
      <xdr:row>99</xdr:row>
      <xdr:rowOff>67566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138038</xdr:rowOff>
    </xdr:from>
    <xdr:to>
      <xdr:col>81</xdr:col>
      <xdr:colOff>101600</xdr:colOff>
      <xdr:row>99</xdr:row>
      <xdr:rowOff>68188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59315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156409</xdr:rowOff>
    </xdr:from>
    <xdr:to>
      <xdr:col>76</xdr:col>
      <xdr:colOff>165100</xdr:colOff>
      <xdr:row>99</xdr:row>
      <xdr:rowOff>86559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77686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150986</xdr:rowOff>
    </xdr:from>
    <xdr:to>
      <xdr:col>72</xdr:col>
      <xdr:colOff>38100</xdr:colOff>
      <xdr:row>99</xdr:row>
      <xdr:rowOff>81136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159697</xdr:rowOff>
    </xdr:from>
    <xdr:to>
      <xdr:col>67</xdr:col>
      <xdr:colOff>101600</xdr:colOff>
      <xdr:row>99</xdr:row>
      <xdr:rowOff>89847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80974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126990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4209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126990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119035</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3413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97820</xdr:rowOff>
    </xdr:from>
    <xdr:to>
      <xdr:col>102</xdr:col>
      <xdr:colOff>114300</xdr:colOff>
      <xdr:row>38</xdr:row>
      <xdr:rowOff>119035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12920"/>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76190</xdr:rowOff>
    </xdr:from>
    <xdr:to>
      <xdr:col>112</xdr:col>
      <xdr:colOff>38100</xdr:colOff>
      <xdr:row>39</xdr:row>
      <xdr:rowOff>6340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168917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68235</xdr:rowOff>
    </xdr:from>
    <xdr:to>
      <xdr:col>102</xdr:col>
      <xdr:colOff>165100</xdr:colOff>
      <xdr:row>38</xdr:row>
      <xdr:rowOff>169835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160962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7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47020</xdr:rowOff>
    </xdr:from>
    <xdr:to>
      <xdr:col>98</xdr:col>
      <xdr:colOff>38100</xdr:colOff>
      <xdr:row>38</xdr:row>
      <xdr:rowOff>148620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139747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30200</xdr:rowOff>
    </xdr:from>
    <xdr:to>
      <xdr:col>116</xdr:col>
      <xdr:colOff>63500</xdr:colOff>
      <xdr:row>58</xdr:row>
      <xdr:rowOff>30978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74300"/>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156114</xdr:rowOff>
    </xdr:from>
    <xdr:to>
      <xdr:col>111</xdr:col>
      <xdr:colOff>177800</xdr:colOff>
      <xdr:row>58</xdr:row>
      <xdr:rowOff>30200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28764"/>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116154</xdr:rowOff>
    </xdr:from>
    <xdr:to>
      <xdr:col>107</xdr:col>
      <xdr:colOff>50800</xdr:colOff>
      <xdr:row>57</xdr:row>
      <xdr:rowOff>156114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84379</xdr:rowOff>
    </xdr:from>
    <xdr:to>
      <xdr:col>102</xdr:col>
      <xdr:colOff>114300</xdr:colOff>
      <xdr:row>57</xdr:row>
      <xdr:rowOff>116154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151628</xdr:rowOff>
    </xdr:from>
    <xdr:to>
      <xdr:col>116</xdr:col>
      <xdr:colOff>114300</xdr:colOff>
      <xdr:row>58</xdr:row>
      <xdr:rowOff>81778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111005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150850</xdr:rowOff>
    </xdr:from>
    <xdr:to>
      <xdr:col>112</xdr:col>
      <xdr:colOff>38100</xdr:colOff>
      <xdr:row>58</xdr:row>
      <xdr:rowOff>81000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105314</xdr:rowOff>
    </xdr:from>
    <xdr:to>
      <xdr:col>107</xdr:col>
      <xdr:colOff>101600</xdr:colOff>
      <xdr:row>58</xdr:row>
      <xdr:rowOff>35464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51991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65354</xdr:rowOff>
    </xdr:from>
    <xdr:to>
      <xdr:col>102</xdr:col>
      <xdr:colOff>165100</xdr:colOff>
      <xdr:row>57</xdr:row>
      <xdr:rowOff>166954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12031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33579</xdr:rowOff>
    </xdr:from>
    <xdr:to>
      <xdr:col>98</xdr:col>
      <xdr:colOff>38100</xdr:colOff>
      <xdr:row>57</xdr:row>
      <xdr:rowOff>135179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151706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69781</xdr:rowOff>
    </xdr:from>
    <xdr:to>
      <xdr:col>116</xdr:col>
      <xdr:colOff>63500</xdr:colOff>
      <xdr:row>74</xdr:row>
      <xdr:rowOff>73439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585631"/>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69781</xdr:rowOff>
    </xdr:from>
    <xdr:to>
      <xdr:col>111</xdr:col>
      <xdr:colOff>177800</xdr:colOff>
      <xdr:row>73</xdr:row>
      <xdr:rowOff>70075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8563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40063</xdr:rowOff>
    </xdr:from>
    <xdr:to>
      <xdr:col>107</xdr:col>
      <xdr:colOff>50800</xdr:colOff>
      <xdr:row>73</xdr:row>
      <xdr:rowOff>70075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55913"/>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40063</xdr:rowOff>
    </xdr:from>
    <xdr:to>
      <xdr:col>102</xdr:col>
      <xdr:colOff>114300</xdr:colOff>
      <xdr:row>73</xdr:row>
      <xdr:rowOff>150640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55913"/>
          <a:ext cx="889000" cy="1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22639</xdr:rowOff>
    </xdr:from>
    <xdr:to>
      <xdr:col>116</xdr:col>
      <xdr:colOff>114300</xdr:colOff>
      <xdr:row>74</xdr:row>
      <xdr:rowOff>124239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45516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18981</xdr:rowOff>
    </xdr:from>
    <xdr:to>
      <xdr:col>112</xdr:col>
      <xdr:colOff>38100</xdr:colOff>
      <xdr:row>73</xdr:row>
      <xdr:rowOff>120581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137108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19275</xdr:rowOff>
    </xdr:from>
    <xdr:to>
      <xdr:col>107</xdr:col>
      <xdr:colOff>101600</xdr:colOff>
      <xdr:row>73</xdr:row>
      <xdr:rowOff>120875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137402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160713</xdr:rowOff>
    </xdr:from>
    <xdr:to>
      <xdr:col>102</xdr:col>
      <xdr:colOff>165100</xdr:colOff>
      <xdr:row>73</xdr:row>
      <xdr:rowOff>90863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107390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99840</xdr:rowOff>
    </xdr:from>
    <xdr:to>
      <xdr:col>98</xdr:col>
      <xdr:colOff>38100</xdr:colOff>
      <xdr:row>74</xdr:row>
      <xdr:rowOff>29990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46517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扶助費、貸付金及び繰出金を除いて、概ね類似団体平均値以下の水準で推移している。なお、大型事業を控えていることもあり普通建設事業費は低く推移し、公共施設の更新整備を重点的に実施している。</a:t>
          </a:r>
        </a:p>
        <a:p>
          <a:r>
            <a:rPr kumimoji="1" lang="ja-JP" altLang="en-US" sz="13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47,029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6,696</a:t>
          </a:r>
          <a:r>
            <a:rPr kumimoji="1" lang="ja-JP" altLang="en-US" sz="1300">
              <a:latin typeface="ＭＳ Ｐゴシック" panose="020B0600070205080204" pitchFamily="50" charset="-128"/>
              <a:ea typeface="ＭＳ Ｐゴシック" panose="020B0600070205080204" pitchFamily="50" charset="-128"/>
            </a:rPr>
            <a:t>円上回っている。これは国民健康保険特別会計の財政状態の悪化に伴う赤字補てん的な繰出金が多額となっていることが大きな要因であるが、前年度と比較すると制度改革による財政運営の県単位化などにより繰出金額が減少している。引き続き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41783</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39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41783</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39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36</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549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162433</xdr:rowOff>
    </xdr:from>
    <xdr:to>
      <xdr:col>20</xdr:col>
      <xdr:colOff>38100</xdr:colOff>
      <xdr:row>36</xdr:row>
      <xdr:rowOff>92583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83710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170434</xdr:rowOff>
    </xdr:from>
    <xdr:to>
      <xdr:col>15</xdr:col>
      <xdr:colOff>101600</xdr:colOff>
      <xdr:row>36</xdr:row>
      <xdr:rowOff>100584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136669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161597</xdr:rowOff>
    </xdr:from>
    <xdr:to>
      <xdr:col>24</xdr:col>
      <xdr:colOff>63500</xdr:colOff>
      <xdr:row>58</xdr:row>
      <xdr:rowOff>161747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5697"/>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161597</xdr:rowOff>
    </xdr:from>
    <xdr:to>
      <xdr:col>19</xdr:col>
      <xdr:colOff>177800</xdr:colOff>
      <xdr:row>58</xdr:row>
      <xdr:rowOff>171385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5697"/>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167684</xdr:rowOff>
    </xdr:from>
    <xdr:to>
      <xdr:col>15</xdr:col>
      <xdr:colOff>50800</xdr:colOff>
      <xdr:row>58</xdr:row>
      <xdr:rowOff>171385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11784"/>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167684</xdr:rowOff>
    </xdr:from>
    <xdr:to>
      <xdr:col>10</xdr:col>
      <xdr:colOff>114300</xdr:colOff>
      <xdr:row>59</xdr:row>
      <xdr:rowOff>3261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1784"/>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110947</xdr:rowOff>
    </xdr:from>
    <xdr:to>
      <xdr:col>24</xdr:col>
      <xdr:colOff>114300</xdr:colOff>
      <xdr:row>59</xdr:row>
      <xdr:rowOff>41097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110797</xdr:rowOff>
    </xdr:from>
    <xdr:to>
      <xdr:col>20</xdr:col>
      <xdr:colOff>38100</xdr:colOff>
      <xdr:row>59</xdr:row>
      <xdr:rowOff>40947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120585</xdr:rowOff>
    </xdr:from>
    <xdr:to>
      <xdr:col>15</xdr:col>
      <xdr:colOff>101600</xdr:colOff>
      <xdr:row>59</xdr:row>
      <xdr:rowOff>50735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41862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116884</xdr:rowOff>
    </xdr:from>
    <xdr:to>
      <xdr:col>10</xdr:col>
      <xdr:colOff>165100</xdr:colOff>
      <xdr:row>59</xdr:row>
      <xdr:rowOff>47034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38161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123911</xdr:rowOff>
    </xdr:from>
    <xdr:to>
      <xdr:col>6</xdr:col>
      <xdr:colOff>38100</xdr:colOff>
      <xdr:row>59</xdr:row>
      <xdr:rowOff>54061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45188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104713</xdr:rowOff>
    </xdr:from>
    <xdr:to>
      <xdr:col>24</xdr:col>
      <xdr:colOff>63500</xdr:colOff>
      <xdr:row>77</xdr:row>
      <xdr:rowOff>122304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6363"/>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116557</xdr:rowOff>
    </xdr:from>
    <xdr:to>
      <xdr:col>19</xdr:col>
      <xdr:colOff>177800</xdr:colOff>
      <xdr:row>77</xdr:row>
      <xdr:rowOff>122304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1820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116557</xdr:rowOff>
    </xdr:from>
    <xdr:to>
      <xdr:col>15</xdr:col>
      <xdr:colOff>50800</xdr:colOff>
      <xdr:row>78</xdr:row>
      <xdr:rowOff>37581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8207"/>
          <a:ext cx="889000" cy="9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37581</xdr:rowOff>
    </xdr:from>
    <xdr:to>
      <xdr:col>10</xdr:col>
      <xdr:colOff>114300</xdr:colOff>
      <xdr:row>78</xdr:row>
      <xdr:rowOff>86218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0681"/>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53913</xdr:rowOff>
    </xdr:from>
    <xdr:to>
      <xdr:col>24</xdr:col>
      <xdr:colOff>114300</xdr:colOff>
      <xdr:row>77</xdr:row>
      <xdr:rowOff>155513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32340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71504</xdr:rowOff>
    </xdr:from>
    <xdr:to>
      <xdr:col>20</xdr:col>
      <xdr:colOff>38100</xdr:colOff>
      <xdr:row>78</xdr:row>
      <xdr:rowOff>1654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65757</xdr:rowOff>
    </xdr:from>
    <xdr:to>
      <xdr:col>15</xdr:col>
      <xdr:colOff>101600</xdr:colOff>
      <xdr:row>77</xdr:row>
      <xdr:rowOff>167357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158484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158231</xdr:rowOff>
    </xdr:from>
    <xdr:to>
      <xdr:col>10</xdr:col>
      <xdr:colOff>165100</xdr:colOff>
      <xdr:row>78</xdr:row>
      <xdr:rowOff>88381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35418</xdr:rowOff>
    </xdr:from>
    <xdr:to>
      <xdr:col>6</xdr:col>
      <xdr:colOff>38100</xdr:colOff>
      <xdr:row>78</xdr:row>
      <xdr:rowOff>137018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128145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22608</xdr:rowOff>
    </xdr:from>
    <xdr:to>
      <xdr:col>24</xdr:col>
      <xdr:colOff>63500</xdr:colOff>
      <xdr:row>99</xdr:row>
      <xdr:rowOff>23343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996158"/>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22608</xdr:rowOff>
    </xdr:from>
    <xdr:to>
      <xdr:col>19</xdr:col>
      <xdr:colOff>177800</xdr:colOff>
      <xdr:row>99</xdr:row>
      <xdr:rowOff>38953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961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24110</xdr:rowOff>
    </xdr:from>
    <xdr:to>
      <xdr:col>15</xdr:col>
      <xdr:colOff>50800</xdr:colOff>
      <xdr:row>99</xdr:row>
      <xdr:rowOff>38953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97660"/>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24110</xdr:rowOff>
    </xdr:from>
    <xdr:to>
      <xdr:col>10</xdr:col>
      <xdr:colOff>114300</xdr:colOff>
      <xdr:row>99</xdr:row>
      <xdr:rowOff>54547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97660"/>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143993</xdr:rowOff>
    </xdr:from>
    <xdr:to>
      <xdr:col>24</xdr:col>
      <xdr:colOff>114300</xdr:colOff>
      <xdr:row>99</xdr:row>
      <xdr:rowOff>74143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122420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143258</xdr:rowOff>
    </xdr:from>
    <xdr:to>
      <xdr:col>20</xdr:col>
      <xdr:colOff>38100</xdr:colOff>
      <xdr:row>99</xdr:row>
      <xdr:rowOff>73408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64535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159603</xdr:rowOff>
    </xdr:from>
    <xdr:to>
      <xdr:col>15</xdr:col>
      <xdr:colOff>101600</xdr:colOff>
      <xdr:row>99</xdr:row>
      <xdr:rowOff>89753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80880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144760</xdr:rowOff>
    </xdr:from>
    <xdr:to>
      <xdr:col>10</xdr:col>
      <xdr:colOff>165100</xdr:colOff>
      <xdr:row>99</xdr:row>
      <xdr:rowOff>74910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66037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3747</xdr:rowOff>
    </xdr:from>
    <xdr:to>
      <xdr:col>6</xdr:col>
      <xdr:colOff>38100</xdr:colOff>
      <xdr:row>99</xdr:row>
      <xdr:rowOff>105347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96474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154559</xdr:rowOff>
    </xdr:from>
    <xdr:to>
      <xdr:col>41</xdr:col>
      <xdr:colOff>50800</xdr:colOff>
      <xdr:row>39</xdr:row>
      <xdr:rowOff>43688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103759</xdr:rowOff>
    </xdr:from>
    <xdr:to>
      <xdr:col>36</xdr:col>
      <xdr:colOff>165100</xdr:colOff>
      <xdr:row>38</xdr:row>
      <xdr:rowOff>33910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25036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37712</xdr:rowOff>
    </xdr:from>
    <xdr:to>
      <xdr:col>55</xdr:col>
      <xdr:colOff>0</xdr:colOff>
      <xdr:row>58</xdr:row>
      <xdr:rowOff>67283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81812"/>
          <a:ext cx="8382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67283</xdr:rowOff>
    </xdr:from>
    <xdr:to>
      <xdr:col>50</xdr:col>
      <xdr:colOff>114300</xdr:colOff>
      <xdr:row>58</xdr:row>
      <xdr:rowOff>90861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1138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66401</xdr:rowOff>
    </xdr:from>
    <xdr:to>
      <xdr:col>45</xdr:col>
      <xdr:colOff>177800</xdr:colOff>
      <xdr:row>58</xdr:row>
      <xdr:rowOff>90861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128678</xdr:rowOff>
    </xdr:from>
    <xdr:to>
      <xdr:col>41</xdr:col>
      <xdr:colOff>50800</xdr:colOff>
      <xdr:row>58</xdr:row>
      <xdr:rowOff>66401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01328"/>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158362</xdr:rowOff>
    </xdr:from>
    <xdr:to>
      <xdr:col>55</xdr:col>
      <xdr:colOff>50800</xdr:colOff>
      <xdr:row>58</xdr:row>
      <xdr:rowOff>88512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16483</xdr:rowOff>
    </xdr:from>
    <xdr:to>
      <xdr:col>50</xdr:col>
      <xdr:colOff>165100</xdr:colOff>
      <xdr:row>58</xdr:row>
      <xdr:rowOff>118083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134610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40061</xdr:rowOff>
    </xdr:from>
    <xdr:to>
      <xdr:col>46</xdr:col>
      <xdr:colOff>38100</xdr:colOff>
      <xdr:row>58</xdr:row>
      <xdr:rowOff>141661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158188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15601</xdr:rowOff>
    </xdr:from>
    <xdr:to>
      <xdr:col>41</xdr:col>
      <xdr:colOff>101600</xdr:colOff>
      <xdr:row>58</xdr:row>
      <xdr:rowOff>117201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133728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77878</xdr:rowOff>
    </xdr:from>
    <xdr:to>
      <xdr:col>36</xdr:col>
      <xdr:colOff>165100</xdr:colOff>
      <xdr:row>58</xdr:row>
      <xdr:rowOff>8028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24555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62942</xdr:rowOff>
    </xdr:from>
    <xdr:to>
      <xdr:col>55</xdr:col>
      <xdr:colOff>0</xdr:colOff>
      <xdr:row>78</xdr:row>
      <xdr:rowOff>88405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36042"/>
          <a:ext cx="8382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64618</xdr:rowOff>
    </xdr:from>
    <xdr:to>
      <xdr:col>50</xdr:col>
      <xdr:colOff>114300</xdr:colOff>
      <xdr:row>78</xdr:row>
      <xdr:rowOff>88405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37718"/>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64618</xdr:rowOff>
    </xdr:from>
    <xdr:to>
      <xdr:col>45</xdr:col>
      <xdr:colOff>177800</xdr:colOff>
      <xdr:row>78</xdr:row>
      <xdr:rowOff>82080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37718"/>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82080</xdr:rowOff>
    </xdr:from>
    <xdr:to>
      <xdr:col>41</xdr:col>
      <xdr:colOff>50800</xdr:colOff>
      <xdr:row>78</xdr:row>
      <xdr:rowOff>85764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5180"/>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12142</xdr:rowOff>
    </xdr:from>
    <xdr:to>
      <xdr:col>55</xdr:col>
      <xdr:colOff>50800</xdr:colOff>
      <xdr:row>78</xdr:row>
      <xdr:rowOff>113742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35019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37605</xdr:rowOff>
    </xdr:from>
    <xdr:to>
      <xdr:col>50</xdr:col>
      <xdr:colOff>165100</xdr:colOff>
      <xdr:row>78</xdr:row>
      <xdr:rowOff>139205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155732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1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13818</xdr:rowOff>
    </xdr:from>
    <xdr:to>
      <xdr:col>46</xdr:col>
      <xdr:colOff>38100</xdr:colOff>
      <xdr:row>78</xdr:row>
      <xdr:rowOff>115418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131945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31280</xdr:rowOff>
    </xdr:from>
    <xdr:to>
      <xdr:col>41</xdr:col>
      <xdr:colOff>101600</xdr:colOff>
      <xdr:row>78</xdr:row>
      <xdr:rowOff>132880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149407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34964</xdr:rowOff>
    </xdr:from>
    <xdr:to>
      <xdr:col>36</xdr:col>
      <xdr:colOff>165100</xdr:colOff>
      <xdr:row>78</xdr:row>
      <xdr:rowOff>136564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153091</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1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44407</xdr:rowOff>
    </xdr:from>
    <xdr:to>
      <xdr:col>55</xdr:col>
      <xdr:colOff>0</xdr:colOff>
      <xdr:row>97</xdr:row>
      <xdr:rowOff>97202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75057"/>
          <a:ext cx="838200" cy="5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44407</xdr:rowOff>
    </xdr:from>
    <xdr:to>
      <xdr:col>50</xdr:col>
      <xdr:colOff>114300</xdr:colOff>
      <xdr:row>97</xdr:row>
      <xdr:rowOff>52690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75057"/>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52690</xdr:rowOff>
    </xdr:from>
    <xdr:to>
      <xdr:col>45</xdr:col>
      <xdr:colOff>177800</xdr:colOff>
      <xdr:row>97</xdr:row>
      <xdr:rowOff>67690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83340"/>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16246</xdr:rowOff>
    </xdr:from>
    <xdr:to>
      <xdr:col>41</xdr:col>
      <xdr:colOff>50800</xdr:colOff>
      <xdr:row>97</xdr:row>
      <xdr:rowOff>67690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46896"/>
          <a:ext cx="889000" cy="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46402</xdr:rowOff>
    </xdr:from>
    <xdr:to>
      <xdr:col>55</xdr:col>
      <xdr:colOff>50800</xdr:colOff>
      <xdr:row>97</xdr:row>
      <xdr:rowOff>148002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24829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165057</xdr:rowOff>
    </xdr:from>
    <xdr:to>
      <xdr:col>50</xdr:col>
      <xdr:colOff>165100</xdr:colOff>
      <xdr:row>97</xdr:row>
      <xdr:rowOff>95207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1890</xdr:rowOff>
    </xdr:from>
    <xdr:to>
      <xdr:col>46</xdr:col>
      <xdr:colOff>38100</xdr:colOff>
      <xdr:row>97</xdr:row>
      <xdr:rowOff>103490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94617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16890</xdr:rowOff>
    </xdr:from>
    <xdr:to>
      <xdr:col>41</xdr:col>
      <xdr:colOff>101600</xdr:colOff>
      <xdr:row>97</xdr:row>
      <xdr:rowOff>118490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109617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136896</xdr:rowOff>
    </xdr:from>
    <xdr:to>
      <xdr:col>36</xdr:col>
      <xdr:colOff>165100</xdr:colOff>
      <xdr:row>97</xdr:row>
      <xdr:rowOff>67046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58173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120932</xdr:rowOff>
    </xdr:from>
    <xdr:to>
      <xdr:col>85</xdr:col>
      <xdr:colOff>127000</xdr:colOff>
      <xdr:row>36</xdr:row>
      <xdr:rowOff>136363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93132"/>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136363</xdr:rowOff>
    </xdr:from>
    <xdr:to>
      <xdr:col>81</xdr:col>
      <xdr:colOff>50800</xdr:colOff>
      <xdr:row>36</xdr:row>
      <xdr:rowOff>149118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08563"/>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149118</xdr:rowOff>
    </xdr:from>
    <xdr:to>
      <xdr:col>76</xdr:col>
      <xdr:colOff>114300</xdr:colOff>
      <xdr:row>36</xdr:row>
      <xdr:rowOff>165898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21318"/>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126212</xdr:rowOff>
    </xdr:from>
    <xdr:to>
      <xdr:col>71</xdr:col>
      <xdr:colOff>177800</xdr:colOff>
      <xdr:row>36</xdr:row>
      <xdr:rowOff>165898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98412"/>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70132</xdr:rowOff>
    </xdr:from>
    <xdr:to>
      <xdr:col>85</xdr:col>
      <xdr:colOff>177800</xdr:colOff>
      <xdr:row>37</xdr:row>
      <xdr:rowOff>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48559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85563</xdr:rowOff>
    </xdr:from>
    <xdr:to>
      <xdr:col>81</xdr:col>
      <xdr:colOff>101600</xdr:colOff>
      <xdr:row>37</xdr:row>
      <xdr:rowOff>15713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98318</xdr:rowOff>
    </xdr:from>
    <xdr:to>
      <xdr:col>76</xdr:col>
      <xdr:colOff>165100</xdr:colOff>
      <xdr:row>37</xdr:row>
      <xdr:rowOff>28468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19595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115098</xdr:rowOff>
    </xdr:from>
    <xdr:to>
      <xdr:col>72</xdr:col>
      <xdr:colOff>38100</xdr:colOff>
      <xdr:row>37</xdr:row>
      <xdr:rowOff>45248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36375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75412</xdr:rowOff>
    </xdr:from>
    <xdr:to>
      <xdr:col>67</xdr:col>
      <xdr:colOff>101600</xdr:colOff>
      <xdr:row>37</xdr:row>
      <xdr:rowOff>5562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168139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145402</xdr:rowOff>
    </xdr:from>
    <xdr:to>
      <xdr:col>85</xdr:col>
      <xdr:colOff>127000</xdr:colOff>
      <xdr:row>58</xdr:row>
      <xdr:rowOff>149631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89502"/>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141960</xdr:rowOff>
    </xdr:from>
    <xdr:to>
      <xdr:col>81</xdr:col>
      <xdr:colOff>50800</xdr:colOff>
      <xdr:row>58</xdr:row>
      <xdr:rowOff>145402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86060"/>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141960</xdr:rowOff>
    </xdr:from>
    <xdr:to>
      <xdr:col>76</xdr:col>
      <xdr:colOff>114300</xdr:colOff>
      <xdr:row>59</xdr:row>
      <xdr:rowOff>59639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86060"/>
          <a:ext cx="889000" cy="8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14516</xdr:rowOff>
    </xdr:from>
    <xdr:to>
      <xdr:col>71</xdr:col>
      <xdr:colOff>177800</xdr:colOff>
      <xdr:row>59</xdr:row>
      <xdr:rowOff>59639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58616"/>
          <a:ext cx="8890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98831</xdr:rowOff>
    </xdr:from>
    <xdr:to>
      <xdr:col>85</xdr:col>
      <xdr:colOff>177800</xdr:colOff>
      <xdr:row>59</xdr:row>
      <xdr:rowOff>28981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13758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94602</xdr:rowOff>
    </xdr:from>
    <xdr:to>
      <xdr:col>81</xdr:col>
      <xdr:colOff>101600</xdr:colOff>
      <xdr:row>59</xdr:row>
      <xdr:rowOff>24752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15879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91160</xdr:rowOff>
    </xdr:from>
    <xdr:to>
      <xdr:col>76</xdr:col>
      <xdr:colOff>165100</xdr:colOff>
      <xdr:row>59</xdr:row>
      <xdr:rowOff>21310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12437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8839</xdr:rowOff>
    </xdr:from>
    <xdr:to>
      <xdr:col>72</xdr:col>
      <xdr:colOff>38100</xdr:colOff>
      <xdr:row>59</xdr:row>
      <xdr:rowOff>110439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101566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135166</xdr:rowOff>
    </xdr:from>
    <xdr:to>
      <xdr:col>67</xdr:col>
      <xdr:colOff>101600</xdr:colOff>
      <xdr:row>58</xdr:row>
      <xdr:rowOff>65316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56443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44027</xdr:rowOff>
    </xdr:from>
    <xdr:to>
      <xdr:col>85</xdr:col>
      <xdr:colOff>127000</xdr:colOff>
      <xdr:row>79</xdr:row>
      <xdr:rowOff>44217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5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18366</xdr:rowOff>
    </xdr:from>
    <xdr:to>
      <xdr:col>81</xdr:col>
      <xdr:colOff>50800</xdr:colOff>
      <xdr:row>79</xdr:row>
      <xdr:rowOff>44217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18058</xdr:rowOff>
    </xdr:from>
    <xdr:to>
      <xdr:col>76</xdr:col>
      <xdr:colOff>114300</xdr:colOff>
      <xdr:row>79</xdr:row>
      <xdr:rowOff>18366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62608"/>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18058</xdr:rowOff>
    </xdr:from>
    <xdr:to>
      <xdr:col>71</xdr:col>
      <xdr:colOff>177800</xdr:colOff>
      <xdr:row>79</xdr:row>
      <xdr:rowOff>44152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62608"/>
          <a:ext cx="889000" cy="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164677</xdr:rowOff>
    </xdr:from>
    <xdr:to>
      <xdr:col>85</xdr:col>
      <xdr:colOff>177800</xdr:colOff>
      <xdr:row>79</xdr:row>
      <xdr:rowOff>94827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164867</xdr:rowOff>
    </xdr:from>
    <xdr:to>
      <xdr:col>81</xdr:col>
      <xdr:colOff>101600</xdr:colOff>
      <xdr:row>79</xdr:row>
      <xdr:rowOff>95017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86144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139016</xdr:rowOff>
    </xdr:from>
    <xdr:to>
      <xdr:col>76</xdr:col>
      <xdr:colOff>165100</xdr:colOff>
      <xdr:row>79</xdr:row>
      <xdr:rowOff>69166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85693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138708</xdr:rowOff>
    </xdr:from>
    <xdr:to>
      <xdr:col>72</xdr:col>
      <xdr:colOff>38100</xdr:colOff>
      <xdr:row>79</xdr:row>
      <xdr:rowOff>68858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85385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164802</xdr:rowOff>
    </xdr:from>
    <xdr:to>
      <xdr:col>67</xdr:col>
      <xdr:colOff>101600</xdr:colOff>
      <xdr:row>79</xdr:row>
      <xdr:rowOff>94952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86079</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130887</xdr:rowOff>
    </xdr:from>
    <xdr:to>
      <xdr:col>85</xdr:col>
      <xdr:colOff>127000</xdr:colOff>
      <xdr:row>97</xdr:row>
      <xdr:rowOff>131077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6153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131077</xdr:rowOff>
    </xdr:from>
    <xdr:to>
      <xdr:col>81</xdr:col>
      <xdr:colOff>50800</xdr:colOff>
      <xdr:row>97</xdr:row>
      <xdr:rowOff>140221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61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137998</xdr:rowOff>
    </xdr:from>
    <xdr:to>
      <xdr:col>76</xdr:col>
      <xdr:colOff>114300</xdr:colOff>
      <xdr:row>97</xdr:row>
      <xdr:rowOff>140221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68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137998</xdr:rowOff>
    </xdr:from>
    <xdr:to>
      <xdr:col>71</xdr:col>
      <xdr:colOff>177800</xdr:colOff>
      <xdr:row>97</xdr:row>
      <xdr:rowOff>148526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6864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80087</xdr:rowOff>
    </xdr:from>
    <xdr:to>
      <xdr:col>85</xdr:col>
      <xdr:colOff>177800</xdr:colOff>
      <xdr:row>98</xdr:row>
      <xdr:rowOff>10237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166464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80277</xdr:rowOff>
    </xdr:from>
    <xdr:to>
      <xdr:col>81</xdr:col>
      <xdr:colOff>101600</xdr:colOff>
      <xdr:row>98</xdr:row>
      <xdr:rowOff>10427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89421</xdr:rowOff>
    </xdr:from>
    <xdr:to>
      <xdr:col>76</xdr:col>
      <xdr:colOff>165100</xdr:colOff>
      <xdr:row>98</xdr:row>
      <xdr:rowOff>19571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87198</xdr:rowOff>
    </xdr:from>
    <xdr:to>
      <xdr:col>72</xdr:col>
      <xdr:colOff>38100</xdr:colOff>
      <xdr:row>98</xdr:row>
      <xdr:rowOff>17348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97726</xdr:rowOff>
    </xdr:from>
    <xdr:to>
      <xdr:col>67</xdr:col>
      <xdr:colOff>101600</xdr:colOff>
      <xdr:row>98</xdr:row>
      <xdr:rowOff>27876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19003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下稲葉地区圃場整備推進事業における普通建設事業費の増が主な要因である。また、商工費が類似団体平均値を上回っているのは、産業振興奨励金が多額であることが主な要因となっており、令和２年度まで継続して支出が見込まれている。</a:t>
          </a:r>
        </a:p>
        <a:p>
          <a:r>
            <a:rPr kumimoji="1" lang="ja-JP" altLang="en-US" sz="1300">
              <a:latin typeface="ＭＳ Ｐゴシック" panose="020B0600070205080204" pitchFamily="50" charset="-128"/>
              <a:ea typeface="ＭＳ Ｐゴシック" panose="020B0600070205080204" pitchFamily="50" charset="-128"/>
            </a:rPr>
            <a:t>また、住民一人当たりコストが最も高い民生費については増加傾向にあるが、これは保育所等施設整備事業などの子育て環境の整備をはじめとする児童福祉費の急激な上昇が大きな要因となっている。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財政調整基金については、標準財政規模費比</a:t>
          </a:r>
          <a:r>
            <a:rPr kumimoji="1" lang="en-US" altLang="ja-JP" sz="1400">
              <a:latin typeface="ＭＳ ゴシック" pitchFamily="49" charset="-128"/>
              <a:ea typeface="ＭＳ ゴシック" pitchFamily="49" charset="-128"/>
            </a:rPr>
            <a:t>19.21</a:t>
          </a:r>
          <a:r>
            <a:rPr kumimoji="1" lang="ja-JP" altLang="en-US" sz="1400">
              <a:latin typeface="ＭＳ ゴシック" pitchFamily="49" charset="-128"/>
              <a:ea typeface="ＭＳ ゴシック" pitchFamily="49" charset="-128"/>
            </a:rPr>
            <a:t>％の残高があるが、令和元年度以降に複数の大型事業を控えていることや扶助費や補助等の増加が見込まれるため、より一層の経費削減が必要と考えられる。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適正な事業展開を図っていることなどから、安定した黒字額を維持している。その他の会計についても、実施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13265100</v>
      </c>
      <c r="BO4" s="392"/>
      <c r="BP4" s="392"/>
      <c r="BQ4" s="392"/>
      <c r="BR4" s="392"/>
      <c r="BS4" s="392"/>
      <c r="BT4" s="392"/>
      <c r="BU4" s="393"/>
      <c r="BV4" s="391">
        <v>13176264</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12682054</v>
      </c>
      <c r="BO5" s="429"/>
      <c r="BP5" s="429"/>
      <c r="BQ5" s="429"/>
      <c r="BR5" s="429"/>
      <c r="BS5" s="429"/>
      <c r="BT5" s="429"/>
      <c r="BU5" s="430"/>
      <c r="BV5" s="428">
        <v>12694454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88.2</v>
      </c>
      <c r="CU5" s="426"/>
      <c r="CV5" s="426"/>
      <c r="CW5" s="426"/>
      <c r="CX5" s="426"/>
      <c r="CY5" s="426"/>
      <c r="CZ5" s="426"/>
      <c r="DA5" s="427"/>
      <c r="DB5" s="425">
        <v>88.5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583046</v>
      </c>
      <c r="BO6" s="429"/>
      <c r="BP6" s="429"/>
      <c r="BQ6" s="429"/>
      <c r="BR6" s="429"/>
      <c r="BS6" s="429"/>
      <c r="BT6" s="429"/>
      <c r="BU6" s="430"/>
      <c r="BV6" s="428">
        <v>481810</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90.3</v>
      </c>
      <c r="CU6" s="466"/>
      <c r="CV6" s="466"/>
      <c r="CW6" s="466"/>
      <c r="CX6" s="466"/>
      <c r="CY6" s="466"/>
      <c r="CZ6" s="466"/>
      <c r="DA6" s="467"/>
      <c r="DB6" s="465">
        <v>92.9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94188</v>
      </c>
      <c r="BO7" s="429"/>
      <c r="BP7" s="429"/>
      <c r="BQ7" s="429"/>
      <c r="BR7" s="429"/>
      <c r="BS7" s="429"/>
      <c r="BT7" s="429"/>
      <c r="BU7" s="430"/>
      <c r="BV7" s="428">
        <v>800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8207787</v>
      </c>
      <c r="CU7" s="429"/>
      <c r="CV7" s="429"/>
      <c r="CW7" s="429"/>
      <c r="CX7" s="429"/>
      <c r="CY7" s="429"/>
      <c r="CZ7" s="429"/>
      <c r="DA7" s="430"/>
      <c r="DB7" s="428">
        <v>8012431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93</v>
      </c>
      <c r="AV8" s="461"/>
      <c r="AW8" s="461"/>
      <c r="AX8" s="461"/>
      <c r="AY8" s="462" t="s">
        <v>108</v>
      </c>
      <c r="AZ8" s="463"/>
      <c r="BA8" s="463"/>
      <c r="BB8" s="463"/>
      <c r="BC8" s="463"/>
      <c r="BD8" s="463"/>
      <c r="BE8" s="463"/>
      <c r="BF8" s="463"/>
      <c r="BG8" s="463"/>
      <c r="BH8" s="463"/>
      <c r="BI8" s="463"/>
      <c r="BJ8" s="463"/>
      <c r="BK8" s="463"/>
      <c r="BL8" s="463"/>
      <c r="BM8" s="464"/>
      <c r="BN8" s="428">
        <v>488858</v>
      </c>
      <c r="BO8" s="429"/>
      <c r="BP8" s="429"/>
      <c r="BQ8" s="429"/>
      <c r="BR8" s="429"/>
      <c r="BS8" s="429"/>
      <c r="BT8" s="429"/>
      <c r="BU8" s="430"/>
      <c r="BV8" s="428">
        <v>481010</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0.74</v>
      </c>
      <c r="CU8" s="469"/>
      <c r="CV8" s="469"/>
      <c r="CW8" s="469"/>
      <c r="CX8" s="469"/>
      <c r="CY8" s="469"/>
      <c r="CZ8" s="469"/>
      <c r="DA8" s="470"/>
      <c r="DB8" s="468">
        <v>0.72</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39951</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93</v>
      </c>
      <c r="AV9" s="461"/>
      <c r="AW9" s="461"/>
      <c r="AX9" s="461"/>
      <c r="AY9" s="462" t="s">
        <v>114</v>
      </c>
      <c r="AZ9" s="463"/>
      <c r="BA9" s="463"/>
      <c r="BB9" s="463"/>
      <c r="BC9" s="463"/>
      <c r="BD9" s="463"/>
      <c r="BE9" s="463"/>
      <c r="BF9" s="463"/>
      <c r="BG9" s="463"/>
      <c r="BH9" s="463"/>
      <c r="BI9" s="463"/>
      <c r="BJ9" s="463"/>
      <c r="BK9" s="463"/>
      <c r="BL9" s="463"/>
      <c r="BM9" s="464"/>
      <c r="BN9" s="428">
        <v>7848</v>
      </c>
      <c r="BO9" s="429"/>
      <c r="BP9" s="429"/>
      <c r="BQ9" s="429"/>
      <c r="BR9" s="429"/>
      <c r="BS9" s="429"/>
      <c r="BT9" s="429"/>
      <c r="BU9" s="430"/>
      <c r="BV9" s="428">
        <v>47028</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8.1999999999999993</v>
      </c>
      <c r="CU9" s="426"/>
      <c r="CV9" s="426"/>
      <c r="CW9" s="426"/>
      <c r="CX9" s="426"/>
      <c r="CY9" s="426"/>
      <c r="CZ9" s="426"/>
      <c r="DA9" s="427"/>
      <c r="DB9" s="425">
        <v>8.3000000000000007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39605</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93</v>
      </c>
      <c r="AV10" s="461"/>
      <c r="AW10" s="461"/>
      <c r="AX10" s="461"/>
      <c r="AY10" s="462" t="s">
        <v>118</v>
      </c>
      <c r="AZ10" s="463"/>
      <c r="BA10" s="463"/>
      <c r="BB10" s="463"/>
      <c r="BC10" s="463"/>
      <c r="BD10" s="463"/>
      <c r="BE10" s="463"/>
      <c r="BF10" s="463"/>
      <c r="BG10" s="463"/>
      <c r="BH10" s="463"/>
      <c r="BI10" s="463"/>
      <c r="BJ10" s="463"/>
      <c r="BK10" s="463"/>
      <c r="BL10" s="463"/>
      <c r="BM10" s="464"/>
      <c r="BN10" s="428">
        <v>276747</v>
      </c>
      <c r="BO10" s="429"/>
      <c r="BP10" s="429"/>
      <c r="BQ10" s="429"/>
      <c r="BR10" s="429"/>
      <c r="BS10" s="429"/>
      <c r="BT10" s="429"/>
      <c r="BU10" s="430"/>
      <c r="BV10" s="428">
        <v>178960</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93</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15">
      <c r="A12" s="186"/>
      <c r="B12" s="488" t="s">
        <v>126</v>
      </c>
      <c r="C12" s="489"/>
      <c r="D12" s="489"/>
      <c r="E12" s="489"/>
      <c r="F12" s="489"/>
      <c r="G12" s="489"/>
      <c r="H12" s="489"/>
      <c r="I12" s="489"/>
      <c r="J12" s="489"/>
      <c r="K12" s="490"/>
      <c r="L12" s="497" t="s">
        <v>127</v>
      </c>
      <c r="M12" s="498"/>
      <c r="N12" s="498"/>
      <c r="O12" s="498"/>
      <c r="P12" s="498"/>
      <c r="Q12" s="499"/>
      <c r="R12" s="500">
        <v>39526</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93</v>
      </c>
      <c r="AV12" s="461"/>
      <c r="AW12" s="461"/>
      <c r="AX12" s="461"/>
      <c r="AY12" s="462" t="s">
        <v>131</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132</v>
      </c>
      <c r="CE12" s="432"/>
      <c r="CF12" s="432"/>
      <c r="CG12" s="432"/>
      <c r="CH12" s="432"/>
      <c r="CI12" s="432"/>
      <c r="CJ12" s="432"/>
      <c r="CK12" s="432"/>
      <c r="CL12" s="432"/>
      <c r="CM12" s="432"/>
      <c r="CN12" s="432"/>
      <c r="CO12" s="432"/>
      <c r="CP12" s="432"/>
      <c r="CQ12" s="432"/>
      <c r="CR12" s="432"/>
      <c r="CS12" s="433"/>
      <c r="CT12" s="468" t="s">
        <v>133</v>
      </c>
      <c r="CU12" s="469"/>
      <c r="CV12" s="469"/>
      <c r="CW12" s="469"/>
      <c r="CX12" s="469"/>
      <c r="CY12" s="469"/>
      <c r="CZ12" s="469"/>
      <c r="DA12" s="470"/>
      <c r="DB12" s="468" t="s">
        <v>125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134</v>
      </c>
      <c r="N13" s="517"/>
      <c r="O13" s="517"/>
      <c r="P13" s="517"/>
      <c r="Q13" s="518"/>
      <c r="R13" s="509">
        <v>39005</v>
      </c>
      <c r="S13" s="510"/>
      <c r="T13" s="510"/>
      <c r="U13" s="510"/>
      <c r="V13" s="511"/>
      <c r="W13" s="444" t="s">
        <v>135</v>
      </c>
      <c r="X13" s="445"/>
      <c r="Y13" s="445"/>
      <c r="Z13" s="445"/>
      <c r="AA13" s="445"/>
      <c r="AB13" s="435"/>
      <c r="AC13" s="479">
        <v>1439</v>
      </c>
      <c r="AD13" s="480"/>
      <c r="AE13" s="480"/>
      <c r="AF13" s="480"/>
      <c r="AG13" s="519"/>
      <c r="AH13" s="479">
        <v>1434</v>
      </c>
      <c r="AI13" s="480"/>
      <c r="AJ13" s="480"/>
      <c r="AK13" s="480"/>
      <c r="AL13" s="481"/>
      <c r="AM13" s="457" t="s">
        <v>136</v>
      </c>
      <c r="AN13" s="458"/>
      <c r="AO13" s="458"/>
      <c r="AP13" s="458"/>
      <c r="AQ13" s="458"/>
      <c r="AR13" s="458"/>
      <c r="AS13" s="458"/>
      <c r="AT13" s="459"/>
      <c r="AU13" s="460" t="s">
        <v>104</v>
      </c>
      <c r="AV13" s="461"/>
      <c r="AW13" s="461"/>
      <c r="AX13" s="461"/>
      <c r="AY13" s="462" t="s">
        <v>137</v>
      </c>
      <c r="AZ13" s="463"/>
      <c r="BA13" s="463"/>
      <c r="BB13" s="463"/>
      <c r="BC13" s="463"/>
      <c r="BD13" s="463"/>
      <c r="BE13" s="463"/>
      <c r="BF13" s="463"/>
      <c r="BG13" s="463"/>
      <c r="BH13" s="463"/>
      <c r="BI13" s="463"/>
      <c r="BJ13" s="463"/>
      <c r="BK13" s="463"/>
      <c r="BL13" s="463"/>
      <c r="BM13" s="464"/>
      <c r="BN13" s="428">
        <v>284595</v>
      </c>
      <c r="BO13" s="429"/>
      <c r="BP13" s="429"/>
      <c r="BQ13" s="429"/>
      <c r="BR13" s="429"/>
      <c r="BS13" s="429"/>
      <c r="BT13" s="429"/>
      <c r="BU13" s="430"/>
      <c r="BV13" s="428">
        <v>225988</v>
      </c>
      <c r="BW13" s="429"/>
      <c r="BX13" s="429"/>
      <c r="BY13" s="429"/>
      <c r="BZ13" s="429"/>
      <c r="CA13" s="429"/>
      <c r="CB13" s="429"/>
      <c r="CC13" s="430"/>
      <c r="CD13" s="431" t="s">
        <v>138</v>
      </c>
      <c r="CE13" s="432"/>
      <c r="CF13" s="432"/>
      <c r="CG13" s="432"/>
      <c r="CH13" s="432"/>
      <c r="CI13" s="432"/>
      <c r="CJ13" s="432"/>
      <c r="CK13" s="432"/>
      <c r="CL13" s="432"/>
      <c r="CM13" s="432"/>
      <c r="CN13" s="432"/>
      <c r="CO13" s="432"/>
      <c r="CP13" s="432"/>
      <c r="CQ13" s="432"/>
      <c r="CR13" s="432"/>
      <c r="CS13" s="433"/>
      <c r="CT13" s="425">
        <v>6.1</v>
      </c>
      <c r="CU13" s="426"/>
      <c r="CV13" s="426"/>
      <c r="CW13" s="426"/>
      <c r="CX13" s="426"/>
      <c r="CY13" s="426"/>
      <c r="CZ13" s="426"/>
      <c r="DA13" s="427"/>
      <c r="DB13" s="425">
        <v>6.4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139</v>
      </c>
      <c r="M14" s="507"/>
      <c r="N14" s="507"/>
      <c r="O14" s="507"/>
      <c r="P14" s="507"/>
      <c r="Q14" s="508"/>
      <c r="R14" s="509">
        <v>39664</v>
      </c>
      <c r="S14" s="510"/>
      <c r="T14" s="510"/>
      <c r="U14" s="510"/>
      <c r="V14" s="511"/>
      <c r="W14" s="418"/>
      <c r="X14" s="419"/>
      <c r="Y14" s="419"/>
      <c r="Z14" s="419"/>
      <c r="AA14" s="419"/>
      <c r="AB14" s="408"/>
      <c r="AC14" s="512">
        <v>7.4</v>
      </c>
      <c r="AD14" s="513"/>
      <c r="AE14" s="513"/>
      <c r="AF14" s="513"/>
      <c r="AG14" s="514"/>
      <c r="AH14" s="512">
        <v>7.6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140</v>
      </c>
      <c r="CE14" s="521"/>
      <c r="CF14" s="521"/>
      <c r="CG14" s="521"/>
      <c r="CH14" s="521"/>
      <c r="CI14" s="521"/>
      <c r="CJ14" s="521"/>
      <c r="CK14" s="521"/>
      <c r="CL14" s="521"/>
      <c r="CM14" s="521"/>
      <c r="CN14" s="521"/>
      <c r="CO14" s="521"/>
      <c r="CP14" s="521"/>
      <c r="CQ14" s="521"/>
      <c r="CR14" s="521"/>
      <c r="CS14" s="522"/>
      <c r="CT14" s="523" t="s">
        <v>141</v>
      </c>
      <c r="CU14" s="524"/>
      <c r="CV14" s="524"/>
      <c r="CW14" s="524"/>
      <c r="CX14" s="524"/>
      <c r="CY14" s="524"/>
      <c r="CZ14" s="524"/>
      <c r="DA14" s="525"/>
      <c r="DB14" s="523" t="s">
        <v>125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142</v>
      </c>
      <c r="N15" s="517"/>
      <c r="O15" s="517"/>
      <c r="P15" s="517"/>
      <c r="Q15" s="518"/>
      <c r="R15" s="509">
        <v>39182</v>
      </c>
      <c r="S15" s="510"/>
      <c r="T15" s="510"/>
      <c r="U15" s="510"/>
      <c r="V15" s="511"/>
      <c r="W15" s="444" t="s">
        <v>143</v>
      </c>
      <c r="X15" s="445"/>
      <c r="Y15" s="445"/>
      <c r="Z15" s="445"/>
      <c r="AA15" s="445"/>
      <c r="AB15" s="435"/>
      <c r="AC15" s="479">
        <v>5712</v>
      </c>
      <c r="AD15" s="480"/>
      <c r="AE15" s="480"/>
      <c r="AF15" s="480"/>
      <c r="AG15" s="519"/>
      <c r="AH15" s="479">
        <v>5593</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4956836</v>
      </c>
      <c r="BO15" s="392"/>
      <c r="BP15" s="392"/>
      <c r="BQ15" s="392"/>
      <c r="BR15" s="392"/>
      <c r="BS15" s="392"/>
      <c r="BT15" s="392"/>
      <c r="BU15" s="393"/>
      <c r="BV15" s="391">
        <v>4508217</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29.3</v>
      </c>
      <c r="AD16" s="513"/>
      <c r="AE16" s="513"/>
      <c r="AF16" s="513"/>
      <c r="AG16" s="514"/>
      <c r="AH16" s="512">
        <v>29.6</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6352124</v>
      </c>
      <c r="BO16" s="429"/>
      <c r="BP16" s="429"/>
      <c r="BQ16" s="429"/>
      <c r="BR16" s="429"/>
      <c r="BS16" s="429"/>
      <c r="BT16" s="429"/>
      <c r="BU16" s="430"/>
      <c r="BV16" s="428">
        <v>6229935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12320</v>
      </c>
      <c r="AD17" s="480"/>
      <c r="AE17" s="480"/>
      <c r="AF17" s="480"/>
      <c r="AG17" s="519"/>
      <c r="AH17" s="479">
        <v>11883</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6347998</v>
      </c>
      <c r="BO17" s="429"/>
      <c r="BP17" s="429"/>
      <c r="BQ17" s="429"/>
      <c r="BR17" s="429"/>
      <c r="BS17" s="429"/>
      <c r="BT17" s="429"/>
      <c r="BU17" s="430"/>
      <c r="BV17" s="428">
        <v>5735339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61.06</v>
      </c>
      <c r="M18" s="541"/>
      <c r="N18" s="541"/>
      <c r="O18" s="541"/>
      <c r="P18" s="541"/>
      <c r="Q18" s="541"/>
      <c r="R18" s="542"/>
      <c r="S18" s="542"/>
      <c r="T18" s="542"/>
      <c r="U18" s="542"/>
      <c r="V18" s="543"/>
      <c r="W18" s="446"/>
      <c r="X18" s="447"/>
      <c r="Y18" s="447"/>
      <c r="Z18" s="447"/>
      <c r="AA18" s="447"/>
      <c r="AB18" s="438"/>
      <c r="AC18" s="544">
        <v>63.3</v>
      </c>
      <c r="AD18" s="545"/>
      <c r="AE18" s="545"/>
      <c r="AF18" s="545"/>
      <c r="AG18" s="546"/>
      <c r="AH18" s="544">
        <v>62.8</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7447545</v>
      </c>
      <c r="BO18" s="429"/>
      <c r="BP18" s="429"/>
      <c r="BQ18" s="429"/>
      <c r="BR18" s="429"/>
      <c r="BS18" s="429"/>
      <c r="BT18" s="429"/>
      <c r="BU18" s="430"/>
      <c r="BV18" s="428">
        <v>7394637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654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9672998</v>
      </c>
      <c r="BO19" s="429"/>
      <c r="BP19" s="429"/>
      <c r="BQ19" s="429"/>
      <c r="BR19" s="429"/>
      <c r="BS19" s="429"/>
      <c r="BT19" s="429"/>
      <c r="BU19" s="430"/>
      <c r="BV19" s="428">
        <v>9670099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15258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7364078</v>
      </c>
      <c r="BO23" s="429"/>
      <c r="BP23" s="429"/>
      <c r="BQ23" s="429"/>
      <c r="BR23" s="429"/>
      <c r="BS23" s="429"/>
      <c r="BT23" s="429"/>
      <c r="BU23" s="430"/>
      <c r="BV23" s="428">
        <v>7551713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8500</v>
      </c>
      <c r="R24" s="480"/>
      <c r="S24" s="480"/>
      <c r="T24" s="480"/>
      <c r="U24" s="480"/>
      <c r="V24" s="519"/>
      <c r="W24" s="578"/>
      <c r="X24" s="566"/>
      <c r="Y24" s="567"/>
      <c r="Z24" s="478" t="s">
        <v>167</v>
      </c>
      <c r="AA24" s="458"/>
      <c r="AB24" s="458"/>
      <c r="AC24" s="458"/>
      <c r="AD24" s="458"/>
      <c r="AE24" s="458"/>
      <c r="AF24" s="458"/>
      <c r="AG24" s="459"/>
      <c r="AH24" s="479">
        <v>207</v>
      </c>
      <c r="AI24" s="480"/>
      <c r="AJ24" s="480"/>
      <c r="AK24" s="480"/>
      <c r="AL24" s="519"/>
      <c r="AM24" s="479">
        <v>622242</v>
      </c>
      <c r="AN24" s="480"/>
      <c r="AO24" s="480"/>
      <c r="AP24" s="480"/>
      <c r="AQ24" s="480"/>
      <c r="AR24" s="519"/>
      <c r="AS24" s="479">
        <v>3006</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5125649</v>
      </c>
      <c r="BO24" s="429"/>
      <c r="BP24" s="429"/>
      <c r="BQ24" s="429"/>
      <c r="BR24" s="429"/>
      <c r="BS24" s="429"/>
      <c r="BT24" s="429"/>
      <c r="BU24" s="430"/>
      <c r="BV24" s="428">
        <v>5195420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7000</v>
      </c>
      <c r="R25" s="480"/>
      <c r="S25" s="480"/>
      <c r="T25" s="480"/>
      <c r="U25" s="480"/>
      <c r="V25" s="519"/>
      <c r="W25" s="578"/>
      <c r="X25" s="566"/>
      <c r="Y25" s="567"/>
      <c r="Z25" s="478" t="s">
        <v>170</v>
      </c>
      <c r="AA25" s="458"/>
      <c r="AB25" s="458"/>
      <c r="AC25" s="458"/>
      <c r="AD25" s="458"/>
      <c r="AE25" s="458"/>
      <c r="AF25" s="458"/>
      <c r="AG25" s="459"/>
      <c r="AH25" s="479" t="s">
        <v>125</v>
      </c>
      <c r="AI25" s="480"/>
      <c r="AJ25" s="480"/>
      <c r="AK25" s="480"/>
      <c r="AL25" s="519"/>
      <c r="AM25" s="479" t="s">
        <v>133</v>
      </c>
      <c r="AN25" s="480"/>
      <c r="AO25" s="480"/>
      <c r="AP25" s="480"/>
      <c r="AQ25" s="480"/>
      <c r="AR25" s="519"/>
      <c r="AS25" s="479" t="s">
        <v>125</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746471</v>
      </c>
      <c r="BO25" s="392"/>
      <c r="BP25" s="392"/>
      <c r="BQ25" s="392"/>
      <c r="BR25" s="392"/>
      <c r="BS25" s="392"/>
      <c r="BT25" s="392"/>
      <c r="BU25" s="393"/>
      <c r="BV25" s="391">
        <v>562896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6100</v>
      </c>
      <c r="R26" s="480"/>
      <c r="S26" s="480"/>
      <c r="T26" s="480"/>
      <c r="U26" s="480"/>
      <c r="V26" s="519"/>
      <c r="W26" s="578"/>
      <c r="X26" s="566"/>
      <c r="Y26" s="567"/>
      <c r="Z26" s="478" t="s">
        <v>173</v>
      </c>
      <c r="AA26" s="588"/>
      <c r="AB26" s="588"/>
      <c r="AC26" s="588"/>
      <c r="AD26" s="588"/>
      <c r="AE26" s="588"/>
      <c r="AF26" s="588"/>
      <c r="AG26" s="589"/>
      <c r="AH26" s="479">
        <v>17</v>
      </c>
      <c r="AI26" s="480"/>
      <c r="AJ26" s="480"/>
      <c r="AK26" s="480"/>
      <c r="AL26" s="519"/>
      <c r="AM26" s="479">
        <v>44285</v>
      </c>
      <c r="AN26" s="480"/>
      <c r="AO26" s="480"/>
      <c r="AP26" s="480"/>
      <c r="AQ26" s="480"/>
      <c r="AR26" s="519"/>
      <c r="AS26" s="479">
        <v>2605</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133</v>
      </c>
      <c r="BO26" s="429"/>
      <c r="BP26" s="429"/>
      <c r="BQ26" s="429"/>
      <c r="BR26" s="429"/>
      <c r="BS26" s="429"/>
      <c r="BT26" s="429"/>
      <c r="BU26" s="430"/>
      <c r="BV26" s="428" t="s">
        <v>141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175</v>
      </c>
      <c r="F27" s="458"/>
      <c r="G27" s="458"/>
      <c r="H27" s="458"/>
      <c r="I27" s="458"/>
      <c r="J27" s="458"/>
      <c r="K27" s="459"/>
      <c r="L27" s="479">
        <v>1</v>
      </c>
      <c r="M27" s="480"/>
      <c r="N27" s="480"/>
      <c r="O27" s="480"/>
      <c r="P27" s="519"/>
      <c r="Q27" s="479">
        <v>4000</v>
      </c>
      <c r="R27" s="480"/>
      <c r="S27" s="480"/>
      <c r="T27" s="480"/>
      <c r="U27" s="480"/>
      <c r="V27" s="519"/>
      <c r="W27" s="578"/>
      <c r="X27" s="566"/>
      <c r="Y27" s="567"/>
      <c r="Z27" s="478" t="s">
        <v>176</v>
      </c>
      <c r="AA27" s="458"/>
      <c r="AB27" s="458"/>
      <c r="AC27" s="458"/>
      <c r="AD27" s="458"/>
      <c r="AE27" s="458"/>
      <c r="AF27" s="458"/>
      <c r="AG27" s="459"/>
      <c r="AH27" s="479">
        <v>4</v>
      </c>
      <c r="AI27" s="480"/>
      <c r="AJ27" s="480"/>
      <c r="AK27" s="480"/>
      <c r="AL27" s="519"/>
      <c r="AM27" s="479">
        <v>14748</v>
      </c>
      <c r="AN27" s="480"/>
      <c r="AO27" s="480"/>
      <c r="AP27" s="480"/>
      <c r="AQ27" s="480"/>
      <c r="AR27" s="519"/>
      <c r="AS27" s="479">
        <v>3687</v>
      </c>
      <c r="AT27" s="480"/>
      <c r="AU27" s="480"/>
      <c r="AV27" s="480"/>
      <c r="AW27" s="480"/>
      <c r="AX27" s="481"/>
      <c r="AY27" s="520" t="s">
        <v>177</v>
      </c>
      <c r="AZ27" s="521"/>
      <c r="BA27" s="521"/>
      <c r="BB27" s="521"/>
      <c r="BC27" s="521"/>
      <c r="BD27" s="521"/>
      <c r="BE27" s="521"/>
      <c r="BF27" s="521"/>
      <c r="BG27" s="521"/>
      <c r="BH27" s="521"/>
      <c r="BI27" s="521"/>
      <c r="BJ27" s="521"/>
      <c r="BK27" s="521"/>
      <c r="BL27" s="521"/>
      <c r="BM27" s="522"/>
      <c r="BN27" s="601">
        <v>430561</v>
      </c>
      <c r="BO27" s="602"/>
      <c r="BP27" s="602"/>
      <c r="BQ27" s="602"/>
      <c r="BR27" s="602"/>
      <c r="BS27" s="602"/>
      <c r="BT27" s="602"/>
      <c r="BU27" s="603"/>
      <c r="BV27" s="601">
        <v>460659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178</v>
      </c>
      <c r="F28" s="458"/>
      <c r="G28" s="458"/>
      <c r="H28" s="458"/>
      <c r="I28" s="458"/>
      <c r="J28" s="458"/>
      <c r="K28" s="459"/>
      <c r="L28" s="479">
        <v>1</v>
      </c>
      <c r="M28" s="480"/>
      <c r="N28" s="480"/>
      <c r="O28" s="480"/>
      <c r="P28" s="519"/>
      <c r="Q28" s="479">
        <v>3350</v>
      </c>
      <c r="R28" s="480"/>
      <c r="S28" s="480"/>
      <c r="T28" s="480"/>
      <c r="U28" s="480"/>
      <c r="V28" s="519"/>
      <c r="W28" s="578"/>
      <c r="X28" s="566"/>
      <c r="Y28" s="567"/>
      <c r="Z28" s="478" t="s">
        <v>179</v>
      </c>
      <c r="AA28" s="458"/>
      <c r="AB28" s="458"/>
      <c r="AC28" s="458"/>
      <c r="AD28" s="458"/>
      <c r="AE28" s="458"/>
      <c r="AF28" s="458"/>
      <c r="AG28" s="459"/>
      <c r="AH28" s="479" t="s">
        <v>141</v>
      </c>
      <c r="AI28" s="480"/>
      <c r="AJ28" s="480"/>
      <c r="AK28" s="480"/>
      <c r="AL28" s="519"/>
      <c r="AM28" s="479" t="s">
        <v>125</v>
      </c>
      <c r="AN28" s="480"/>
      <c r="AO28" s="480"/>
      <c r="AP28" s="480"/>
      <c r="AQ28" s="480"/>
      <c r="AR28" s="519"/>
      <c r="AS28" s="479" t="s">
        <v>125</v>
      </c>
      <c r="AT28" s="480"/>
      <c r="AU28" s="480"/>
      <c r="AV28" s="480"/>
      <c r="AW28" s="480"/>
      <c r="AX28" s="481"/>
      <c r="AY28" s="604" t="s">
        <v>180</v>
      </c>
      <c r="AZ28" s="605"/>
      <c r="BA28" s="605"/>
      <c r="BB28" s="606"/>
      <c r="BC28" s="388" t="s">
        <v>47</v>
      </c>
      <c r="BD28" s="389"/>
      <c r="BE28" s="389"/>
      <c r="BF28" s="389"/>
      <c r="BG28" s="389"/>
      <c r="BH28" s="389"/>
      <c r="BI28" s="389"/>
      <c r="BJ28" s="389"/>
      <c r="BK28" s="389"/>
      <c r="BL28" s="389"/>
      <c r="BM28" s="390"/>
      <c r="BN28" s="391">
        <v>1576500</v>
      </c>
      <c r="BO28" s="392"/>
      <c r="BP28" s="392"/>
      <c r="BQ28" s="392"/>
      <c r="BR28" s="392"/>
      <c r="BS28" s="392"/>
      <c r="BT28" s="392"/>
      <c r="BU28" s="393"/>
      <c r="BV28" s="391">
        <v>1299753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181</v>
      </c>
      <c r="F29" s="458"/>
      <c r="G29" s="458"/>
      <c r="H29" s="458"/>
      <c r="I29" s="458"/>
      <c r="J29" s="458"/>
      <c r="K29" s="459"/>
      <c r="L29" s="479">
        <v>14</v>
      </c>
      <c r="M29" s="480"/>
      <c r="N29" s="480"/>
      <c r="O29" s="480"/>
      <c r="P29" s="519"/>
      <c r="Q29" s="479">
        <v>3000</v>
      </c>
      <c r="R29" s="480"/>
      <c r="S29" s="480"/>
      <c r="T29" s="480"/>
      <c r="U29" s="480"/>
      <c r="V29" s="519"/>
      <c r="W29" s="579"/>
      <c r="X29" s="580"/>
      <c r="Y29" s="581"/>
      <c r="Z29" s="478" t="s">
        <v>182</v>
      </c>
      <c r="AA29" s="458"/>
      <c r="AB29" s="458"/>
      <c r="AC29" s="458"/>
      <c r="AD29" s="458"/>
      <c r="AE29" s="458"/>
      <c r="AF29" s="458"/>
      <c r="AG29" s="459"/>
      <c r="AH29" s="479">
        <v>211</v>
      </c>
      <c r="AI29" s="480"/>
      <c r="AJ29" s="480"/>
      <c r="AK29" s="480"/>
      <c r="AL29" s="519"/>
      <c r="AM29" s="479">
        <v>636990</v>
      </c>
      <c r="AN29" s="480"/>
      <c r="AO29" s="480"/>
      <c r="AP29" s="480"/>
      <c r="AQ29" s="480"/>
      <c r="AR29" s="519"/>
      <c r="AS29" s="479">
        <v>3019</v>
      </c>
      <c r="AT29" s="480"/>
      <c r="AU29" s="480"/>
      <c r="AV29" s="480"/>
      <c r="AW29" s="480"/>
      <c r="AX29" s="481"/>
      <c r="AY29" s="607"/>
      <c r="AZ29" s="608"/>
      <c r="BA29" s="608"/>
      <c r="BB29" s="609"/>
      <c r="BC29" s="462" t="s">
        <v>183</v>
      </c>
      <c r="BD29" s="463"/>
      <c r="BE29" s="463"/>
      <c r="BF29" s="463"/>
      <c r="BG29" s="463"/>
      <c r="BH29" s="463"/>
      <c r="BI29" s="463"/>
      <c r="BJ29" s="463"/>
      <c r="BK29" s="463"/>
      <c r="BL29" s="463"/>
      <c r="BM29" s="464"/>
      <c r="BN29" s="428">
        <v>517563</v>
      </c>
      <c r="BO29" s="429"/>
      <c r="BP29" s="429"/>
      <c r="BQ29" s="429"/>
      <c r="BR29" s="429"/>
      <c r="BS29" s="429"/>
      <c r="BT29" s="429"/>
      <c r="BU29" s="430"/>
      <c r="BV29" s="428">
        <v>517464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184</v>
      </c>
      <c r="X30" s="586"/>
      <c r="Y30" s="586"/>
      <c r="Z30" s="586"/>
      <c r="AA30" s="586"/>
      <c r="AB30" s="586"/>
      <c r="AC30" s="586"/>
      <c r="AD30" s="586"/>
      <c r="AE30" s="586"/>
      <c r="AF30" s="586"/>
      <c r="AG30" s="587"/>
      <c r="AH30" s="544">
        <v>99.3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3188135</v>
      </c>
      <c r="BO30" s="602"/>
      <c r="BP30" s="602"/>
      <c r="BQ30" s="602"/>
      <c r="BR30" s="602"/>
      <c r="BS30" s="602"/>
      <c r="BT30" s="602"/>
      <c r="BU30" s="603"/>
      <c r="BV30" s="601">
        <v>3201615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191</v>
      </c>
      <c r="D33" s="452"/>
      <c r="E33" s="417" t="s">
        <v>192</v>
      </c>
      <c r="F33" s="417"/>
      <c r="G33" s="417"/>
      <c r="H33" s="417"/>
      <c r="I33" s="417"/>
      <c r="J33" s="417"/>
      <c r="K33" s="417"/>
      <c r="L33" s="417"/>
      <c r="M33" s="417"/>
      <c r="N33" s="417"/>
      <c r="O33" s="417"/>
      <c r="P33" s="417"/>
      <c r="Q33" s="417"/>
      <c r="R33" s="417"/>
      <c r="S33" s="417"/>
      <c r="T33" s="215"/>
      <c r="U33" s="452" t="s">
        <v>193</v>
      </c>
      <c r="V33" s="452"/>
      <c r="W33" s="417" t="s">
        <v>192</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栃木県市町村総合事務組合（一般会計）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壬生町施設振興公社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奨学資金特別会計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栃木県市町村総合事務組合（特別会計）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 xml:space="preserve">栃木県後期高齢者医療広域連合（一般会計）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 xml:space="preserve">栃木県後期高齢者医療広域連合（特別会計）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 xml:space="preserve">石橋地区消防組合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K+q3nx0LEbVgYMK5n3V+JODrcSZkq71JjYGZG/1eRUhgKJIfWRCvnfjT4QlLX9cJ0FKSVDvxem5PJklhBynhg==" saltValue="82PXvXPzHjB4kXEndeo5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7" t="s">
        <v>551</v>
      </c>
      <c r="D34" s="1207"/>
      <c r="E34" s="1208"/>
      <c r="F34" s="32">
        <v>12.71</v>
      </c>
      <c r="G34" s="33">
        <v>12.51</v>
      </c>
      <c r="H34" s="33">
        <v>12.14</v>
      </c>
      <c r="I34" s="33">
        <v>12.24</v>
      </c>
      <c r="J34" s="34">
        <v>11.96</v>
      </c>
      <c r="K34" s="22"/>
      <c r="L34" s="22"/>
      <c r="M34" s="22"/>
      <c r="N34" s="22"/>
      <c r="O34" s="22"/>
      <c r="P34" s="22"/>
    </row>
    <row r="35" spans="1:16" ht="39" customHeight="1" x14ac:dyDescent="0.15">
      <c r="A35" s="22"/>
      <c r="B35" s="35"/>
      <c r="C35" s="1201" t="s">
        <v>552</v>
      </c>
      <c r="D35" s="1202"/>
      <c r="E35" s="1203"/>
      <c r="F35" s="36">
        <v>5.21</v>
      </c>
      <c r="G35" s="37">
        <v>6.01</v>
      </c>
      <c r="H35" s="37">
        <v>5.45</v>
      </c>
      <c r="I35" s="37">
        <v>6</v>
      </c>
      <c r="J35" s="38">
        <v>5.95</v>
      </c>
      <c r="K35" s="22"/>
      <c r="L35" s="22"/>
      <c r="M35" s="22"/>
      <c r="N35" s="22"/>
      <c r="O35" s="22"/>
      <c r="P35" s="22"/>
    </row>
    <row r="36" spans="1:16" ht="39" customHeight="1" x14ac:dyDescent="0.15">
      <c r="A36" s="22"/>
      <c r="B36" s="35"/>
      <c r="C36" s="1201" t="s">
        <v>553</v>
      </c>
      <c r="D36" s="1202"/>
      <c r="E36" s="1203"/>
      <c r="F36" s="36">
        <v>2.44</v>
      </c>
      <c r="G36" s="37">
        <v>1.22</v>
      </c>
      <c r="H36" s="37">
        <v>2.81</v>
      </c>
      <c r="I36" s="37">
        <v>2.94</v>
      </c>
      <c r="J36" s="38">
        <v>0.41</v>
      </c>
      <c r="K36" s="22"/>
      <c r="L36" s="22"/>
      <c r="M36" s="22"/>
      <c r="N36" s="22"/>
      <c r="O36" s="22"/>
      <c r="P36" s="22"/>
    </row>
    <row r="37" spans="1:16" ht="39" customHeight="1" x14ac:dyDescent="0.15">
      <c r="A37" s="22"/>
      <c r="B37" s="35"/>
      <c r="C37" s="1201" t="s">
        <v>554</v>
      </c>
      <c r="D37" s="1202"/>
      <c r="E37" s="1203"/>
      <c r="F37" s="36">
        <v>0.37</v>
      </c>
      <c r="G37" s="37">
        <v>0.13</v>
      </c>
      <c r="H37" s="37">
        <v>0.15</v>
      </c>
      <c r="I37" s="37">
        <v>0.19</v>
      </c>
      <c r="J37" s="38">
        <v>0.17</v>
      </c>
      <c r="K37" s="22"/>
      <c r="L37" s="22"/>
      <c r="M37" s="22"/>
      <c r="N37" s="22"/>
      <c r="O37" s="22"/>
      <c r="P37" s="22"/>
    </row>
    <row r="38" spans="1:16" ht="39" customHeight="1" x14ac:dyDescent="0.15">
      <c r="A38" s="22"/>
      <c r="B38" s="35"/>
      <c r="C38" s="1201" t="s">
        <v>555</v>
      </c>
      <c r="D38" s="1202"/>
      <c r="E38" s="1203"/>
      <c r="F38" s="36">
        <v>0.05</v>
      </c>
      <c r="G38" s="37">
        <v>7.0000000000000007E-2</v>
      </c>
      <c r="H38" s="37">
        <v>0.05</v>
      </c>
      <c r="I38" s="37">
        <v>0.13</v>
      </c>
      <c r="J38" s="38">
        <v>0.08</v>
      </c>
      <c r="K38" s="22"/>
      <c r="L38" s="22"/>
      <c r="M38" s="22"/>
      <c r="N38" s="22"/>
      <c r="O38" s="22"/>
      <c r="P38" s="22"/>
    </row>
    <row r="39" spans="1:16" ht="39" customHeight="1" x14ac:dyDescent="0.15">
      <c r="A39" s="22"/>
      <c r="B39" s="35"/>
      <c r="C39" s="1201" t="s">
        <v>556</v>
      </c>
      <c r="D39" s="1202"/>
      <c r="E39" s="1203"/>
      <c r="F39" s="36">
        <v>0.8</v>
      </c>
      <c r="G39" s="37">
        <v>0.98</v>
      </c>
      <c r="H39" s="37">
        <v>0.93</v>
      </c>
      <c r="I39" s="37">
        <v>3.19</v>
      </c>
      <c r="J39" s="38">
        <v>0.06</v>
      </c>
      <c r="K39" s="22"/>
      <c r="L39" s="22"/>
      <c r="M39" s="22"/>
      <c r="N39" s="22"/>
      <c r="O39" s="22"/>
      <c r="P39" s="22"/>
    </row>
    <row r="40" spans="1:16" ht="39" customHeight="1" x14ac:dyDescent="0.15">
      <c r="A40" s="22"/>
      <c r="B40" s="35"/>
      <c r="C40" s="1201" t="s">
        <v>557</v>
      </c>
      <c r="D40" s="1202"/>
      <c r="E40" s="1203"/>
      <c r="F40" s="36">
        <v>0.02</v>
      </c>
      <c r="G40" s="37">
        <v>0.02</v>
      </c>
      <c r="H40" s="37">
        <v>0.02</v>
      </c>
      <c r="I40" s="37">
        <v>0.03</v>
      </c>
      <c r="J40" s="38">
        <v>0.03</v>
      </c>
      <c r="K40" s="22"/>
      <c r="L40" s="22"/>
      <c r="M40" s="22"/>
      <c r="N40" s="22"/>
      <c r="O40" s="22"/>
      <c r="P40" s="22"/>
    </row>
    <row r="41" spans="1:16" ht="39" customHeight="1" x14ac:dyDescent="0.15">
      <c r="A41" s="22"/>
      <c r="B41" s="35"/>
      <c r="C41" s="1201" t="s">
        <v>558</v>
      </c>
      <c r="D41" s="1202"/>
      <c r="E41" s="1203"/>
      <c r="F41" s="36">
        <v>0.01</v>
      </c>
      <c r="G41" s="37">
        <v>0</v>
      </c>
      <c r="H41" s="37">
        <v>0</v>
      </c>
      <c r="I41" s="37">
        <v>0</v>
      </c>
      <c r="J41" s="38">
        <v>0</v>
      </c>
      <c r="K41" s="22"/>
      <c r="L41" s="22"/>
      <c r="M41" s="22"/>
      <c r="N41" s="22"/>
      <c r="O41" s="22"/>
      <c r="P41" s="22"/>
    </row>
    <row r="42" spans="1:16" ht="39" customHeight="1" x14ac:dyDescent="0.15">
      <c r="A42" s="22"/>
      <c r="B42" s="39"/>
      <c r="C42" s="1201" t="s">
        <v>559</v>
      </c>
      <c r="D42" s="1202"/>
      <c r="E42" s="1203"/>
      <c r="F42" s="36" t="s">
        <v>503</v>
      </c>
      <c r="G42" s="37" t="s">
        <v>503</v>
      </c>
      <c r="H42" s="37" t="s">
        <v>503</v>
      </c>
      <c r="I42" s="37" t="s">
        <v>503</v>
      </c>
      <c r="J42" s="38" t="s">
        <v>503</v>
      </c>
      <c r="K42" s="22"/>
      <c r="L42" s="22"/>
      <c r="M42" s="22"/>
      <c r="N42" s="22"/>
      <c r="O42" s="22"/>
      <c r="P42" s="22"/>
    </row>
    <row r="43" spans="1:16" ht="39" customHeight="1" thickBot="1" x14ac:dyDescent="0.2">
      <c r="A43" s="22"/>
      <c r="B43" s="40"/>
      <c r="C43" s="1204" t="s">
        <v>560</v>
      </c>
      <c r="D43" s="1205"/>
      <c r="E43" s="1206"/>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E8hIX1FgbEwX458B4xcl4V7gKbMaCTHFGPMJvW9y5NuztYZCMscbJh2cL0BXKTig+84cmp6f5EdjOV95V7ctA==" saltValue="e9jXICtwlDtPNTNNJi8x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09" t="s">
        <v>10</v>
      </c>
      <c r="C45" s="1210"/>
      <c r="D45" s="58"/>
      <c r="E45" s="1215" t="s">
        <v>11</v>
      </c>
      <c r="F45" s="1215"/>
      <c r="G45" s="1215"/>
      <c r="H45" s="1215"/>
      <c r="I45" s="1215"/>
      <c r="J45" s="1216"/>
      <c r="K45" s="59">
        <v>741</v>
      </c>
      <c r="L45" s="60">
        <v>726</v>
      </c>
      <c r="M45" s="60">
        <v>775</v>
      </c>
      <c r="N45" s="60">
        <v>800</v>
      </c>
      <c r="O45" s="61">
        <v>798</v>
      </c>
      <c r="P45" s="48"/>
      <c r="Q45" s="48"/>
      <c r="R45" s="48"/>
      <c r="S45" s="48"/>
      <c r="T45" s="48"/>
      <c r="U45" s="48"/>
    </row>
    <row r="46" spans="1:21" ht="30.75" customHeight="1" x14ac:dyDescent="0.15">
      <c r="A46" s="48"/>
      <c r="B46" s="1211"/>
      <c r="C46" s="1212"/>
      <c r="D46" s="62"/>
      <c r="E46" s="1217" t="s">
        <v>12</v>
      </c>
      <c r="F46" s="1217"/>
      <c r="G46" s="1217"/>
      <c r="H46" s="1217"/>
      <c r="I46" s="1217"/>
      <c r="J46" s="1218"/>
      <c r="K46" s="63" t="s">
        <v>503</v>
      </c>
      <c r="L46" s="64" t="s">
        <v>503</v>
      </c>
      <c r="M46" s="64" t="s">
        <v>503</v>
      </c>
      <c r="N46" s="64" t="s">
        <v>503</v>
      </c>
      <c r="O46" s="65" t="s">
        <v>503</v>
      </c>
      <c r="P46" s="48"/>
      <c r="Q46" s="48"/>
      <c r="R46" s="48"/>
      <c r="S46" s="48"/>
      <c r="T46" s="48"/>
      <c r="U46" s="48"/>
    </row>
    <row r="47" spans="1:21" ht="30.75" customHeight="1" x14ac:dyDescent="0.15">
      <c r="A47" s="48"/>
      <c r="B47" s="1211"/>
      <c r="C47" s="1212"/>
      <c r="D47" s="62"/>
      <c r="E47" s="1217" t="s">
        <v>13</v>
      </c>
      <c r="F47" s="1217"/>
      <c r="G47" s="1217"/>
      <c r="H47" s="1217"/>
      <c r="I47" s="1217"/>
      <c r="J47" s="1218"/>
      <c r="K47" s="63" t="s">
        <v>503</v>
      </c>
      <c r="L47" s="64" t="s">
        <v>503</v>
      </c>
      <c r="M47" s="64" t="s">
        <v>503</v>
      </c>
      <c r="N47" s="64" t="s">
        <v>503</v>
      </c>
      <c r="O47" s="65" t="s">
        <v>503</v>
      </c>
      <c r="P47" s="48"/>
      <c r="Q47" s="48"/>
      <c r="R47" s="48"/>
      <c r="S47" s="48"/>
      <c r="T47" s="48"/>
      <c r="U47" s="48"/>
    </row>
    <row r="48" spans="1:21" ht="30.75" customHeight="1" x14ac:dyDescent="0.15">
      <c r="A48" s="48"/>
      <c r="B48" s="1211"/>
      <c r="C48" s="1212"/>
      <c r="D48" s="62"/>
      <c r="E48" s="1217" t="s">
        <v>14</v>
      </c>
      <c r="F48" s="1217"/>
      <c r="G48" s="1217"/>
      <c r="H48" s="1217"/>
      <c r="I48" s="1217"/>
      <c r="J48" s="1218"/>
      <c r="K48" s="63">
        <v>711</v>
      </c>
      <c r="L48" s="64">
        <v>740</v>
      </c>
      <c r="M48" s="64">
        <v>670</v>
      </c>
      <c r="N48" s="64">
        <v>713</v>
      </c>
      <c r="O48" s="65">
        <v>622</v>
      </c>
      <c r="P48" s="48"/>
      <c r="Q48" s="48"/>
      <c r="R48" s="48"/>
      <c r="S48" s="48"/>
      <c r="T48" s="48"/>
      <c r="U48" s="48"/>
    </row>
    <row r="49" spans="1:21" ht="30.75" customHeight="1" x14ac:dyDescent="0.15">
      <c r="A49" s="48"/>
      <c r="B49" s="1211"/>
      <c r="C49" s="1212"/>
      <c r="D49" s="62"/>
      <c r="E49" s="1217" t="s">
        <v>15</v>
      </c>
      <c r="F49" s="1217"/>
      <c r="G49" s="1217"/>
      <c r="H49" s="1217"/>
      <c r="I49" s="1217"/>
      <c r="J49" s="1218"/>
      <c r="K49" s="63">
        <v>28</v>
      </c>
      <c r="L49" s="64">
        <v>42</v>
      </c>
      <c r="M49" s="64">
        <v>54</v>
      </c>
      <c r="N49" s="64">
        <v>58</v>
      </c>
      <c r="O49" s="65">
        <v>66</v>
      </c>
      <c r="P49" s="48"/>
      <c r="Q49" s="48"/>
      <c r="R49" s="48"/>
      <c r="S49" s="48"/>
      <c r="T49" s="48"/>
      <c r="U49" s="48"/>
    </row>
    <row r="50" spans="1:21" ht="30.75" customHeight="1" x14ac:dyDescent="0.15">
      <c r="A50" s="48"/>
      <c r="B50" s="1211"/>
      <c r="C50" s="1212"/>
      <c r="D50" s="62"/>
      <c r="E50" s="1217" t="s">
        <v>16</v>
      </c>
      <c r="F50" s="1217"/>
      <c r="G50" s="1217"/>
      <c r="H50" s="1217"/>
      <c r="I50" s="1217"/>
      <c r="J50" s="1218"/>
      <c r="K50" s="63" t="s">
        <v>503</v>
      </c>
      <c r="L50" s="64" t="s">
        <v>503</v>
      </c>
      <c r="M50" s="64" t="s">
        <v>503</v>
      </c>
      <c r="N50" s="64" t="s">
        <v>503</v>
      </c>
      <c r="O50" s="65" t="s">
        <v>503</v>
      </c>
      <c r="P50" s="48"/>
      <c r="Q50" s="48"/>
      <c r="R50" s="48"/>
      <c r="S50" s="48"/>
      <c r="T50" s="48"/>
      <c r="U50" s="48"/>
    </row>
    <row r="51" spans="1:21" ht="30.75" customHeight="1" x14ac:dyDescent="0.15">
      <c r="A51" s="48"/>
      <c r="B51" s="1213"/>
      <c r="C51" s="1214"/>
      <c r="D51" s="66"/>
      <c r="E51" s="1217" t="s">
        <v>17</v>
      </c>
      <c r="F51" s="1217"/>
      <c r="G51" s="1217"/>
      <c r="H51" s="1217"/>
      <c r="I51" s="1217"/>
      <c r="J51" s="1218"/>
      <c r="K51" s="63" t="s">
        <v>503</v>
      </c>
      <c r="L51" s="64" t="s">
        <v>503</v>
      </c>
      <c r="M51" s="64" t="s">
        <v>503</v>
      </c>
      <c r="N51" s="64" t="s">
        <v>503</v>
      </c>
      <c r="O51" s="65" t="s">
        <v>503</v>
      </c>
      <c r="P51" s="48"/>
      <c r="Q51" s="48"/>
      <c r="R51" s="48"/>
      <c r="S51" s="48"/>
      <c r="T51" s="48"/>
      <c r="U51" s="48"/>
    </row>
    <row r="52" spans="1:21" ht="30.75" customHeight="1" x14ac:dyDescent="0.15">
      <c r="A52" s="48"/>
      <c r="B52" s="1219" t="s">
        <v>18</v>
      </c>
      <c r="C52" s="1220"/>
      <c r="D52" s="66"/>
      <c r="E52" s="1217" t="s">
        <v>19</v>
      </c>
      <c r="F52" s="1217"/>
      <c r="G52" s="1217"/>
      <c r="H52" s="1217"/>
      <c r="I52" s="1217"/>
      <c r="J52" s="1218"/>
      <c r="K52" s="63">
        <v>1130</v>
      </c>
      <c r="L52" s="64">
        <v>1056</v>
      </c>
      <c r="M52" s="64">
        <v>1078</v>
      </c>
      <c r="N52" s="64">
        <v>1106</v>
      </c>
      <c r="O52" s="65">
        <v>1075</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350</v>
      </c>
      <c r="L53" s="69">
        <v>452</v>
      </c>
      <c r="M53" s="69">
        <v>421</v>
      </c>
      <c r="N53" s="69">
        <v>465</v>
      </c>
      <c r="O53" s="70">
        <v>411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5" t="s">
        <v>24</v>
      </c>
      <c r="C57" s="1226"/>
      <c r="D57" s="1229" t="s">
        <v>25</v>
      </c>
      <c r="E57" s="1230"/>
      <c r="F57" s="1230"/>
      <c r="G57" s="1230"/>
      <c r="H57" s="1230"/>
      <c r="I57" s="1230"/>
      <c r="J57" s="1231"/>
      <c r="K57" s="82" t="s">
        <v>578</v>
      </c>
      <c r="L57" s="83" t="s">
        <v>577</v>
      </c>
      <c r="M57" s="83" t="s">
        <v>577</v>
      </c>
      <c r="N57" s="83" t="s">
        <v>577</v>
      </c>
      <c r="O57" s="84" t="s">
        <v>577</v>
      </c>
    </row>
    <row r="58" spans="1:21" ht="31.5" customHeight="1" thickBot="1" x14ac:dyDescent="0.2">
      <c r="B58" s="1227"/>
      <c r="C58" s="1228"/>
      <c r="D58" s="1232" t="s">
        <v>26</v>
      </c>
      <c r="E58" s="1233"/>
      <c r="F58" s="1233"/>
      <c r="G58" s="1233"/>
      <c r="H58" s="1233"/>
      <c r="I58" s="1233"/>
      <c r="J58" s="1234"/>
      <c r="K58" s="85" t="s">
        <v>577</v>
      </c>
      <c r="L58" s="86" t="s">
        <v>577</v>
      </c>
      <c r="M58" s="86" t="s">
        <v>577</v>
      </c>
      <c r="N58" s="86" t="s">
        <v>577</v>
      </c>
      <c r="O58" s="87" t="s">
        <v>577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RU2QGA3VBeLdY5IdqP10yxOgprT0ypx8vVa5YfoaJylZjSBm291re0jleLFq06cCJfe+LDDqfCH5bp/O4qweg==" saltValue="Qboy6kcmE0j/DqZMOV20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35" t="s">
        <v>29</v>
      </c>
      <c r="C41" s="1236"/>
      <c r="D41" s="101"/>
      <c r="E41" s="1241" t="s">
        <v>30</v>
      </c>
      <c r="F41" s="1241"/>
      <c r="G41" s="1241"/>
      <c r="H41" s="1242"/>
      <c r="I41" s="102">
        <v>7649</v>
      </c>
      <c r="J41" s="103">
        <v>7724</v>
      </c>
      <c r="K41" s="103">
        <v>7707</v>
      </c>
      <c r="L41" s="103">
        <v>7552</v>
      </c>
      <c r="M41" s="104">
        <v>7364</v>
      </c>
    </row>
    <row r="42" spans="2:13" ht="27.75" customHeight="1" x14ac:dyDescent="0.15">
      <c r="B42" s="1237"/>
      <c r="C42" s="1238"/>
      <c r="D42" s="105"/>
      <c r="E42" s="1243" t="s">
        <v>31</v>
      </c>
      <c r="F42" s="1243"/>
      <c r="G42" s="1243"/>
      <c r="H42" s="1244"/>
      <c r="I42" s="106" t="s">
        <v>503</v>
      </c>
      <c r="J42" s="107" t="s">
        <v>503</v>
      </c>
      <c r="K42" s="107" t="s">
        <v>503</v>
      </c>
      <c r="L42" s="107" t="s">
        <v>503</v>
      </c>
      <c r="M42" s="108" t="s">
        <v>503</v>
      </c>
    </row>
    <row r="43" spans="2:13" ht="27.75" customHeight="1" x14ac:dyDescent="0.15">
      <c r="B43" s="1237"/>
      <c r="C43" s="1238"/>
      <c r="D43" s="105"/>
      <c r="E43" s="1243" t="s">
        <v>32</v>
      </c>
      <c r="F43" s="1243"/>
      <c r="G43" s="1243"/>
      <c r="H43" s="1244"/>
      <c r="I43" s="106">
        <v>8014</v>
      </c>
      <c r="J43" s="107">
        <v>7907</v>
      </c>
      <c r="K43" s="107">
        <v>7672</v>
      </c>
      <c r="L43" s="107">
        <v>7034</v>
      </c>
      <c r="M43" s="108">
        <v>6486</v>
      </c>
    </row>
    <row r="44" spans="2:13" ht="27.75" customHeight="1" x14ac:dyDescent="0.15">
      <c r="B44" s="1237"/>
      <c r="C44" s="1238"/>
      <c r="D44" s="105"/>
      <c r="E44" s="1243" t="s">
        <v>33</v>
      </c>
      <c r="F44" s="1243"/>
      <c r="G44" s="1243"/>
      <c r="H44" s="1244"/>
      <c r="I44" s="106">
        <v>255</v>
      </c>
      <c r="J44" s="107">
        <v>434</v>
      </c>
      <c r="K44" s="107">
        <v>391</v>
      </c>
      <c r="L44" s="107">
        <v>332</v>
      </c>
      <c r="M44" s="108">
        <v>329</v>
      </c>
    </row>
    <row r="45" spans="2:13" ht="27.75" customHeight="1" x14ac:dyDescent="0.15">
      <c r="B45" s="1237"/>
      <c r="C45" s="1238"/>
      <c r="D45" s="105"/>
      <c r="E45" s="1243" t="s">
        <v>34</v>
      </c>
      <c r="F45" s="1243"/>
      <c r="G45" s="1243"/>
      <c r="H45" s="1244"/>
      <c r="I45" s="106">
        <v>758</v>
      </c>
      <c r="J45" s="107">
        <v>633</v>
      </c>
      <c r="K45" s="107">
        <v>695</v>
      </c>
      <c r="L45" s="107">
        <v>740</v>
      </c>
      <c r="M45" s="108">
        <v>762</v>
      </c>
    </row>
    <row r="46" spans="2:13" ht="27.75" customHeight="1" x14ac:dyDescent="0.15">
      <c r="B46" s="1237"/>
      <c r="C46" s="1238"/>
      <c r="D46" s="109"/>
      <c r="E46" s="1243" t="s">
        <v>35</v>
      </c>
      <c r="F46" s="1243"/>
      <c r="G46" s="1243"/>
      <c r="H46" s="1244"/>
      <c r="I46" s="106">
        <v>0</v>
      </c>
      <c r="J46" s="107">
        <v>0</v>
      </c>
      <c r="K46" s="107" t="s">
        <v>503</v>
      </c>
      <c r="L46" s="107" t="s">
        <v>503</v>
      </c>
      <c r="M46" s="108" t="s">
        <v>503</v>
      </c>
    </row>
    <row r="47" spans="2:13" ht="27.75" customHeight="1" x14ac:dyDescent="0.15">
      <c r="B47" s="1237"/>
      <c r="C47" s="1238"/>
      <c r="D47" s="110"/>
      <c r="E47" s="1245" t="s">
        <v>36</v>
      </c>
      <c r="F47" s="1246"/>
      <c r="G47" s="1246"/>
      <c r="H47" s="1247"/>
      <c r="I47" s="106" t="s">
        <v>503</v>
      </c>
      <c r="J47" s="107" t="s">
        <v>503</v>
      </c>
      <c r="K47" s="107" t="s">
        <v>503</v>
      </c>
      <c r="L47" s="107" t="s">
        <v>503</v>
      </c>
      <c r="M47" s="108" t="s">
        <v>503</v>
      </c>
    </row>
    <row r="48" spans="2:13" ht="27.75" customHeight="1" x14ac:dyDescent="0.15">
      <c r="B48" s="1237"/>
      <c r="C48" s="1238"/>
      <c r="D48" s="105"/>
      <c r="E48" s="1243" t="s">
        <v>37</v>
      </c>
      <c r="F48" s="1243"/>
      <c r="G48" s="1243"/>
      <c r="H48" s="1244"/>
      <c r="I48" s="106" t="s">
        <v>503</v>
      </c>
      <c r="J48" s="107" t="s">
        <v>503</v>
      </c>
      <c r="K48" s="107" t="s">
        <v>503</v>
      </c>
      <c r="L48" s="107" t="s">
        <v>503</v>
      </c>
      <c r="M48" s="108" t="s">
        <v>503</v>
      </c>
    </row>
    <row r="49" spans="2:13" ht="27.75" customHeight="1" x14ac:dyDescent="0.15">
      <c r="B49" s="1239"/>
      <c r="C49" s="1240"/>
      <c r="D49" s="105"/>
      <c r="E49" s="1243" t="s">
        <v>38</v>
      </c>
      <c r="F49" s="1243"/>
      <c r="G49" s="1243"/>
      <c r="H49" s="1244"/>
      <c r="I49" s="106" t="s">
        <v>503</v>
      </c>
      <c r="J49" s="107" t="s">
        <v>503</v>
      </c>
      <c r="K49" s="107" t="s">
        <v>503</v>
      </c>
      <c r="L49" s="107" t="s">
        <v>503</v>
      </c>
      <c r="M49" s="108" t="s">
        <v>503</v>
      </c>
    </row>
    <row r="50" spans="2:13" ht="27.75" customHeight="1" x14ac:dyDescent="0.15">
      <c r="B50" s="1248" t="s">
        <v>39</v>
      </c>
      <c r="C50" s="1249"/>
      <c r="D50" s="111"/>
      <c r="E50" s="1243" t="s">
        <v>40</v>
      </c>
      <c r="F50" s="1243"/>
      <c r="G50" s="1243"/>
      <c r="H50" s="1244"/>
      <c r="I50" s="106">
        <v>5188</v>
      </c>
      <c r="J50" s="107">
        <v>5491</v>
      </c>
      <c r="K50" s="107">
        <v>5504</v>
      </c>
      <c r="L50" s="107">
        <v>5691</v>
      </c>
      <c r="M50" s="108">
        <v>5998</v>
      </c>
    </row>
    <row r="51" spans="2:13" ht="27.75" customHeight="1" x14ac:dyDescent="0.15">
      <c r="B51" s="1237"/>
      <c r="C51" s="1238"/>
      <c r="D51" s="105"/>
      <c r="E51" s="1243" t="s">
        <v>41</v>
      </c>
      <c r="F51" s="1243"/>
      <c r="G51" s="1243"/>
      <c r="H51" s="1244"/>
      <c r="I51" s="106">
        <v>410</v>
      </c>
      <c r="J51" s="107">
        <v>60</v>
      </c>
      <c r="K51" s="107">
        <v>39</v>
      </c>
      <c r="L51" s="107">
        <v>19</v>
      </c>
      <c r="M51" s="108">
        <v>9</v>
      </c>
    </row>
    <row r="52" spans="2:13" ht="27.75" customHeight="1" x14ac:dyDescent="0.15">
      <c r="B52" s="1239"/>
      <c r="C52" s="1240"/>
      <c r="D52" s="105"/>
      <c r="E52" s="1243" t="s">
        <v>42</v>
      </c>
      <c r="F52" s="1243"/>
      <c r="G52" s="1243"/>
      <c r="H52" s="1244"/>
      <c r="I52" s="106">
        <v>12537</v>
      </c>
      <c r="J52" s="107">
        <v>12676</v>
      </c>
      <c r="K52" s="107">
        <v>12557</v>
      </c>
      <c r="L52" s="107">
        <v>12319</v>
      </c>
      <c r="M52" s="108">
        <v>12464</v>
      </c>
    </row>
    <row r="53" spans="2:13" ht="27.75" customHeight="1" thickBot="1" x14ac:dyDescent="0.2">
      <c r="B53" s="1250" t="s">
        <v>43</v>
      </c>
      <c r="C53" s="1251"/>
      <c r="D53" s="112"/>
      <c r="E53" s="1252" t="s">
        <v>44</v>
      </c>
      <c r="F53" s="1252"/>
      <c r="G53" s="1252"/>
      <c r="H53" s="1253"/>
      <c r="I53" s="113">
        <v>-1460</v>
      </c>
      <c r="J53" s="114">
        <v>-1529</v>
      </c>
      <c r="K53" s="114">
        <v>-1636</v>
      </c>
      <c r="L53" s="114">
        <v>-2371</v>
      </c>
      <c r="M53" s="115">
        <v>-3530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QkCooi/e1/i/ewGP8WlsL3z4eREJK16t95zV8ZWV8XXk+RbfL8mQYViyW3TaP5W2Qk4VydemXzABbEwde2qdQ==" saltValue="GQdXO1i2MLQQfQwybtm4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2" t="s">
        <v>47</v>
      </c>
      <c r="D55" s="1262"/>
      <c r="E55" s="1263"/>
      <c r="F55" s="127">
        <v>1121</v>
      </c>
      <c r="G55" s="127">
        <v>1300</v>
      </c>
      <c r="H55" s="128">
        <v>1577</v>
      </c>
    </row>
    <row r="56" spans="2:8" ht="52.5" customHeight="1" x14ac:dyDescent="0.15">
      <c r="B56" s="129"/>
      <c r="C56" s="1264" t="s">
        <v>48</v>
      </c>
      <c r="D56" s="1264"/>
      <c r="E56" s="1265"/>
      <c r="F56" s="130">
        <v>517</v>
      </c>
      <c r="G56" s="130">
        <v>517</v>
      </c>
      <c r="H56" s="131">
        <v>518</v>
      </c>
    </row>
    <row r="57" spans="2:8" ht="53.25" customHeight="1" x14ac:dyDescent="0.15">
      <c r="B57" s="129"/>
      <c r="C57" s="1266" t="s">
        <v>49</v>
      </c>
      <c r="D57" s="1266"/>
      <c r="E57" s="1267"/>
      <c r="F57" s="132">
        <v>3223</v>
      </c>
      <c r="G57" s="132">
        <v>3202</v>
      </c>
      <c r="H57" s="133">
        <v>3188</v>
      </c>
    </row>
    <row r="58" spans="2:8" ht="45.75" customHeight="1" x14ac:dyDescent="0.15">
      <c r="B58" s="134"/>
      <c r="C58" s="1254" t="s">
        <v>572</v>
      </c>
      <c r="D58" s="1255"/>
      <c r="E58" s="1256"/>
      <c r="F58" s="135">
        <v>1340</v>
      </c>
      <c r="G58" s="135">
        <v>1348</v>
      </c>
      <c r="H58" s="136">
        <v>1534</v>
      </c>
    </row>
    <row r="59" spans="2:8" ht="45.75" customHeight="1" x14ac:dyDescent="0.15">
      <c r="B59" s="134"/>
      <c r="C59" s="1254" t="s">
        <v>573</v>
      </c>
      <c r="D59" s="1255"/>
      <c r="E59" s="1256"/>
      <c r="F59" s="135">
        <v>986</v>
      </c>
      <c r="G59" s="135">
        <v>899</v>
      </c>
      <c r="H59" s="136">
        <v>915</v>
      </c>
    </row>
    <row r="60" spans="2:8" ht="45.75" customHeight="1" x14ac:dyDescent="0.15">
      <c r="B60" s="134"/>
      <c r="C60" s="1254" t="s">
        <v>574</v>
      </c>
      <c r="D60" s="1255"/>
      <c r="E60" s="1256"/>
      <c r="F60" s="135">
        <v>487</v>
      </c>
      <c r="G60" s="135">
        <v>549</v>
      </c>
      <c r="H60" s="136">
        <v>337</v>
      </c>
    </row>
    <row r="61" spans="2:8" ht="45.75" customHeight="1" x14ac:dyDescent="0.15">
      <c r="B61" s="134"/>
      <c r="C61" s="1254" t="s">
        <v>575</v>
      </c>
      <c r="D61" s="1255"/>
      <c r="E61" s="1256"/>
      <c r="F61" s="135">
        <v>305</v>
      </c>
      <c r="G61" s="135">
        <v>305</v>
      </c>
      <c r="H61" s="136">
        <v>306</v>
      </c>
    </row>
    <row r="62" spans="2:8" ht="45.75" customHeight="1" thickBot="1" x14ac:dyDescent="0.2">
      <c r="B62" s="137"/>
      <c r="C62" s="1257" t="s">
        <v>576</v>
      </c>
      <c r="D62" s="1258"/>
      <c r="E62" s="1259"/>
      <c r="F62" s="138">
        <v>54</v>
      </c>
      <c r="G62" s="138">
        <v>51</v>
      </c>
      <c r="H62" s="139">
        <v>51</v>
      </c>
    </row>
    <row r="63" spans="2:8" ht="52.5" customHeight="1" thickBot="1" x14ac:dyDescent="0.2">
      <c r="B63" s="140"/>
      <c r="C63" s="1260" t="s">
        <v>50</v>
      </c>
      <c r="D63" s="1260"/>
      <c r="E63" s="1261"/>
      <c r="F63" s="141">
        <v>4861</v>
      </c>
      <c r="G63" s="141">
        <v>5019</v>
      </c>
      <c r="H63" s="142">
        <v>5282</v>
      </c>
    </row>
    <row r="64" spans="2:8" ht="15" customHeight="1" x14ac:dyDescent="0.15"/>
    <row r="65" ht="0" hidden="1" customHeight="1" x14ac:dyDescent="0.15"/>
    <row r="66" ht="0" hidden="1" customHeight="1" x14ac:dyDescent="0.15"/>
  </sheetData>
  <sheetProtection algorithmName="SHA-512" hashValue="coGEbc6sH3KyVW1XV8aFkFLOnL8cKZ/7MhV1YOxL6aD9yWsR1bx6nyGrlpvmgLDu+maEiweDVAvY4pOKsZ4lAQ==" saltValue="D8RFLLK2pidYSjErajRH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51931</v>
      </c>
      <c r="E3" s="161"/>
      <c r="F3" s="162">
        <v>53292</v>
      </c>
      <c r="G3" s="163"/>
      <c r="H3" s="164"/>
    </row>
    <row r="4" spans="1:8" x14ac:dyDescent="0.15">
      <c r="A4" s="165"/>
      <c r="B4" s="166"/>
      <c r="C4" s="167"/>
      <c r="D4" s="168">
        <v>25354</v>
      </c>
      <c r="E4" s="169"/>
      <c r="F4" s="170">
        <v>28900</v>
      </c>
      <c r="G4" s="171"/>
      <c r="H4" s="172"/>
    </row>
    <row r="5" spans="1:8" x14ac:dyDescent="0.15">
      <c r="A5" s="153" t="s">
        <v>537</v>
      </c>
      <c r="B5" s="158"/>
      <c r="C5" s="159"/>
      <c r="D5" s="160">
        <v>27417</v>
      </c>
      <c r="E5" s="161"/>
      <c r="F5" s="162">
        <v>49919</v>
      </c>
      <c r="G5" s="163"/>
      <c r="H5" s="164"/>
    </row>
    <row r="6" spans="1:8" x14ac:dyDescent="0.15">
      <c r="A6" s="165"/>
      <c r="B6" s="166"/>
      <c r="C6" s="167"/>
      <c r="D6" s="168">
        <v>17108</v>
      </c>
      <c r="E6" s="169"/>
      <c r="F6" s="170">
        <v>26398</v>
      </c>
      <c r="G6" s="171"/>
      <c r="H6" s="172"/>
    </row>
    <row r="7" spans="1:8" x14ac:dyDescent="0.15">
      <c r="A7" s="153" t="s">
        <v>538</v>
      </c>
      <c r="B7" s="158"/>
      <c r="C7" s="159"/>
      <c r="D7" s="160">
        <v>42465</v>
      </c>
      <c r="E7" s="161"/>
      <c r="F7" s="162">
        <v>47738</v>
      </c>
      <c r="G7" s="163"/>
      <c r="H7" s="164"/>
    </row>
    <row r="8" spans="1:8" x14ac:dyDescent="0.15">
      <c r="A8" s="165"/>
      <c r="B8" s="166"/>
      <c r="C8" s="167"/>
      <c r="D8" s="168">
        <v>22345</v>
      </c>
      <c r="E8" s="169"/>
      <c r="F8" s="170">
        <v>24937</v>
      </c>
      <c r="G8" s="171"/>
      <c r="H8" s="172"/>
    </row>
    <row r="9" spans="1:8" x14ac:dyDescent="0.15">
      <c r="A9" s="153" t="s">
        <v>539</v>
      </c>
      <c r="B9" s="158"/>
      <c r="C9" s="159"/>
      <c r="D9" s="160">
        <v>32805</v>
      </c>
      <c r="E9" s="161"/>
      <c r="F9" s="162">
        <v>52191</v>
      </c>
      <c r="G9" s="163"/>
      <c r="H9" s="164"/>
    </row>
    <row r="10" spans="1:8" x14ac:dyDescent="0.15">
      <c r="A10" s="165"/>
      <c r="B10" s="166"/>
      <c r="C10" s="167"/>
      <c r="D10" s="168">
        <v>22384</v>
      </c>
      <c r="E10" s="169"/>
      <c r="F10" s="170">
        <v>24843</v>
      </c>
      <c r="G10" s="171"/>
      <c r="H10" s="172"/>
    </row>
    <row r="11" spans="1:8" x14ac:dyDescent="0.15">
      <c r="A11" s="153" t="s">
        <v>540</v>
      </c>
      <c r="B11" s="158"/>
      <c r="C11" s="159"/>
      <c r="D11" s="160">
        <v>40006</v>
      </c>
      <c r="E11" s="161"/>
      <c r="F11" s="162">
        <v>47387</v>
      </c>
      <c r="G11" s="163"/>
      <c r="H11" s="164"/>
    </row>
    <row r="12" spans="1:8" x14ac:dyDescent="0.15">
      <c r="A12" s="165"/>
      <c r="B12" s="166"/>
      <c r="C12" s="173"/>
      <c r="D12" s="168">
        <v>27186</v>
      </c>
      <c r="E12" s="169"/>
      <c r="F12" s="170">
        <v>24928</v>
      </c>
      <c r="G12" s="171"/>
      <c r="H12" s="172"/>
    </row>
    <row r="13" spans="1:8" x14ac:dyDescent="0.15">
      <c r="A13" s="153"/>
      <c r="B13" s="158"/>
      <c r="C13" s="174"/>
      <c r="D13" s="175">
        <v>38925</v>
      </c>
      <c r="E13" s="176"/>
      <c r="F13" s="177">
        <v>50105</v>
      </c>
      <c r="G13" s="178"/>
      <c r="H13" s="164"/>
    </row>
    <row r="14" spans="1:8" x14ac:dyDescent="0.15">
      <c r="A14" s="165"/>
      <c r="B14" s="166"/>
      <c r="C14" s="167"/>
      <c r="D14" s="168">
        <v>22875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5.23</v>
      </c>
      <c r="C19" s="179">
        <f>ROUND(VALUE(SUBSTITUTE(実質収支比率等に係る経年分析!G$48,"▲","-")),2)</f>
        <v>6.01</v>
      </c>
      <c r="D19" s="179">
        <f>ROUND(VALUE(SUBSTITUTE(実質収支比率等に係る経年分析!H$48,"▲","-")),2)</f>
        <v>5.45</v>
      </c>
      <c r="E19" s="179">
        <f>ROUND(VALUE(SUBSTITUTE(実質収支比率等に係る経年分析!I$48,"▲","-")),2)</f>
        <v>6</v>
      </c>
      <c r="F19" s="179">
        <f>ROUND(VALUE(SUBSTITUTE(実質収支比率等に係る経年分析!J$48,"▲","-")),2)</f>
        <v>5.96</v>
      </c>
    </row>
    <row r="20" spans="1:11" x14ac:dyDescent="0.15">
      <c r="A20" s="179" t="s">
        <v>54</v>
      </c>
      <c r="B20" s="179">
        <f>ROUND(VALUE(SUBSTITUTE(実質収支比率等に係る経年分析!F$47,"▲","-")),2)</f>
        <v>14.66</v>
      </c>
      <c r="C20" s="179">
        <f>ROUND(VALUE(SUBSTITUTE(実質収支比率等に係る経年分析!G$47,"▲","-")),2)</f>
        <v>14.46</v>
      </c>
      <c r="D20" s="179">
        <f>ROUND(VALUE(SUBSTITUTE(実質収支比率等に係る経年分析!H$47,"▲","-")),2)</f>
        <v>14.09</v>
      </c>
      <c r="E20" s="179">
        <f>ROUND(VALUE(SUBSTITUTE(実質収支比率等に係る経年分析!I$47,"▲","-")),2)</f>
        <v>16.22</v>
      </c>
      <c r="F20" s="179">
        <f>ROUND(VALUE(SUBSTITUTE(実質収支比率等に係る経年分析!J$47,"▲","-")),2)</f>
        <v>19.21</v>
      </c>
    </row>
    <row r="21" spans="1:11" x14ac:dyDescent="0.15">
      <c r="A21" s="179" t="s">
        <v>55</v>
      </c>
      <c r="B21" s="179">
        <f>IF(ISNUMBER(VALUE(SUBSTITUTE(実質収支比率等に係る経年分析!F$49,"▲","-"))),ROUND(VALUE(SUBSTITUTE(実質収支比率等に係る経年分析!F$49,"▲","-")),2),NA())</f>
        <v>0.3</v>
      </c>
      <c r="C21" s="179">
        <f>IF(ISNUMBER(VALUE(SUBSTITUTE(実質収支比率等に係る経年分析!G$49,"▲","-"))),ROUND(VALUE(SUBSTITUTE(実質収支比率等に係る経年分析!G$49,"▲","-")),2),NA())</f>
        <v>1.58</v>
      </c>
      <c r="D21" s="179">
        <f>IF(ISNUMBER(VALUE(SUBSTITUTE(実質収支比率等に係る経年分析!H$49,"▲","-"))),ROUND(VALUE(SUBSTITUTE(実質収支比率等に係る経年分析!H$49,"▲","-")),2),NA())</f>
        <v>-0.9</v>
      </c>
      <c r="E21" s="179">
        <f>IF(ISNUMBER(VALUE(SUBSTITUTE(実質収支比率等に係る経年分析!I$49,"▲","-"))),ROUND(VALUE(SUBSTITUTE(実質収支比率等に係る経年分析!I$49,"▲","-")),2),NA())</f>
        <v>2.82</v>
      </c>
      <c r="F21" s="179">
        <f>IF(ISNUMBER(VALUE(SUBSTITUTE(実質収支比率等に係る経年分析!J$49,"▲","-"))),ROUND(VALUE(SUBSTITUTE(実質収支比率等に係る経年分析!J$49,"▲","-")),2),NA())</f>
        <v>3.47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1130</v>
      </c>
      <c r="E42" s="181"/>
      <c r="F42" s="181"/>
      <c r="G42" s="181">
        <f>'実質公債費比率（分子）の構造'!L$52</f>
        <v>1056</v>
      </c>
      <c r="H42" s="181"/>
      <c r="I42" s="181"/>
      <c r="J42" s="181">
        <f>'実質公債費比率（分子）の構造'!M$52</f>
        <v>1078</v>
      </c>
      <c r="K42" s="181"/>
      <c r="L42" s="181"/>
      <c r="M42" s="181">
        <f>'実質公債費比率（分子）の構造'!N$52</f>
        <v>1106</v>
      </c>
      <c r="N42" s="181"/>
      <c r="O42" s="181"/>
      <c r="P42" s="181">
        <f>'実質公債費比率（分子）の構造'!O$52</f>
        <v>1075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28</v>
      </c>
      <c r="C45" s="181"/>
      <c r="D45" s="181"/>
      <c r="E45" s="181">
        <f>'実質公債費比率（分子）の構造'!L$49</f>
        <v>42</v>
      </c>
      <c r="F45" s="181"/>
      <c r="G45" s="181"/>
      <c r="H45" s="181">
        <f>'実質公債費比率（分子）の構造'!M$49</f>
        <v>54</v>
      </c>
      <c r="I45" s="181"/>
      <c r="J45" s="181"/>
      <c r="K45" s="181">
        <f>'実質公債費比率（分子）の構造'!N$49</f>
        <v>58</v>
      </c>
      <c r="L45" s="181"/>
      <c r="M45" s="181"/>
      <c r="N45" s="181">
        <f>'実質公債費比率（分子）の構造'!O$49</f>
        <v>66</v>
      </c>
      <c r="O45" s="181"/>
      <c r="P45" s="181"/>
    </row>
    <row r="46" spans="1:16" x14ac:dyDescent="0.15">
      <c r="A46" s="181" t="s">
        <v>66</v>
      </c>
      <c r="B46" s="181">
        <f>'実質公債費比率（分子）の構造'!K$48</f>
        <v>711</v>
      </c>
      <c r="C46" s="181"/>
      <c r="D46" s="181"/>
      <c r="E46" s="181">
        <f>'実質公債費比率（分子）の構造'!L$48</f>
        <v>740</v>
      </c>
      <c r="F46" s="181"/>
      <c r="G46" s="181"/>
      <c r="H46" s="181">
        <f>'実質公債費比率（分子）の構造'!M$48</f>
        <v>670</v>
      </c>
      <c r="I46" s="181"/>
      <c r="J46" s="181"/>
      <c r="K46" s="181">
        <f>'実質公債費比率（分子）の構造'!N$48</f>
        <v>713</v>
      </c>
      <c r="L46" s="181"/>
      <c r="M46" s="181"/>
      <c r="N46" s="181">
        <f>'実質公債費比率（分子）の構造'!O$48</f>
        <v>622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741</v>
      </c>
      <c r="C49" s="181"/>
      <c r="D49" s="181"/>
      <c r="E49" s="181">
        <f>'実質公債費比率（分子）の構造'!L$45</f>
        <v>726</v>
      </c>
      <c r="F49" s="181"/>
      <c r="G49" s="181"/>
      <c r="H49" s="181">
        <f>'実質公債費比率（分子）の構造'!M$45</f>
        <v>775</v>
      </c>
      <c r="I49" s="181"/>
      <c r="J49" s="181"/>
      <c r="K49" s="181">
        <f>'実質公債費比率（分子）の構造'!N$45</f>
        <v>800</v>
      </c>
      <c r="L49" s="181"/>
      <c r="M49" s="181"/>
      <c r="N49" s="181">
        <f>'実質公債費比率（分子）の構造'!O$45</f>
        <v>798</v>
      </c>
      <c r="O49" s="181"/>
      <c r="P49" s="181"/>
    </row>
    <row r="50" spans="1:16" x14ac:dyDescent="0.15">
      <c r="A50" s="181" t="s">
        <v>70</v>
      </c>
      <c r="B50" s="181" t="e">
        <f>NA()</f>
        <v>#N/A</v>
      </c>
      <c r="C50" s="181">
        <f>IF(ISNUMBER('実質公債費比率（分子）の構造'!K$53),'実質公債費比率（分子）の構造'!K$53,NA())</f>
        <v>350</v>
      </c>
      <c r="D50" s="181" t="e">
        <f>NA()</f>
        <v>#N/A</v>
      </c>
      <c r="E50" s="181" t="e">
        <f>NA()</f>
        <v>#N/A</v>
      </c>
      <c r="F50" s="181">
        <f>IF(ISNUMBER('実質公債費比率（分子）の構造'!L$53),'実質公債費比率（分子）の構造'!L$53,NA())</f>
        <v>452</v>
      </c>
      <c r="G50" s="181" t="e">
        <f>NA()</f>
        <v>#N/A</v>
      </c>
      <c r="H50" s="181" t="e">
        <f>NA()</f>
        <v>#N/A</v>
      </c>
      <c r="I50" s="181">
        <f>IF(ISNUMBER('実質公債費比率（分子）の構造'!M$53),'実質公債費比率（分子）の構造'!M$53,NA())</f>
        <v>421</v>
      </c>
      <c r="J50" s="181" t="e">
        <f>NA()</f>
        <v>#N/A</v>
      </c>
      <c r="K50" s="181" t="e">
        <f>NA()</f>
        <v>#N/A</v>
      </c>
      <c r="L50" s="181">
        <f>IF(ISNUMBER('実質公債費比率（分子）の構造'!N$53),'実質公債費比率（分子）の構造'!N$53,NA())</f>
        <v>465</v>
      </c>
      <c r="M50" s="181" t="e">
        <f>NA()</f>
        <v>#N/A</v>
      </c>
      <c r="N50" s="181" t="e">
        <f>NA()</f>
        <v>#N/A</v>
      </c>
      <c r="O50" s="181">
        <f>IF(ISNUMBER('実質公債費比率（分子）の構造'!O$53),'実質公債費比率（分子）の構造'!O$53,NA())</f>
        <v>411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12537</v>
      </c>
      <c r="E56" s="180"/>
      <c r="F56" s="180"/>
      <c r="G56" s="180">
        <f>'将来負担比率（分子）の構造'!J$52</f>
        <v>12676</v>
      </c>
      <c r="H56" s="180"/>
      <c r="I56" s="180"/>
      <c r="J56" s="180">
        <f>'将来負担比率（分子）の構造'!K$52</f>
        <v>12557</v>
      </c>
      <c r="K56" s="180"/>
      <c r="L56" s="180"/>
      <c r="M56" s="180">
        <f>'将来負担比率（分子）の構造'!L$52</f>
        <v>12319</v>
      </c>
      <c r="N56" s="180"/>
      <c r="O56" s="180"/>
      <c r="P56" s="180">
        <f>'将来負担比率（分子）の構造'!M$52</f>
        <v>12464</v>
      </c>
    </row>
    <row r="57" spans="1:16" x14ac:dyDescent="0.15">
      <c r="A57" s="180" t="s">
        <v>41</v>
      </c>
      <c r="B57" s="180"/>
      <c r="C57" s="180"/>
      <c r="D57" s="180">
        <f>'将来負担比率（分子）の構造'!I$51</f>
        <v>410</v>
      </c>
      <c r="E57" s="180"/>
      <c r="F57" s="180"/>
      <c r="G57" s="180">
        <f>'将来負担比率（分子）の構造'!J$51</f>
        <v>60</v>
      </c>
      <c r="H57" s="180"/>
      <c r="I57" s="180"/>
      <c r="J57" s="180">
        <f>'将来負担比率（分子）の構造'!K$51</f>
        <v>39</v>
      </c>
      <c r="K57" s="180"/>
      <c r="L57" s="180"/>
      <c r="M57" s="180">
        <f>'将来負担比率（分子）の構造'!L$51</f>
        <v>19</v>
      </c>
      <c r="N57" s="180"/>
      <c r="O57" s="180"/>
      <c r="P57" s="180">
        <f>'将来負担比率（分子）の構造'!M$51</f>
        <v>9</v>
      </c>
    </row>
    <row r="58" spans="1:16" x14ac:dyDescent="0.15">
      <c r="A58" s="180" t="s">
        <v>40</v>
      </c>
      <c r="B58" s="180"/>
      <c r="C58" s="180"/>
      <c r="D58" s="180">
        <f>'将来負担比率（分子）の構造'!I$50</f>
        <v>5188</v>
      </c>
      <c r="E58" s="180"/>
      <c r="F58" s="180"/>
      <c r="G58" s="180">
        <f>'将来負担比率（分子）の構造'!J$50</f>
        <v>5491</v>
      </c>
      <c r="H58" s="180"/>
      <c r="I58" s="180"/>
      <c r="J58" s="180">
        <f>'将来負担比率（分子）の構造'!K$50</f>
        <v>5504</v>
      </c>
      <c r="K58" s="180"/>
      <c r="L58" s="180"/>
      <c r="M58" s="180">
        <f>'将来負担比率（分子）の構造'!L$50</f>
        <v>5691</v>
      </c>
      <c r="N58" s="180"/>
      <c r="O58" s="180"/>
      <c r="P58" s="180">
        <f>'将来負担比率（分子）の構造'!M$50</f>
        <v>5998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0</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758</v>
      </c>
      <c r="C62" s="180"/>
      <c r="D62" s="180"/>
      <c r="E62" s="180">
        <f>'将来負担比率（分子）の構造'!J$45</f>
        <v>633</v>
      </c>
      <c r="F62" s="180"/>
      <c r="G62" s="180"/>
      <c r="H62" s="180">
        <f>'将来負担比率（分子）の構造'!K$45</f>
        <v>695</v>
      </c>
      <c r="I62" s="180"/>
      <c r="J62" s="180"/>
      <c r="K62" s="180">
        <f>'将来負担比率（分子）の構造'!L$45</f>
        <v>740</v>
      </c>
      <c r="L62" s="180"/>
      <c r="M62" s="180"/>
      <c r="N62" s="180">
        <f>'将来負担比率（分子）の構造'!M$45</f>
        <v>762</v>
      </c>
      <c r="O62" s="180"/>
      <c r="P62" s="180"/>
    </row>
    <row r="63" spans="1:16" x14ac:dyDescent="0.15">
      <c r="A63" s="180" t="s">
        <v>33</v>
      </c>
      <c r="B63" s="180">
        <f>'将来負担比率（分子）の構造'!I$44</f>
        <v>255</v>
      </c>
      <c r="C63" s="180"/>
      <c r="D63" s="180"/>
      <c r="E63" s="180">
        <f>'将来負担比率（分子）の構造'!J$44</f>
        <v>434</v>
      </c>
      <c r="F63" s="180"/>
      <c r="G63" s="180"/>
      <c r="H63" s="180">
        <f>'将来負担比率（分子）の構造'!K$44</f>
        <v>391</v>
      </c>
      <c r="I63" s="180"/>
      <c r="J63" s="180"/>
      <c r="K63" s="180">
        <f>'将来負担比率（分子）の構造'!L$44</f>
        <v>332</v>
      </c>
      <c r="L63" s="180"/>
      <c r="M63" s="180"/>
      <c r="N63" s="180">
        <f>'将来負担比率（分子）の構造'!M$44</f>
        <v>329</v>
      </c>
      <c r="O63" s="180"/>
      <c r="P63" s="180"/>
    </row>
    <row r="64" spans="1:16" x14ac:dyDescent="0.15">
      <c r="A64" s="180" t="s">
        <v>32</v>
      </c>
      <c r="B64" s="180">
        <f>'将来負担比率（分子）の構造'!I$43</f>
        <v>8014</v>
      </c>
      <c r="C64" s="180"/>
      <c r="D64" s="180"/>
      <c r="E64" s="180">
        <f>'将来負担比率（分子）の構造'!J$43</f>
        <v>7907</v>
      </c>
      <c r="F64" s="180"/>
      <c r="G64" s="180"/>
      <c r="H64" s="180">
        <f>'将来負担比率（分子）の構造'!K$43</f>
        <v>7672</v>
      </c>
      <c r="I64" s="180"/>
      <c r="J64" s="180"/>
      <c r="K64" s="180">
        <f>'将来負担比率（分子）の構造'!L$43</f>
        <v>7034</v>
      </c>
      <c r="L64" s="180"/>
      <c r="M64" s="180"/>
      <c r="N64" s="180">
        <f>'将来負担比率（分子）の構造'!M$43</f>
        <v>6486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7649</v>
      </c>
      <c r="C66" s="180"/>
      <c r="D66" s="180"/>
      <c r="E66" s="180">
        <f>'将来負担比率（分子）の構造'!J$41</f>
        <v>7724</v>
      </c>
      <c r="F66" s="180"/>
      <c r="G66" s="180"/>
      <c r="H66" s="180">
        <f>'将来負担比率（分子）の構造'!K$41</f>
        <v>7707</v>
      </c>
      <c r="I66" s="180"/>
      <c r="J66" s="180"/>
      <c r="K66" s="180">
        <f>'将来負担比率（分子）の構造'!L$41</f>
        <v>7552</v>
      </c>
      <c r="L66" s="180"/>
      <c r="M66" s="180"/>
      <c r="N66" s="180">
        <f>'将来負担比率（分子）の構造'!M$41</f>
        <v>7364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1121</v>
      </c>
      <c r="C72" s="184">
        <f>基金残高に係る経年分析!G55</f>
        <v>1300</v>
      </c>
      <c r="D72" s="184">
        <f>基金残高に係る経年分析!H55</f>
        <v>1577</v>
      </c>
    </row>
    <row r="73" spans="1:16" x14ac:dyDescent="0.15">
      <c r="A73" s="183" t="s">
        <v>77</v>
      </c>
      <c r="B73" s="184">
        <f>基金残高に係る経年分析!F56</f>
        <v>517</v>
      </c>
      <c r="C73" s="184">
        <f>基金残高に係る経年分析!G56</f>
        <v>517</v>
      </c>
      <c r="D73" s="184">
        <f>基金残高に係る経年分析!H56</f>
        <v>518</v>
      </c>
    </row>
    <row r="74" spans="1:16" x14ac:dyDescent="0.15">
      <c r="A74" s="183" t="s">
        <v>78</v>
      </c>
      <c r="B74" s="184">
        <f>基金残高に係る経年分析!F57</f>
        <v>3223</v>
      </c>
      <c r="C74" s="184">
        <f>基金残高に係る経年分析!G57</f>
        <v>3202</v>
      </c>
      <c r="D74" s="184">
        <f>基金残高に係る経年分析!H57</f>
        <v>3188</v>
      </c>
    </row>
  </sheetData>
  <sheetProtection algorithmName="SHA-512" hashValue="abti8MF8ymio1B+B4e+gtSdCKlz0832vsvvu6PSVmqv/fc5WlKgT5fa3bX7HRJkUi1vondSzJkc+XM/V7PjMEw==" saltValue="u1UR2uJI88f3GuJ4W4O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5755944</v>
      </c>
      <c r="S5" s="631"/>
      <c r="T5" s="631"/>
      <c r="U5" s="631"/>
      <c r="V5" s="631"/>
      <c r="W5" s="631"/>
      <c r="X5" s="631"/>
      <c r="Y5" s="632"/>
      <c r="Z5" s="633">
        <v>43.4</v>
      </c>
      <c r="AA5" s="633"/>
      <c r="AB5" s="633"/>
      <c r="AC5" s="633"/>
      <c r="AD5" s="634">
        <v>5755292</v>
      </c>
      <c r="AE5" s="634"/>
      <c r="AF5" s="634"/>
      <c r="AG5" s="634"/>
      <c r="AH5" s="634"/>
      <c r="AI5" s="634"/>
      <c r="AJ5" s="634"/>
      <c r="AK5" s="634"/>
      <c r="AL5" s="635">
        <v>69.8</v>
      </c>
      <c r="AM5" s="636"/>
      <c r="AN5" s="636"/>
      <c r="AO5" s="637"/>
      <c r="AP5" s="627" t="s">
        <v>223</v>
      </c>
      <c r="AQ5" s="628"/>
      <c r="AR5" s="628"/>
      <c r="AS5" s="628"/>
      <c r="AT5" s="628"/>
      <c r="AU5" s="628"/>
      <c r="AV5" s="628"/>
      <c r="AW5" s="628"/>
      <c r="AX5" s="628"/>
      <c r="AY5" s="628"/>
      <c r="AZ5" s="628"/>
      <c r="BA5" s="628"/>
      <c r="BB5" s="628"/>
      <c r="BC5" s="628"/>
      <c r="BD5" s="628"/>
      <c r="BE5" s="628"/>
      <c r="BF5" s="629"/>
      <c r="BG5" s="641">
        <v>5755292</v>
      </c>
      <c r="BH5" s="642"/>
      <c r="BI5" s="642"/>
      <c r="BJ5" s="642"/>
      <c r="BK5" s="642"/>
      <c r="BL5" s="642"/>
      <c r="BM5" s="642"/>
      <c r="BN5" s="643"/>
      <c r="BO5" s="644">
        <v>100</v>
      </c>
      <c r="BP5" s="644"/>
      <c r="BQ5" s="644"/>
      <c r="BR5" s="644"/>
      <c r="BS5" s="645">
        <v>150606</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155404</v>
      </c>
      <c r="S6" s="642"/>
      <c r="T6" s="642"/>
      <c r="U6" s="642"/>
      <c r="V6" s="642"/>
      <c r="W6" s="642"/>
      <c r="X6" s="642"/>
      <c r="Y6" s="643"/>
      <c r="Z6" s="644">
        <v>1.2</v>
      </c>
      <c r="AA6" s="644"/>
      <c r="AB6" s="644"/>
      <c r="AC6" s="644"/>
      <c r="AD6" s="645">
        <v>155404</v>
      </c>
      <c r="AE6" s="645"/>
      <c r="AF6" s="645"/>
      <c r="AG6" s="645"/>
      <c r="AH6" s="645"/>
      <c r="AI6" s="645"/>
      <c r="AJ6" s="645"/>
      <c r="AK6" s="645"/>
      <c r="AL6" s="646">
        <v>1.9</v>
      </c>
      <c r="AM6" s="647"/>
      <c r="AN6" s="647"/>
      <c r="AO6" s="648"/>
      <c r="AP6" s="638" t="s">
        <v>228</v>
      </c>
      <c r="AQ6" s="639"/>
      <c r="AR6" s="639"/>
      <c r="AS6" s="639"/>
      <c r="AT6" s="639"/>
      <c r="AU6" s="639"/>
      <c r="AV6" s="639"/>
      <c r="AW6" s="639"/>
      <c r="AX6" s="639"/>
      <c r="AY6" s="639"/>
      <c r="AZ6" s="639"/>
      <c r="BA6" s="639"/>
      <c r="BB6" s="639"/>
      <c r="BC6" s="639"/>
      <c r="BD6" s="639"/>
      <c r="BE6" s="639"/>
      <c r="BF6" s="640"/>
      <c r="BG6" s="641">
        <v>5755292</v>
      </c>
      <c r="BH6" s="642"/>
      <c r="BI6" s="642"/>
      <c r="BJ6" s="642"/>
      <c r="BK6" s="642"/>
      <c r="BL6" s="642"/>
      <c r="BM6" s="642"/>
      <c r="BN6" s="643"/>
      <c r="BO6" s="644">
        <v>100</v>
      </c>
      <c r="BP6" s="644"/>
      <c r="BQ6" s="644"/>
      <c r="BR6" s="644"/>
      <c r="BS6" s="645">
        <v>150606</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131738</v>
      </c>
      <c r="CS6" s="642"/>
      <c r="CT6" s="642"/>
      <c r="CU6" s="642"/>
      <c r="CV6" s="642"/>
      <c r="CW6" s="642"/>
      <c r="CX6" s="642"/>
      <c r="CY6" s="643"/>
      <c r="CZ6" s="635">
        <v>1</v>
      </c>
      <c r="DA6" s="636"/>
      <c r="DB6" s="636"/>
      <c r="DC6" s="655"/>
      <c r="DD6" s="650" t="s">
        <v>125</v>
      </c>
      <c r="DE6" s="642"/>
      <c r="DF6" s="642"/>
      <c r="DG6" s="642"/>
      <c r="DH6" s="642"/>
      <c r="DI6" s="642"/>
      <c r="DJ6" s="642"/>
      <c r="DK6" s="642"/>
      <c r="DL6" s="642"/>
      <c r="DM6" s="642"/>
      <c r="DN6" s="642"/>
      <c r="DO6" s="642"/>
      <c r="DP6" s="643"/>
      <c r="DQ6" s="650">
        <v>131738</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8289</v>
      </c>
      <c r="S7" s="642"/>
      <c r="T7" s="642"/>
      <c r="U7" s="642"/>
      <c r="V7" s="642"/>
      <c r="W7" s="642"/>
      <c r="X7" s="642"/>
      <c r="Y7" s="643"/>
      <c r="Z7" s="644">
        <v>0.1</v>
      </c>
      <c r="AA7" s="644"/>
      <c r="AB7" s="644"/>
      <c r="AC7" s="644"/>
      <c r="AD7" s="645">
        <v>8289</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2878605</v>
      </c>
      <c r="BH7" s="642"/>
      <c r="BI7" s="642"/>
      <c r="BJ7" s="642"/>
      <c r="BK7" s="642"/>
      <c r="BL7" s="642"/>
      <c r="BM7" s="642"/>
      <c r="BN7" s="643"/>
      <c r="BO7" s="644">
        <v>50</v>
      </c>
      <c r="BP7" s="644"/>
      <c r="BQ7" s="644"/>
      <c r="BR7" s="644"/>
      <c r="BS7" s="645">
        <v>150606</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1685382</v>
      </c>
      <c r="CS7" s="642"/>
      <c r="CT7" s="642"/>
      <c r="CU7" s="642"/>
      <c r="CV7" s="642"/>
      <c r="CW7" s="642"/>
      <c r="CX7" s="642"/>
      <c r="CY7" s="643"/>
      <c r="CZ7" s="644">
        <v>13.3</v>
      </c>
      <c r="DA7" s="644"/>
      <c r="DB7" s="644"/>
      <c r="DC7" s="644"/>
      <c r="DD7" s="650">
        <v>67842</v>
      </c>
      <c r="DE7" s="642"/>
      <c r="DF7" s="642"/>
      <c r="DG7" s="642"/>
      <c r="DH7" s="642"/>
      <c r="DI7" s="642"/>
      <c r="DJ7" s="642"/>
      <c r="DK7" s="642"/>
      <c r="DL7" s="642"/>
      <c r="DM7" s="642"/>
      <c r="DN7" s="642"/>
      <c r="DO7" s="642"/>
      <c r="DP7" s="643"/>
      <c r="DQ7" s="650">
        <v>1536474</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17631</v>
      </c>
      <c r="S8" s="642"/>
      <c r="T8" s="642"/>
      <c r="U8" s="642"/>
      <c r="V8" s="642"/>
      <c r="W8" s="642"/>
      <c r="X8" s="642"/>
      <c r="Y8" s="643"/>
      <c r="Z8" s="644">
        <v>0.1</v>
      </c>
      <c r="AA8" s="644"/>
      <c r="AB8" s="644"/>
      <c r="AC8" s="644"/>
      <c r="AD8" s="645">
        <v>17631</v>
      </c>
      <c r="AE8" s="645"/>
      <c r="AF8" s="645"/>
      <c r="AG8" s="645"/>
      <c r="AH8" s="645"/>
      <c r="AI8" s="645"/>
      <c r="AJ8" s="645"/>
      <c r="AK8" s="645"/>
      <c r="AL8" s="646">
        <v>0.2</v>
      </c>
      <c r="AM8" s="647"/>
      <c r="AN8" s="647"/>
      <c r="AO8" s="648"/>
      <c r="AP8" s="638" t="s">
        <v>234</v>
      </c>
      <c r="AQ8" s="639"/>
      <c r="AR8" s="639"/>
      <c r="AS8" s="639"/>
      <c r="AT8" s="639"/>
      <c r="AU8" s="639"/>
      <c r="AV8" s="639"/>
      <c r="AW8" s="639"/>
      <c r="AX8" s="639"/>
      <c r="AY8" s="639"/>
      <c r="AZ8" s="639"/>
      <c r="BA8" s="639"/>
      <c r="BB8" s="639"/>
      <c r="BC8" s="639"/>
      <c r="BD8" s="639"/>
      <c r="BE8" s="639"/>
      <c r="BF8" s="640"/>
      <c r="BG8" s="641">
        <v>69627</v>
      </c>
      <c r="BH8" s="642"/>
      <c r="BI8" s="642"/>
      <c r="BJ8" s="642"/>
      <c r="BK8" s="642"/>
      <c r="BL8" s="642"/>
      <c r="BM8" s="642"/>
      <c r="BN8" s="643"/>
      <c r="BO8" s="644">
        <v>1.2</v>
      </c>
      <c r="BP8" s="644"/>
      <c r="BQ8" s="644"/>
      <c r="BR8" s="644"/>
      <c r="BS8" s="650" t="s">
        <v>125</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4781241</v>
      </c>
      <c r="CS8" s="642"/>
      <c r="CT8" s="642"/>
      <c r="CU8" s="642"/>
      <c r="CV8" s="642"/>
      <c r="CW8" s="642"/>
      <c r="CX8" s="642"/>
      <c r="CY8" s="643"/>
      <c r="CZ8" s="644">
        <v>37.700000000000003</v>
      </c>
      <c r="DA8" s="644"/>
      <c r="DB8" s="644"/>
      <c r="DC8" s="644"/>
      <c r="DD8" s="650">
        <v>262626</v>
      </c>
      <c r="DE8" s="642"/>
      <c r="DF8" s="642"/>
      <c r="DG8" s="642"/>
      <c r="DH8" s="642"/>
      <c r="DI8" s="642"/>
      <c r="DJ8" s="642"/>
      <c r="DK8" s="642"/>
      <c r="DL8" s="642"/>
      <c r="DM8" s="642"/>
      <c r="DN8" s="642"/>
      <c r="DO8" s="642"/>
      <c r="DP8" s="643"/>
      <c r="DQ8" s="650">
        <v>2478714</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15902</v>
      </c>
      <c r="S9" s="642"/>
      <c r="T9" s="642"/>
      <c r="U9" s="642"/>
      <c r="V9" s="642"/>
      <c r="W9" s="642"/>
      <c r="X9" s="642"/>
      <c r="Y9" s="643"/>
      <c r="Z9" s="644">
        <v>0.1</v>
      </c>
      <c r="AA9" s="644"/>
      <c r="AB9" s="644"/>
      <c r="AC9" s="644"/>
      <c r="AD9" s="645">
        <v>15902</v>
      </c>
      <c r="AE9" s="645"/>
      <c r="AF9" s="645"/>
      <c r="AG9" s="645"/>
      <c r="AH9" s="645"/>
      <c r="AI9" s="645"/>
      <c r="AJ9" s="645"/>
      <c r="AK9" s="645"/>
      <c r="AL9" s="646">
        <v>0.2</v>
      </c>
      <c r="AM9" s="647"/>
      <c r="AN9" s="647"/>
      <c r="AO9" s="648"/>
      <c r="AP9" s="638" t="s">
        <v>237</v>
      </c>
      <c r="AQ9" s="639"/>
      <c r="AR9" s="639"/>
      <c r="AS9" s="639"/>
      <c r="AT9" s="639"/>
      <c r="AU9" s="639"/>
      <c r="AV9" s="639"/>
      <c r="AW9" s="639"/>
      <c r="AX9" s="639"/>
      <c r="AY9" s="639"/>
      <c r="AZ9" s="639"/>
      <c r="BA9" s="639"/>
      <c r="BB9" s="639"/>
      <c r="BC9" s="639"/>
      <c r="BD9" s="639"/>
      <c r="BE9" s="639"/>
      <c r="BF9" s="640"/>
      <c r="BG9" s="641">
        <v>2036317</v>
      </c>
      <c r="BH9" s="642"/>
      <c r="BI9" s="642"/>
      <c r="BJ9" s="642"/>
      <c r="BK9" s="642"/>
      <c r="BL9" s="642"/>
      <c r="BM9" s="642"/>
      <c r="BN9" s="643"/>
      <c r="BO9" s="644">
        <v>35.4</v>
      </c>
      <c r="BP9" s="644"/>
      <c r="BQ9" s="644"/>
      <c r="BR9" s="644"/>
      <c r="BS9" s="650" t="s">
        <v>125</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973351</v>
      </c>
      <c r="CS9" s="642"/>
      <c r="CT9" s="642"/>
      <c r="CU9" s="642"/>
      <c r="CV9" s="642"/>
      <c r="CW9" s="642"/>
      <c r="CX9" s="642"/>
      <c r="CY9" s="643"/>
      <c r="CZ9" s="644">
        <v>7.7</v>
      </c>
      <c r="DA9" s="644"/>
      <c r="DB9" s="644"/>
      <c r="DC9" s="644"/>
      <c r="DD9" s="650">
        <v>229494</v>
      </c>
      <c r="DE9" s="642"/>
      <c r="DF9" s="642"/>
      <c r="DG9" s="642"/>
      <c r="DH9" s="642"/>
      <c r="DI9" s="642"/>
      <c r="DJ9" s="642"/>
      <c r="DK9" s="642"/>
      <c r="DL9" s="642"/>
      <c r="DM9" s="642"/>
      <c r="DN9" s="642"/>
      <c r="DO9" s="642"/>
      <c r="DP9" s="643"/>
      <c r="DQ9" s="650">
        <v>805236</v>
      </c>
      <c r="DR9" s="642"/>
      <c r="DS9" s="642"/>
      <c r="DT9" s="642"/>
      <c r="DU9" s="642"/>
      <c r="DV9" s="642"/>
      <c r="DW9" s="642"/>
      <c r="DX9" s="642"/>
      <c r="DY9" s="642"/>
      <c r="DZ9" s="642"/>
      <c r="EA9" s="642"/>
      <c r="EB9" s="642"/>
      <c r="EC9" s="651"/>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125</v>
      </c>
      <c r="S10" s="642"/>
      <c r="T10" s="642"/>
      <c r="U10" s="642"/>
      <c r="V10" s="642"/>
      <c r="W10" s="642"/>
      <c r="X10" s="642"/>
      <c r="Y10" s="643"/>
      <c r="Z10" s="644" t="s">
        <v>125</v>
      </c>
      <c r="AA10" s="644"/>
      <c r="AB10" s="644"/>
      <c r="AC10" s="644"/>
      <c r="AD10" s="645" t="s">
        <v>125</v>
      </c>
      <c r="AE10" s="645"/>
      <c r="AF10" s="645"/>
      <c r="AG10" s="645"/>
      <c r="AH10" s="645"/>
      <c r="AI10" s="645"/>
      <c r="AJ10" s="645"/>
      <c r="AK10" s="645"/>
      <c r="AL10" s="646" t="s">
        <v>125</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115205</v>
      </c>
      <c r="BH10" s="642"/>
      <c r="BI10" s="642"/>
      <c r="BJ10" s="642"/>
      <c r="BK10" s="642"/>
      <c r="BL10" s="642"/>
      <c r="BM10" s="642"/>
      <c r="BN10" s="643"/>
      <c r="BO10" s="644">
        <v>2</v>
      </c>
      <c r="BP10" s="644"/>
      <c r="BQ10" s="644"/>
      <c r="BR10" s="644"/>
      <c r="BS10" s="650">
        <v>20074</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77</v>
      </c>
      <c r="CS10" s="642"/>
      <c r="CT10" s="642"/>
      <c r="CU10" s="642"/>
      <c r="CV10" s="642"/>
      <c r="CW10" s="642"/>
      <c r="CX10" s="642"/>
      <c r="CY10" s="643"/>
      <c r="CZ10" s="644">
        <v>0</v>
      </c>
      <c r="DA10" s="644"/>
      <c r="DB10" s="644"/>
      <c r="DC10" s="644"/>
      <c r="DD10" s="650" t="s">
        <v>125</v>
      </c>
      <c r="DE10" s="642"/>
      <c r="DF10" s="642"/>
      <c r="DG10" s="642"/>
      <c r="DH10" s="642"/>
      <c r="DI10" s="642"/>
      <c r="DJ10" s="642"/>
      <c r="DK10" s="642"/>
      <c r="DL10" s="642"/>
      <c r="DM10" s="642"/>
      <c r="DN10" s="642"/>
      <c r="DO10" s="642"/>
      <c r="DP10" s="643"/>
      <c r="DQ10" s="650">
        <v>77</v>
      </c>
      <c r="DR10" s="642"/>
      <c r="DS10" s="642"/>
      <c r="DT10" s="642"/>
      <c r="DU10" s="642"/>
      <c r="DV10" s="642"/>
      <c r="DW10" s="642"/>
      <c r="DX10" s="642"/>
      <c r="DY10" s="642"/>
      <c r="DZ10" s="642"/>
      <c r="EA10" s="642"/>
      <c r="EB10" s="642"/>
      <c r="EC10" s="651"/>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125</v>
      </c>
      <c r="S11" s="642"/>
      <c r="T11" s="642"/>
      <c r="U11" s="642"/>
      <c r="V11" s="642"/>
      <c r="W11" s="642"/>
      <c r="X11" s="642"/>
      <c r="Y11" s="643"/>
      <c r="Z11" s="644" t="s">
        <v>125</v>
      </c>
      <c r="AA11" s="644"/>
      <c r="AB11" s="644"/>
      <c r="AC11" s="644"/>
      <c r="AD11" s="645" t="s">
        <v>125</v>
      </c>
      <c r="AE11" s="645"/>
      <c r="AF11" s="645"/>
      <c r="AG11" s="645"/>
      <c r="AH11" s="645"/>
      <c r="AI11" s="645"/>
      <c r="AJ11" s="645"/>
      <c r="AK11" s="645"/>
      <c r="AL11" s="646" t="s">
        <v>125</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657456</v>
      </c>
      <c r="BH11" s="642"/>
      <c r="BI11" s="642"/>
      <c r="BJ11" s="642"/>
      <c r="BK11" s="642"/>
      <c r="BL11" s="642"/>
      <c r="BM11" s="642"/>
      <c r="BN11" s="643"/>
      <c r="BO11" s="644">
        <v>11.4</v>
      </c>
      <c r="BP11" s="644"/>
      <c r="BQ11" s="644"/>
      <c r="BR11" s="644"/>
      <c r="BS11" s="650">
        <v>130532</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563087</v>
      </c>
      <c r="CS11" s="642"/>
      <c r="CT11" s="642"/>
      <c r="CU11" s="642"/>
      <c r="CV11" s="642"/>
      <c r="CW11" s="642"/>
      <c r="CX11" s="642"/>
      <c r="CY11" s="643"/>
      <c r="CZ11" s="644">
        <v>4.4000000000000004</v>
      </c>
      <c r="DA11" s="644"/>
      <c r="DB11" s="644"/>
      <c r="DC11" s="644"/>
      <c r="DD11" s="650">
        <v>136889</v>
      </c>
      <c r="DE11" s="642"/>
      <c r="DF11" s="642"/>
      <c r="DG11" s="642"/>
      <c r="DH11" s="642"/>
      <c r="DI11" s="642"/>
      <c r="DJ11" s="642"/>
      <c r="DK11" s="642"/>
      <c r="DL11" s="642"/>
      <c r="DM11" s="642"/>
      <c r="DN11" s="642"/>
      <c r="DO11" s="642"/>
      <c r="DP11" s="643"/>
      <c r="DQ11" s="650">
        <v>420435</v>
      </c>
      <c r="DR11" s="642"/>
      <c r="DS11" s="642"/>
      <c r="DT11" s="642"/>
      <c r="DU11" s="642"/>
      <c r="DV11" s="642"/>
      <c r="DW11" s="642"/>
      <c r="DX11" s="642"/>
      <c r="DY11" s="642"/>
      <c r="DZ11" s="642"/>
      <c r="EA11" s="642"/>
      <c r="EB11" s="642"/>
      <c r="EC11" s="651"/>
    </row>
    <row r="12" spans="2:143" ht="11.25" customHeight="1" x14ac:dyDescent="0.15">
      <c r="B12" s="638" t="s">
        <v>245</v>
      </c>
      <c r="C12" s="639"/>
      <c r="D12" s="639"/>
      <c r="E12" s="639"/>
      <c r="F12" s="639"/>
      <c r="G12" s="639"/>
      <c r="H12" s="639"/>
      <c r="I12" s="639"/>
      <c r="J12" s="639"/>
      <c r="K12" s="639"/>
      <c r="L12" s="639"/>
      <c r="M12" s="639"/>
      <c r="N12" s="639"/>
      <c r="O12" s="639"/>
      <c r="P12" s="639"/>
      <c r="Q12" s="640"/>
      <c r="R12" s="641">
        <v>738133</v>
      </c>
      <c r="S12" s="642"/>
      <c r="T12" s="642"/>
      <c r="U12" s="642"/>
      <c r="V12" s="642"/>
      <c r="W12" s="642"/>
      <c r="X12" s="642"/>
      <c r="Y12" s="643"/>
      <c r="Z12" s="644">
        <v>5.6</v>
      </c>
      <c r="AA12" s="644"/>
      <c r="AB12" s="644"/>
      <c r="AC12" s="644"/>
      <c r="AD12" s="645">
        <v>738133</v>
      </c>
      <c r="AE12" s="645"/>
      <c r="AF12" s="645"/>
      <c r="AG12" s="645"/>
      <c r="AH12" s="645"/>
      <c r="AI12" s="645"/>
      <c r="AJ12" s="645"/>
      <c r="AK12" s="645"/>
      <c r="AL12" s="646">
        <v>9</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2541684</v>
      </c>
      <c r="BH12" s="642"/>
      <c r="BI12" s="642"/>
      <c r="BJ12" s="642"/>
      <c r="BK12" s="642"/>
      <c r="BL12" s="642"/>
      <c r="BM12" s="642"/>
      <c r="BN12" s="643"/>
      <c r="BO12" s="644">
        <v>44.2</v>
      </c>
      <c r="BP12" s="644"/>
      <c r="BQ12" s="644"/>
      <c r="BR12" s="644"/>
      <c r="BS12" s="650" t="s">
        <v>125</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476059</v>
      </c>
      <c r="CS12" s="642"/>
      <c r="CT12" s="642"/>
      <c r="CU12" s="642"/>
      <c r="CV12" s="642"/>
      <c r="CW12" s="642"/>
      <c r="CX12" s="642"/>
      <c r="CY12" s="643"/>
      <c r="CZ12" s="644">
        <v>3.8</v>
      </c>
      <c r="DA12" s="644"/>
      <c r="DB12" s="644"/>
      <c r="DC12" s="644"/>
      <c r="DD12" s="650">
        <v>136229</v>
      </c>
      <c r="DE12" s="642"/>
      <c r="DF12" s="642"/>
      <c r="DG12" s="642"/>
      <c r="DH12" s="642"/>
      <c r="DI12" s="642"/>
      <c r="DJ12" s="642"/>
      <c r="DK12" s="642"/>
      <c r="DL12" s="642"/>
      <c r="DM12" s="642"/>
      <c r="DN12" s="642"/>
      <c r="DO12" s="642"/>
      <c r="DP12" s="643"/>
      <c r="DQ12" s="650">
        <v>137076</v>
      </c>
      <c r="DR12" s="642"/>
      <c r="DS12" s="642"/>
      <c r="DT12" s="642"/>
      <c r="DU12" s="642"/>
      <c r="DV12" s="642"/>
      <c r="DW12" s="642"/>
      <c r="DX12" s="642"/>
      <c r="DY12" s="642"/>
      <c r="DZ12" s="642"/>
      <c r="EA12" s="642"/>
      <c r="EB12" s="642"/>
      <c r="EC12" s="651"/>
    </row>
    <row r="13" spans="2:143" ht="11.25" customHeight="1" x14ac:dyDescent="0.15">
      <c r="B13" s="638" t="s">
        <v>248</v>
      </c>
      <c r="C13" s="639"/>
      <c r="D13" s="639"/>
      <c r="E13" s="639"/>
      <c r="F13" s="639"/>
      <c r="G13" s="639"/>
      <c r="H13" s="639"/>
      <c r="I13" s="639"/>
      <c r="J13" s="639"/>
      <c r="K13" s="639"/>
      <c r="L13" s="639"/>
      <c r="M13" s="639"/>
      <c r="N13" s="639"/>
      <c r="O13" s="639"/>
      <c r="P13" s="639"/>
      <c r="Q13" s="640"/>
      <c r="R13" s="641">
        <v>26986</v>
      </c>
      <c r="S13" s="642"/>
      <c r="T13" s="642"/>
      <c r="U13" s="642"/>
      <c r="V13" s="642"/>
      <c r="W13" s="642"/>
      <c r="X13" s="642"/>
      <c r="Y13" s="643"/>
      <c r="Z13" s="644">
        <v>0.2</v>
      </c>
      <c r="AA13" s="644"/>
      <c r="AB13" s="644"/>
      <c r="AC13" s="644"/>
      <c r="AD13" s="645">
        <v>26986</v>
      </c>
      <c r="AE13" s="645"/>
      <c r="AF13" s="645"/>
      <c r="AG13" s="645"/>
      <c r="AH13" s="645"/>
      <c r="AI13" s="645"/>
      <c r="AJ13" s="645"/>
      <c r="AK13" s="645"/>
      <c r="AL13" s="646">
        <v>0.3</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2538600</v>
      </c>
      <c r="BH13" s="642"/>
      <c r="BI13" s="642"/>
      <c r="BJ13" s="642"/>
      <c r="BK13" s="642"/>
      <c r="BL13" s="642"/>
      <c r="BM13" s="642"/>
      <c r="BN13" s="643"/>
      <c r="BO13" s="644">
        <v>44.1</v>
      </c>
      <c r="BP13" s="644"/>
      <c r="BQ13" s="644"/>
      <c r="BR13" s="644"/>
      <c r="BS13" s="650" t="s">
        <v>125</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1251145</v>
      </c>
      <c r="CS13" s="642"/>
      <c r="CT13" s="642"/>
      <c r="CU13" s="642"/>
      <c r="CV13" s="642"/>
      <c r="CW13" s="642"/>
      <c r="CX13" s="642"/>
      <c r="CY13" s="643"/>
      <c r="CZ13" s="644">
        <v>9.9</v>
      </c>
      <c r="DA13" s="644"/>
      <c r="DB13" s="644"/>
      <c r="DC13" s="644"/>
      <c r="DD13" s="650">
        <v>499713</v>
      </c>
      <c r="DE13" s="642"/>
      <c r="DF13" s="642"/>
      <c r="DG13" s="642"/>
      <c r="DH13" s="642"/>
      <c r="DI13" s="642"/>
      <c r="DJ13" s="642"/>
      <c r="DK13" s="642"/>
      <c r="DL13" s="642"/>
      <c r="DM13" s="642"/>
      <c r="DN13" s="642"/>
      <c r="DO13" s="642"/>
      <c r="DP13" s="643"/>
      <c r="DQ13" s="650">
        <v>983653</v>
      </c>
      <c r="DR13" s="642"/>
      <c r="DS13" s="642"/>
      <c r="DT13" s="642"/>
      <c r="DU13" s="642"/>
      <c r="DV13" s="642"/>
      <c r="DW13" s="642"/>
      <c r="DX13" s="642"/>
      <c r="DY13" s="642"/>
      <c r="DZ13" s="642"/>
      <c r="EA13" s="642"/>
      <c r="EB13" s="642"/>
      <c r="EC13" s="651"/>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125</v>
      </c>
      <c r="S14" s="642"/>
      <c r="T14" s="642"/>
      <c r="U14" s="642"/>
      <c r="V14" s="642"/>
      <c r="W14" s="642"/>
      <c r="X14" s="642"/>
      <c r="Y14" s="643"/>
      <c r="Z14" s="644" t="s">
        <v>125</v>
      </c>
      <c r="AA14" s="644"/>
      <c r="AB14" s="644"/>
      <c r="AC14" s="644"/>
      <c r="AD14" s="645" t="s">
        <v>125</v>
      </c>
      <c r="AE14" s="645"/>
      <c r="AF14" s="645"/>
      <c r="AG14" s="645"/>
      <c r="AH14" s="645"/>
      <c r="AI14" s="645"/>
      <c r="AJ14" s="645"/>
      <c r="AK14" s="645"/>
      <c r="AL14" s="646" t="s">
        <v>125</v>
      </c>
      <c r="AM14" s="647"/>
      <c r="AN14" s="647"/>
      <c r="AO14" s="648"/>
      <c r="AP14" s="638" t="s">
        <v>252</v>
      </c>
      <c r="AQ14" s="639"/>
      <c r="AR14" s="639"/>
      <c r="AS14" s="639"/>
      <c r="AT14" s="639"/>
      <c r="AU14" s="639"/>
      <c r="AV14" s="639"/>
      <c r="AW14" s="639"/>
      <c r="AX14" s="639"/>
      <c r="AY14" s="639"/>
      <c r="AZ14" s="639"/>
      <c r="BA14" s="639"/>
      <c r="BB14" s="639"/>
      <c r="BC14" s="639"/>
      <c r="BD14" s="639"/>
      <c r="BE14" s="639"/>
      <c r="BF14" s="640"/>
      <c r="BG14" s="641">
        <v>97000</v>
      </c>
      <c r="BH14" s="642"/>
      <c r="BI14" s="642"/>
      <c r="BJ14" s="642"/>
      <c r="BK14" s="642"/>
      <c r="BL14" s="642"/>
      <c r="BM14" s="642"/>
      <c r="BN14" s="643"/>
      <c r="BO14" s="644">
        <v>1.7</v>
      </c>
      <c r="BP14" s="644"/>
      <c r="BQ14" s="644"/>
      <c r="BR14" s="644"/>
      <c r="BS14" s="650" t="s">
        <v>125</v>
      </c>
      <c r="BT14" s="642"/>
      <c r="BU14" s="642"/>
      <c r="BV14" s="642"/>
      <c r="BW14" s="642"/>
      <c r="BX14" s="642"/>
      <c r="BY14" s="642"/>
      <c r="BZ14" s="642"/>
      <c r="CA14" s="642"/>
      <c r="CB14" s="651"/>
      <c r="CD14" s="656" t="s">
        <v>253</v>
      </c>
      <c r="CE14" s="657"/>
      <c r="CF14" s="657"/>
      <c r="CG14" s="657"/>
      <c r="CH14" s="657"/>
      <c r="CI14" s="657"/>
      <c r="CJ14" s="657"/>
      <c r="CK14" s="657"/>
      <c r="CL14" s="657"/>
      <c r="CM14" s="657"/>
      <c r="CN14" s="657"/>
      <c r="CO14" s="657"/>
      <c r="CP14" s="657"/>
      <c r="CQ14" s="658"/>
      <c r="CR14" s="641">
        <v>625352</v>
      </c>
      <c r="CS14" s="642"/>
      <c r="CT14" s="642"/>
      <c r="CU14" s="642"/>
      <c r="CV14" s="642"/>
      <c r="CW14" s="642"/>
      <c r="CX14" s="642"/>
      <c r="CY14" s="643"/>
      <c r="CZ14" s="644">
        <v>4.9000000000000004</v>
      </c>
      <c r="DA14" s="644"/>
      <c r="DB14" s="644"/>
      <c r="DC14" s="644"/>
      <c r="DD14" s="650">
        <v>12851</v>
      </c>
      <c r="DE14" s="642"/>
      <c r="DF14" s="642"/>
      <c r="DG14" s="642"/>
      <c r="DH14" s="642"/>
      <c r="DI14" s="642"/>
      <c r="DJ14" s="642"/>
      <c r="DK14" s="642"/>
      <c r="DL14" s="642"/>
      <c r="DM14" s="642"/>
      <c r="DN14" s="642"/>
      <c r="DO14" s="642"/>
      <c r="DP14" s="643"/>
      <c r="DQ14" s="650">
        <v>612478</v>
      </c>
      <c r="DR14" s="642"/>
      <c r="DS14" s="642"/>
      <c r="DT14" s="642"/>
      <c r="DU14" s="642"/>
      <c r="DV14" s="642"/>
      <c r="DW14" s="642"/>
      <c r="DX14" s="642"/>
      <c r="DY14" s="642"/>
      <c r="DZ14" s="642"/>
      <c r="EA14" s="642"/>
      <c r="EB14" s="642"/>
      <c r="EC14" s="651"/>
    </row>
    <row r="15" spans="2:143" ht="11.25" customHeight="1" x14ac:dyDescent="0.15">
      <c r="B15" s="638" t="s">
        <v>254</v>
      </c>
      <c r="C15" s="639"/>
      <c r="D15" s="639"/>
      <c r="E15" s="639"/>
      <c r="F15" s="639"/>
      <c r="G15" s="639"/>
      <c r="H15" s="639"/>
      <c r="I15" s="639"/>
      <c r="J15" s="639"/>
      <c r="K15" s="639"/>
      <c r="L15" s="639"/>
      <c r="M15" s="639"/>
      <c r="N15" s="639"/>
      <c r="O15" s="639"/>
      <c r="P15" s="639"/>
      <c r="Q15" s="640"/>
      <c r="R15" s="641">
        <v>55857</v>
      </c>
      <c r="S15" s="642"/>
      <c r="T15" s="642"/>
      <c r="U15" s="642"/>
      <c r="V15" s="642"/>
      <c r="W15" s="642"/>
      <c r="X15" s="642"/>
      <c r="Y15" s="643"/>
      <c r="Z15" s="644">
        <v>0.4</v>
      </c>
      <c r="AA15" s="644"/>
      <c r="AB15" s="644"/>
      <c r="AC15" s="644"/>
      <c r="AD15" s="645">
        <v>55857</v>
      </c>
      <c r="AE15" s="645"/>
      <c r="AF15" s="645"/>
      <c r="AG15" s="645"/>
      <c r="AH15" s="645"/>
      <c r="AI15" s="645"/>
      <c r="AJ15" s="645"/>
      <c r="AK15" s="645"/>
      <c r="AL15" s="646">
        <v>0.7</v>
      </c>
      <c r="AM15" s="647"/>
      <c r="AN15" s="647"/>
      <c r="AO15" s="648"/>
      <c r="AP15" s="638" t="s">
        <v>255</v>
      </c>
      <c r="AQ15" s="639"/>
      <c r="AR15" s="639"/>
      <c r="AS15" s="639"/>
      <c r="AT15" s="639"/>
      <c r="AU15" s="639"/>
      <c r="AV15" s="639"/>
      <c r="AW15" s="639"/>
      <c r="AX15" s="639"/>
      <c r="AY15" s="639"/>
      <c r="AZ15" s="639"/>
      <c r="BA15" s="639"/>
      <c r="BB15" s="639"/>
      <c r="BC15" s="639"/>
      <c r="BD15" s="639"/>
      <c r="BE15" s="639"/>
      <c r="BF15" s="640"/>
      <c r="BG15" s="641">
        <v>238003</v>
      </c>
      <c r="BH15" s="642"/>
      <c r="BI15" s="642"/>
      <c r="BJ15" s="642"/>
      <c r="BK15" s="642"/>
      <c r="BL15" s="642"/>
      <c r="BM15" s="642"/>
      <c r="BN15" s="643"/>
      <c r="BO15" s="644">
        <v>4.0999999999999996</v>
      </c>
      <c r="BP15" s="644"/>
      <c r="BQ15" s="644"/>
      <c r="BR15" s="644"/>
      <c r="BS15" s="650" t="s">
        <v>125</v>
      </c>
      <c r="BT15" s="642"/>
      <c r="BU15" s="642"/>
      <c r="BV15" s="642"/>
      <c r="BW15" s="642"/>
      <c r="BX15" s="642"/>
      <c r="BY15" s="642"/>
      <c r="BZ15" s="642"/>
      <c r="CA15" s="642"/>
      <c r="CB15" s="651"/>
      <c r="CD15" s="656" t="s">
        <v>256</v>
      </c>
      <c r="CE15" s="657"/>
      <c r="CF15" s="657"/>
      <c r="CG15" s="657"/>
      <c r="CH15" s="657"/>
      <c r="CI15" s="657"/>
      <c r="CJ15" s="657"/>
      <c r="CK15" s="657"/>
      <c r="CL15" s="657"/>
      <c r="CM15" s="657"/>
      <c r="CN15" s="657"/>
      <c r="CO15" s="657"/>
      <c r="CP15" s="657"/>
      <c r="CQ15" s="658"/>
      <c r="CR15" s="641">
        <v>1392034</v>
      </c>
      <c r="CS15" s="642"/>
      <c r="CT15" s="642"/>
      <c r="CU15" s="642"/>
      <c r="CV15" s="642"/>
      <c r="CW15" s="642"/>
      <c r="CX15" s="642"/>
      <c r="CY15" s="643"/>
      <c r="CZ15" s="644">
        <v>11</v>
      </c>
      <c r="DA15" s="644"/>
      <c r="DB15" s="644"/>
      <c r="DC15" s="644"/>
      <c r="DD15" s="650">
        <v>235627</v>
      </c>
      <c r="DE15" s="642"/>
      <c r="DF15" s="642"/>
      <c r="DG15" s="642"/>
      <c r="DH15" s="642"/>
      <c r="DI15" s="642"/>
      <c r="DJ15" s="642"/>
      <c r="DK15" s="642"/>
      <c r="DL15" s="642"/>
      <c r="DM15" s="642"/>
      <c r="DN15" s="642"/>
      <c r="DO15" s="642"/>
      <c r="DP15" s="643"/>
      <c r="DQ15" s="650">
        <v>1186806</v>
      </c>
      <c r="DR15" s="642"/>
      <c r="DS15" s="642"/>
      <c r="DT15" s="642"/>
      <c r="DU15" s="642"/>
      <c r="DV15" s="642"/>
      <c r="DW15" s="642"/>
      <c r="DX15" s="642"/>
      <c r="DY15" s="642"/>
      <c r="DZ15" s="642"/>
      <c r="EA15" s="642"/>
      <c r="EB15" s="642"/>
      <c r="EC15" s="651"/>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125</v>
      </c>
      <c r="S16" s="642"/>
      <c r="T16" s="642"/>
      <c r="U16" s="642"/>
      <c r="V16" s="642"/>
      <c r="W16" s="642"/>
      <c r="X16" s="642"/>
      <c r="Y16" s="643"/>
      <c r="Z16" s="644" t="s">
        <v>125</v>
      </c>
      <c r="AA16" s="644"/>
      <c r="AB16" s="644"/>
      <c r="AC16" s="644"/>
      <c r="AD16" s="645" t="s">
        <v>125</v>
      </c>
      <c r="AE16" s="645"/>
      <c r="AF16" s="645"/>
      <c r="AG16" s="645"/>
      <c r="AH16" s="645"/>
      <c r="AI16" s="645"/>
      <c r="AJ16" s="645"/>
      <c r="AK16" s="645"/>
      <c r="AL16" s="646" t="s">
        <v>125</v>
      </c>
      <c r="AM16" s="647"/>
      <c r="AN16" s="647"/>
      <c r="AO16" s="648"/>
      <c r="AP16" s="638" t="s">
        <v>258</v>
      </c>
      <c r="AQ16" s="639"/>
      <c r="AR16" s="639"/>
      <c r="AS16" s="639"/>
      <c r="AT16" s="639"/>
      <c r="AU16" s="639"/>
      <c r="AV16" s="639"/>
      <c r="AW16" s="639"/>
      <c r="AX16" s="639"/>
      <c r="AY16" s="639"/>
      <c r="AZ16" s="639"/>
      <c r="BA16" s="639"/>
      <c r="BB16" s="639"/>
      <c r="BC16" s="639"/>
      <c r="BD16" s="639"/>
      <c r="BE16" s="639"/>
      <c r="BF16" s="640"/>
      <c r="BG16" s="641" t="s">
        <v>125</v>
      </c>
      <c r="BH16" s="642"/>
      <c r="BI16" s="642"/>
      <c r="BJ16" s="642"/>
      <c r="BK16" s="642"/>
      <c r="BL16" s="642"/>
      <c r="BM16" s="642"/>
      <c r="BN16" s="643"/>
      <c r="BO16" s="644" t="s">
        <v>125</v>
      </c>
      <c r="BP16" s="644"/>
      <c r="BQ16" s="644"/>
      <c r="BR16" s="644"/>
      <c r="BS16" s="650" t="s">
        <v>125</v>
      </c>
      <c r="BT16" s="642"/>
      <c r="BU16" s="642"/>
      <c r="BV16" s="642"/>
      <c r="BW16" s="642"/>
      <c r="BX16" s="642"/>
      <c r="BY16" s="642"/>
      <c r="BZ16" s="642"/>
      <c r="CA16" s="642"/>
      <c r="CB16" s="651"/>
      <c r="CD16" s="656" t="s">
        <v>259</v>
      </c>
      <c r="CE16" s="657"/>
      <c r="CF16" s="657"/>
      <c r="CG16" s="657"/>
      <c r="CH16" s="657"/>
      <c r="CI16" s="657"/>
      <c r="CJ16" s="657"/>
      <c r="CK16" s="657"/>
      <c r="CL16" s="657"/>
      <c r="CM16" s="657"/>
      <c r="CN16" s="657"/>
      <c r="CO16" s="657"/>
      <c r="CP16" s="657"/>
      <c r="CQ16" s="658"/>
      <c r="CR16" s="641">
        <v>4385</v>
      </c>
      <c r="CS16" s="642"/>
      <c r="CT16" s="642"/>
      <c r="CU16" s="642"/>
      <c r="CV16" s="642"/>
      <c r="CW16" s="642"/>
      <c r="CX16" s="642"/>
      <c r="CY16" s="643"/>
      <c r="CZ16" s="644">
        <v>0</v>
      </c>
      <c r="DA16" s="644"/>
      <c r="DB16" s="644"/>
      <c r="DC16" s="644"/>
      <c r="DD16" s="650" t="s">
        <v>125</v>
      </c>
      <c r="DE16" s="642"/>
      <c r="DF16" s="642"/>
      <c r="DG16" s="642"/>
      <c r="DH16" s="642"/>
      <c r="DI16" s="642"/>
      <c r="DJ16" s="642"/>
      <c r="DK16" s="642"/>
      <c r="DL16" s="642"/>
      <c r="DM16" s="642"/>
      <c r="DN16" s="642"/>
      <c r="DO16" s="642"/>
      <c r="DP16" s="643"/>
      <c r="DQ16" s="650">
        <v>15</v>
      </c>
      <c r="DR16" s="642"/>
      <c r="DS16" s="642"/>
      <c r="DT16" s="642"/>
      <c r="DU16" s="642"/>
      <c r="DV16" s="642"/>
      <c r="DW16" s="642"/>
      <c r="DX16" s="642"/>
      <c r="DY16" s="642"/>
      <c r="DZ16" s="642"/>
      <c r="EA16" s="642"/>
      <c r="EB16" s="642"/>
      <c r="EC16" s="651"/>
    </row>
    <row r="17" spans="2:133" ht="11.25" customHeight="1" x14ac:dyDescent="0.15">
      <c r="B17" s="638" t="s">
        <v>260</v>
      </c>
      <c r="C17" s="639"/>
      <c r="D17" s="639"/>
      <c r="E17" s="639"/>
      <c r="F17" s="639"/>
      <c r="G17" s="639"/>
      <c r="H17" s="639"/>
      <c r="I17" s="639"/>
      <c r="J17" s="639"/>
      <c r="K17" s="639"/>
      <c r="L17" s="639"/>
      <c r="M17" s="639"/>
      <c r="N17" s="639"/>
      <c r="O17" s="639"/>
      <c r="P17" s="639"/>
      <c r="Q17" s="640"/>
      <c r="R17" s="641">
        <v>33964</v>
      </c>
      <c r="S17" s="642"/>
      <c r="T17" s="642"/>
      <c r="U17" s="642"/>
      <c r="V17" s="642"/>
      <c r="W17" s="642"/>
      <c r="X17" s="642"/>
      <c r="Y17" s="643"/>
      <c r="Z17" s="644">
        <v>0.3</v>
      </c>
      <c r="AA17" s="644"/>
      <c r="AB17" s="644"/>
      <c r="AC17" s="644"/>
      <c r="AD17" s="645">
        <v>33964</v>
      </c>
      <c r="AE17" s="645"/>
      <c r="AF17" s="645"/>
      <c r="AG17" s="645"/>
      <c r="AH17" s="645"/>
      <c r="AI17" s="645"/>
      <c r="AJ17" s="645"/>
      <c r="AK17" s="645"/>
      <c r="AL17" s="646">
        <v>0.4</v>
      </c>
      <c r="AM17" s="647"/>
      <c r="AN17" s="647"/>
      <c r="AO17" s="648"/>
      <c r="AP17" s="638" t="s">
        <v>261</v>
      </c>
      <c r="AQ17" s="639"/>
      <c r="AR17" s="639"/>
      <c r="AS17" s="639"/>
      <c r="AT17" s="639"/>
      <c r="AU17" s="639"/>
      <c r="AV17" s="639"/>
      <c r="AW17" s="639"/>
      <c r="AX17" s="639"/>
      <c r="AY17" s="639"/>
      <c r="AZ17" s="639"/>
      <c r="BA17" s="639"/>
      <c r="BB17" s="639"/>
      <c r="BC17" s="639"/>
      <c r="BD17" s="639"/>
      <c r="BE17" s="639"/>
      <c r="BF17" s="640"/>
      <c r="BG17" s="641" t="s">
        <v>125</v>
      </c>
      <c r="BH17" s="642"/>
      <c r="BI17" s="642"/>
      <c r="BJ17" s="642"/>
      <c r="BK17" s="642"/>
      <c r="BL17" s="642"/>
      <c r="BM17" s="642"/>
      <c r="BN17" s="643"/>
      <c r="BO17" s="644" t="s">
        <v>125</v>
      </c>
      <c r="BP17" s="644"/>
      <c r="BQ17" s="644"/>
      <c r="BR17" s="644"/>
      <c r="BS17" s="650" t="s">
        <v>125</v>
      </c>
      <c r="BT17" s="642"/>
      <c r="BU17" s="642"/>
      <c r="BV17" s="642"/>
      <c r="BW17" s="642"/>
      <c r="BX17" s="642"/>
      <c r="BY17" s="642"/>
      <c r="BZ17" s="642"/>
      <c r="CA17" s="642"/>
      <c r="CB17" s="651"/>
      <c r="CD17" s="656" t="s">
        <v>262</v>
      </c>
      <c r="CE17" s="657"/>
      <c r="CF17" s="657"/>
      <c r="CG17" s="657"/>
      <c r="CH17" s="657"/>
      <c r="CI17" s="657"/>
      <c r="CJ17" s="657"/>
      <c r="CK17" s="657"/>
      <c r="CL17" s="657"/>
      <c r="CM17" s="657"/>
      <c r="CN17" s="657"/>
      <c r="CO17" s="657"/>
      <c r="CP17" s="657"/>
      <c r="CQ17" s="658"/>
      <c r="CR17" s="641">
        <v>798203</v>
      </c>
      <c r="CS17" s="642"/>
      <c r="CT17" s="642"/>
      <c r="CU17" s="642"/>
      <c r="CV17" s="642"/>
      <c r="CW17" s="642"/>
      <c r="CX17" s="642"/>
      <c r="CY17" s="643"/>
      <c r="CZ17" s="644">
        <v>6.3</v>
      </c>
      <c r="DA17" s="644"/>
      <c r="DB17" s="644"/>
      <c r="DC17" s="644"/>
      <c r="DD17" s="650" t="s">
        <v>125</v>
      </c>
      <c r="DE17" s="642"/>
      <c r="DF17" s="642"/>
      <c r="DG17" s="642"/>
      <c r="DH17" s="642"/>
      <c r="DI17" s="642"/>
      <c r="DJ17" s="642"/>
      <c r="DK17" s="642"/>
      <c r="DL17" s="642"/>
      <c r="DM17" s="642"/>
      <c r="DN17" s="642"/>
      <c r="DO17" s="642"/>
      <c r="DP17" s="643"/>
      <c r="DQ17" s="650">
        <v>797250</v>
      </c>
      <c r="DR17" s="642"/>
      <c r="DS17" s="642"/>
      <c r="DT17" s="642"/>
      <c r="DU17" s="642"/>
      <c r="DV17" s="642"/>
      <c r="DW17" s="642"/>
      <c r="DX17" s="642"/>
      <c r="DY17" s="642"/>
      <c r="DZ17" s="642"/>
      <c r="EA17" s="642"/>
      <c r="EB17" s="642"/>
      <c r="EC17" s="651"/>
    </row>
    <row r="18" spans="2:133" ht="11.25" customHeight="1" x14ac:dyDescent="0.15">
      <c r="B18" s="638" t="s">
        <v>263</v>
      </c>
      <c r="C18" s="639"/>
      <c r="D18" s="639"/>
      <c r="E18" s="639"/>
      <c r="F18" s="639"/>
      <c r="G18" s="639"/>
      <c r="H18" s="639"/>
      <c r="I18" s="639"/>
      <c r="J18" s="639"/>
      <c r="K18" s="639"/>
      <c r="L18" s="639"/>
      <c r="M18" s="639"/>
      <c r="N18" s="639"/>
      <c r="O18" s="639"/>
      <c r="P18" s="639"/>
      <c r="Q18" s="640"/>
      <c r="R18" s="641">
        <v>1567977</v>
      </c>
      <c r="S18" s="642"/>
      <c r="T18" s="642"/>
      <c r="U18" s="642"/>
      <c r="V18" s="642"/>
      <c r="W18" s="642"/>
      <c r="X18" s="642"/>
      <c r="Y18" s="643"/>
      <c r="Z18" s="644">
        <v>11.8</v>
      </c>
      <c r="AA18" s="644"/>
      <c r="AB18" s="644"/>
      <c r="AC18" s="644"/>
      <c r="AD18" s="645">
        <v>1395288</v>
      </c>
      <c r="AE18" s="645"/>
      <c r="AF18" s="645"/>
      <c r="AG18" s="645"/>
      <c r="AH18" s="645"/>
      <c r="AI18" s="645"/>
      <c r="AJ18" s="645"/>
      <c r="AK18" s="645"/>
      <c r="AL18" s="646">
        <v>16.899999999999999</v>
      </c>
      <c r="AM18" s="647"/>
      <c r="AN18" s="647"/>
      <c r="AO18" s="648"/>
      <c r="AP18" s="638" t="s">
        <v>264</v>
      </c>
      <c r="AQ18" s="639"/>
      <c r="AR18" s="639"/>
      <c r="AS18" s="639"/>
      <c r="AT18" s="639"/>
      <c r="AU18" s="639"/>
      <c r="AV18" s="639"/>
      <c r="AW18" s="639"/>
      <c r="AX18" s="639"/>
      <c r="AY18" s="639"/>
      <c r="AZ18" s="639"/>
      <c r="BA18" s="639"/>
      <c r="BB18" s="639"/>
      <c r="BC18" s="639"/>
      <c r="BD18" s="639"/>
      <c r="BE18" s="639"/>
      <c r="BF18" s="640"/>
      <c r="BG18" s="641" t="s">
        <v>125</v>
      </c>
      <c r="BH18" s="642"/>
      <c r="BI18" s="642"/>
      <c r="BJ18" s="642"/>
      <c r="BK18" s="642"/>
      <c r="BL18" s="642"/>
      <c r="BM18" s="642"/>
      <c r="BN18" s="643"/>
      <c r="BO18" s="644" t="s">
        <v>125</v>
      </c>
      <c r="BP18" s="644"/>
      <c r="BQ18" s="644"/>
      <c r="BR18" s="644"/>
      <c r="BS18" s="650" t="s">
        <v>125</v>
      </c>
      <c r="BT18" s="642"/>
      <c r="BU18" s="642"/>
      <c r="BV18" s="642"/>
      <c r="BW18" s="642"/>
      <c r="BX18" s="642"/>
      <c r="BY18" s="642"/>
      <c r="BZ18" s="642"/>
      <c r="CA18" s="642"/>
      <c r="CB18" s="651"/>
      <c r="CD18" s="656" t="s">
        <v>265</v>
      </c>
      <c r="CE18" s="657"/>
      <c r="CF18" s="657"/>
      <c r="CG18" s="657"/>
      <c r="CH18" s="657"/>
      <c r="CI18" s="657"/>
      <c r="CJ18" s="657"/>
      <c r="CK18" s="657"/>
      <c r="CL18" s="657"/>
      <c r="CM18" s="657"/>
      <c r="CN18" s="657"/>
      <c r="CO18" s="657"/>
      <c r="CP18" s="657"/>
      <c r="CQ18" s="658"/>
      <c r="CR18" s="641" t="s">
        <v>125</v>
      </c>
      <c r="CS18" s="642"/>
      <c r="CT18" s="642"/>
      <c r="CU18" s="642"/>
      <c r="CV18" s="642"/>
      <c r="CW18" s="642"/>
      <c r="CX18" s="642"/>
      <c r="CY18" s="643"/>
      <c r="CZ18" s="644" t="s">
        <v>125</v>
      </c>
      <c r="DA18" s="644"/>
      <c r="DB18" s="644"/>
      <c r="DC18" s="644"/>
      <c r="DD18" s="650" t="s">
        <v>125</v>
      </c>
      <c r="DE18" s="642"/>
      <c r="DF18" s="642"/>
      <c r="DG18" s="642"/>
      <c r="DH18" s="642"/>
      <c r="DI18" s="642"/>
      <c r="DJ18" s="642"/>
      <c r="DK18" s="642"/>
      <c r="DL18" s="642"/>
      <c r="DM18" s="642"/>
      <c r="DN18" s="642"/>
      <c r="DO18" s="642"/>
      <c r="DP18" s="643"/>
      <c r="DQ18" s="650" t="s">
        <v>125</v>
      </c>
      <c r="DR18" s="642"/>
      <c r="DS18" s="642"/>
      <c r="DT18" s="642"/>
      <c r="DU18" s="642"/>
      <c r="DV18" s="642"/>
      <c r="DW18" s="642"/>
      <c r="DX18" s="642"/>
      <c r="DY18" s="642"/>
      <c r="DZ18" s="642"/>
      <c r="EA18" s="642"/>
      <c r="EB18" s="642"/>
      <c r="EC18" s="651"/>
    </row>
    <row r="19" spans="2:133" ht="11.25" customHeight="1" x14ac:dyDescent="0.15">
      <c r="B19" s="638" t="s">
        <v>266</v>
      </c>
      <c r="C19" s="639"/>
      <c r="D19" s="639"/>
      <c r="E19" s="639"/>
      <c r="F19" s="639"/>
      <c r="G19" s="639"/>
      <c r="H19" s="639"/>
      <c r="I19" s="639"/>
      <c r="J19" s="639"/>
      <c r="K19" s="639"/>
      <c r="L19" s="639"/>
      <c r="M19" s="639"/>
      <c r="N19" s="639"/>
      <c r="O19" s="639"/>
      <c r="P19" s="639"/>
      <c r="Q19" s="640"/>
      <c r="R19" s="641">
        <v>1395288</v>
      </c>
      <c r="S19" s="642"/>
      <c r="T19" s="642"/>
      <c r="U19" s="642"/>
      <c r="V19" s="642"/>
      <c r="W19" s="642"/>
      <c r="X19" s="642"/>
      <c r="Y19" s="643"/>
      <c r="Z19" s="644">
        <v>10.5</v>
      </c>
      <c r="AA19" s="644"/>
      <c r="AB19" s="644"/>
      <c r="AC19" s="644"/>
      <c r="AD19" s="645">
        <v>1395288</v>
      </c>
      <c r="AE19" s="645"/>
      <c r="AF19" s="645"/>
      <c r="AG19" s="645"/>
      <c r="AH19" s="645"/>
      <c r="AI19" s="645"/>
      <c r="AJ19" s="645"/>
      <c r="AK19" s="645"/>
      <c r="AL19" s="646">
        <v>16.899999999999999</v>
      </c>
      <c r="AM19" s="647"/>
      <c r="AN19" s="647"/>
      <c r="AO19" s="648"/>
      <c r="AP19" s="638" t="s">
        <v>267</v>
      </c>
      <c r="AQ19" s="639"/>
      <c r="AR19" s="639"/>
      <c r="AS19" s="639"/>
      <c r="AT19" s="639"/>
      <c r="AU19" s="639"/>
      <c r="AV19" s="639"/>
      <c r="AW19" s="639"/>
      <c r="AX19" s="639"/>
      <c r="AY19" s="639"/>
      <c r="AZ19" s="639"/>
      <c r="BA19" s="639"/>
      <c r="BB19" s="639"/>
      <c r="BC19" s="639"/>
      <c r="BD19" s="639"/>
      <c r="BE19" s="639"/>
      <c r="BF19" s="640"/>
      <c r="BG19" s="641">
        <v>652</v>
      </c>
      <c r="BH19" s="642"/>
      <c r="BI19" s="642"/>
      <c r="BJ19" s="642"/>
      <c r="BK19" s="642"/>
      <c r="BL19" s="642"/>
      <c r="BM19" s="642"/>
      <c r="BN19" s="643"/>
      <c r="BO19" s="644">
        <v>0</v>
      </c>
      <c r="BP19" s="644"/>
      <c r="BQ19" s="644"/>
      <c r="BR19" s="644"/>
      <c r="BS19" s="650" t="s">
        <v>125</v>
      </c>
      <c r="BT19" s="642"/>
      <c r="BU19" s="642"/>
      <c r="BV19" s="642"/>
      <c r="BW19" s="642"/>
      <c r="BX19" s="642"/>
      <c r="BY19" s="642"/>
      <c r="BZ19" s="642"/>
      <c r="CA19" s="642"/>
      <c r="CB19" s="651"/>
      <c r="CD19" s="656" t="s">
        <v>268</v>
      </c>
      <c r="CE19" s="657"/>
      <c r="CF19" s="657"/>
      <c r="CG19" s="657"/>
      <c r="CH19" s="657"/>
      <c r="CI19" s="657"/>
      <c r="CJ19" s="657"/>
      <c r="CK19" s="657"/>
      <c r="CL19" s="657"/>
      <c r="CM19" s="657"/>
      <c r="CN19" s="657"/>
      <c r="CO19" s="657"/>
      <c r="CP19" s="657"/>
      <c r="CQ19" s="658"/>
      <c r="CR19" s="641" t="s">
        <v>125</v>
      </c>
      <c r="CS19" s="642"/>
      <c r="CT19" s="642"/>
      <c r="CU19" s="642"/>
      <c r="CV19" s="642"/>
      <c r="CW19" s="642"/>
      <c r="CX19" s="642"/>
      <c r="CY19" s="643"/>
      <c r="CZ19" s="644" t="s">
        <v>125</v>
      </c>
      <c r="DA19" s="644"/>
      <c r="DB19" s="644"/>
      <c r="DC19" s="644"/>
      <c r="DD19" s="650" t="s">
        <v>125</v>
      </c>
      <c r="DE19" s="642"/>
      <c r="DF19" s="642"/>
      <c r="DG19" s="642"/>
      <c r="DH19" s="642"/>
      <c r="DI19" s="642"/>
      <c r="DJ19" s="642"/>
      <c r="DK19" s="642"/>
      <c r="DL19" s="642"/>
      <c r="DM19" s="642"/>
      <c r="DN19" s="642"/>
      <c r="DO19" s="642"/>
      <c r="DP19" s="643"/>
      <c r="DQ19" s="650" t="s">
        <v>125</v>
      </c>
      <c r="DR19" s="642"/>
      <c r="DS19" s="642"/>
      <c r="DT19" s="642"/>
      <c r="DU19" s="642"/>
      <c r="DV19" s="642"/>
      <c r="DW19" s="642"/>
      <c r="DX19" s="642"/>
      <c r="DY19" s="642"/>
      <c r="DZ19" s="642"/>
      <c r="EA19" s="642"/>
      <c r="EB19" s="642"/>
      <c r="EC19" s="651"/>
    </row>
    <row r="20" spans="2:133" ht="11.25" customHeight="1" x14ac:dyDescent="0.15">
      <c r="B20" s="638" t="s">
        <v>269</v>
      </c>
      <c r="C20" s="639"/>
      <c r="D20" s="639"/>
      <c r="E20" s="639"/>
      <c r="F20" s="639"/>
      <c r="G20" s="639"/>
      <c r="H20" s="639"/>
      <c r="I20" s="639"/>
      <c r="J20" s="639"/>
      <c r="K20" s="639"/>
      <c r="L20" s="639"/>
      <c r="M20" s="639"/>
      <c r="N20" s="639"/>
      <c r="O20" s="639"/>
      <c r="P20" s="639"/>
      <c r="Q20" s="640"/>
      <c r="R20" s="641">
        <v>172650</v>
      </c>
      <c r="S20" s="642"/>
      <c r="T20" s="642"/>
      <c r="U20" s="642"/>
      <c r="V20" s="642"/>
      <c r="W20" s="642"/>
      <c r="X20" s="642"/>
      <c r="Y20" s="643"/>
      <c r="Z20" s="644">
        <v>1.3</v>
      </c>
      <c r="AA20" s="644"/>
      <c r="AB20" s="644"/>
      <c r="AC20" s="644"/>
      <c r="AD20" s="645" t="s">
        <v>125</v>
      </c>
      <c r="AE20" s="645"/>
      <c r="AF20" s="645"/>
      <c r="AG20" s="645"/>
      <c r="AH20" s="645"/>
      <c r="AI20" s="645"/>
      <c r="AJ20" s="645"/>
      <c r="AK20" s="645"/>
      <c r="AL20" s="646" t="s">
        <v>125</v>
      </c>
      <c r="AM20" s="647"/>
      <c r="AN20" s="647"/>
      <c r="AO20" s="648"/>
      <c r="AP20" s="638" t="s">
        <v>270</v>
      </c>
      <c r="AQ20" s="639"/>
      <c r="AR20" s="639"/>
      <c r="AS20" s="639"/>
      <c r="AT20" s="639"/>
      <c r="AU20" s="639"/>
      <c r="AV20" s="639"/>
      <c r="AW20" s="639"/>
      <c r="AX20" s="639"/>
      <c r="AY20" s="639"/>
      <c r="AZ20" s="639"/>
      <c r="BA20" s="639"/>
      <c r="BB20" s="639"/>
      <c r="BC20" s="639"/>
      <c r="BD20" s="639"/>
      <c r="BE20" s="639"/>
      <c r="BF20" s="640"/>
      <c r="BG20" s="641">
        <v>652</v>
      </c>
      <c r="BH20" s="642"/>
      <c r="BI20" s="642"/>
      <c r="BJ20" s="642"/>
      <c r="BK20" s="642"/>
      <c r="BL20" s="642"/>
      <c r="BM20" s="642"/>
      <c r="BN20" s="643"/>
      <c r="BO20" s="644">
        <v>0</v>
      </c>
      <c r="BP20" s="644"/>
      <c r="BQ20" s="644"/>
      <c r="BR20" s="644"/>
      <c r="BS20" s="650" t="s">
        <v>125</v>
      </c>
      <c r="BT20" s="642"/>
      <c r="BU20" s="642"/>
      <c r="BV20" s="642"/>
      <c r="BW20" s="642"/>
      <c r="BX20" s="642"/>
      <c r="BY20" s="642"/>
      <c r="BZ20" s="642"/>
      <c r="CA20" s="642"/>
      <c r="CB20" s="651"/>
      <c r="CD20" s="656" t="s">
        <v>271</v>
      </c>
      <c r="CE20" s="657"/>
      <c r="CF20" s="657"/>
      <c r="CG20" s="657"/>
      <c r="CH20" s="657"/>
      <c r="CI20" s="657"/>
      <c r="CJ20" s="657"/>
      <c r="CK20" s="657"/>
      <c r="CL20" s="657"/>
      <c r="CM20" s="657"/>
      <c r="CN20" s="657"/>
      <c r="CO20" s="657"/>
      <c r="CP20" s="657"/>
      <c r="CQ20" s="658"/>
      <c r="CR20" s="641">
        <v>12682054</v>
      </c>
      <c r="CS20" s="642"/>
      <c r="CT20" s="642"/>
      <c r="CU20" s="642"/>
      <c r="CV20" s="642"/>
      <c r="CW20" s="642"/>
      <c r="CX20" s="642"/>
      <c r="CY20" s="643"/>
      <c r="CZ20" s="644">
        <v>100</v>
      </c>
      <c r="DA20" s="644"/>
      <c r="DB20" s="644"/>
      <c r="DC20" s="644"/>
      <c r="DD20" s="650">
        <v>1581271</v>
      </c>
      <c r="DE20" s="642"/>
      <c r="DF20" s="642"/>
      <c r="DG20" s="642"/>
      <c r="DH20" s="642"/>
      <c r="DI20" s="642"/>
      <c r="DJ20" s="642"/>
      <c r="DK20" s="642"/>
      <c r="DL20" s="642"/>
      <c r="DM20" s="642"/>
      <c r="DN20" s="642"/>
      <c r="DO20" s="642"/>
      <c r="DP20" s="643"/>
      <c r="DQ20" s="650">
        <v>9089952</v>
      </c>
      <c r="DR20" s="642"/>
      <c r="DS20" s="642"/>
      <c r="DT20" s="642"/>
      <c r="DU20" s="642"/>
      <c r="DV20" s="642"/>
      <c r="DW20" s="642"/>
      <c r="DX20" s="642"/>
      <c r="DY20" s="642"/>
      <c r="DZ20" s="642"/>
      <c r="EA20" s="642"/>
      <c r="EB20" s="642"/>
      <c r="EC20" s="651"/>
    </row>
    <row r="21" spans="2:133" ht="11.25" customHeight="1" x14ac:dyDescent="0.15">
      <c r="B21" s="638" t="s">
        <v>272</v>
      </c>
      <c r="C21" s="639"/>
      <c r="D21" s="639"/>
      <c r="E21" s="639"/>
      <c r="F21" s="639"/>
      <c r="G21" s="639"/>
      <c r="H21" s="639"/>
      <c r="I21" s="639"/>
      <c r="J21" s="639"/>
      <c r="K21" s="639"/>
      <c r="L21" s="639"/>
      <c r="M21" s="639"/>
      <c r="N21" s="639"/>
      <c r="O21" s="639"/>
      <c r="P21" s="639"/>
      <c r="Q21" s="640"/>
      <c r="R21" s="641">
        <v>39</v>
      </c>
      <c r="S21" s="642"/>
      <c r="T21" s="642"/>
      <c r="U21" s="642"/>
      <c r="V21" s="642"/>
      <c r="W21" s="642"/>
      <c r="X21" s="642"/>
      <c r="Y21" s="643"/>
      <c r="Z21" s="644">
        <v>0</v>
      </c>
      <c r="AA21" s="644"/>
      <c r="AB21" s="644"/>
      <c r="AC21" s="644"/>
      <c r="AD21" s="645" t="s">
        <v>125</v>
      </c>
      <c r="AE21" s="645"/>
      <c r="AF21" s="645"/>
      <c r="AG21" s="645"/>
      <c r="AH21" s="645"/>
      <c r="AI21" s="645"/>
      <c r="AJ21" s="645"/>
      <c r="AK21" s="645"/>
      <c r="AL21" s="646" t="s">
        <v>125</v>
      </c>
      <c r="AM21" s="647"/>
      <c r="AN21" s="647"/>
      <c r="AO21" s="648"/>
      <c r="AP21" s="659" t="s">
        <v>273</v>
      </c>
      <c r="AQ21" s="660"/>
      <c r="AR21" s="660"/>
      <c r="AS21" s="660"/>
      <c r="AT21" s="660"/>
      <c r="AU21" s="660"/>
      <c r="AV21" s="660"/>
      <c r="AW21" s="660"/>
      <c r="AX21" s="660"/>
      <c r="AY21" s="660"/>
      <c r="AZ21" s="660"/>
      <c r="BA21" s="660"/>
      <c r="BB21" s="660"/>
      <c r="BC21" s="660"/>
      <c r="BD21" s="660"/>
      <c r="BE21" s="660"/>
      <c r="BF21" s="661"/>
      <c r="BG21" s="641" t="s">
        <v>274</v>
      </c>
      <c r="BH21" s="642"/>
      <c r="BI21" s="642"/>
      <c r="BJ21" s="642"/>
      <c r="BK21" s="642"/>
      <c r="BL21" s="642"/>
      <c r="BM21" s="642"/>
      <c r="BN21" s="643"/>
      <c r="BO21" s="644" t="s">
        <v>125</v>
      </c>
      <c r="BP21" s="644"/>
      <c r="BQ21" s="644"/>
      <c r="BR21" s="644"/>
      <c r="BS21" s="650" t="s">
        <v>125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8376087</v>
      </c>
      <c r="S22" s="642"/>
      <c r="T22" s="642"/>
      <c r="U22" s="642"/>
      <c r="V22" s="642"/>
      <c r="W22" s="642"/>
      <c r="X22" s="642"/>
      <c r="Y22" s="643"/>
      <c r="Z22" s="644">
        <v>63.1</v>
      </c>
      <c r="AA22" s="644"/>
      <c r="AB22" s="644"/>
      <c r="AC22" s="644"/>
      <c r="AD22" s="645">
        <v>8202746</v>
      </c>
      <c r="AE22" s="645"/>
      <c r="AF22" s="645"/>
      <c r="AG22" s="645"/>
      <c r="AH22" s="645"/>
      <c r="AI22" s="645"/>
      <c r="AJ22" s="645"/>
      <c r="AK22" s="645"/>
      <c r="AL22" s="646">
        <v>99.5</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125</v>
      </c>
      <c r="BH22" s="642"/>
      <c r="BI22" s="642"/>
      <c r="BJ22" s="642"/>
      <c r="BK22" s="642"/>
      <c r="BL22" s="642"/>
      <c r="BM22" s="642"/>
      <c r="BN22" s="643"/>
      <c r="BO22" s="644" t="s">
        <v>125</v>
      </c>
      <c r="BP22" s="644"/>
      <c r="BQ22" s="644"/>
      <c r="BR22" s="644"/>
      <c r="BS22" s="650" t="s">
        <v>125</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4427</v>
      </c>
      <c r="S23" s="642"/>
      <c r="T23" s="642"/>
      <c r="U23" s="642"/>
      <c r="V23" s="642"/>
      <c r="W23" s="642"/>
      <c r="X23" s="642"/>
      <c r="Y23" s="643"/>
      <c r="Z23" s="644">
        <v>0</v>
      </c>
      <c r="AA23" s="644"/>
      <c r="AB23" s="644"/>
      <c r="AC23" s="644"/>
      <c r="AD23" s="645">
        <v>4427</v>
      </c>
      <c r="AE23" s="645"/>
      <c r="AF23" s="645"/>
      <c r="AG23" s="645"/>
      <c r="AH23" s="645"/>
      <c r="AI23" s="645"/>
      <c r="AJ23" s="645"/>
      <c r="AK23" s="645"/>
      <c r="AL23" s="646">
        <v>0.1</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v>652</v>
      </c>
      <c r="BH23" s="642"/>
      <c r="BI23" s="642"/>
      <c r="BJ23" s="642"/>
      <c r="BK23" s="642"/>
      <c r="BL23" s="642"/>
      <c r="BM23" s="642"/>
      <c r="BN23" s="643"/>
      <c r="BO23" s="644">
        <v>0</v>
      </c>
      <c r="BP23" s="644"/>
      <c r="BQ23" s="644"/>
      <c r="BR23" s="644"/>
      <c r="BS23" s="650" t="s">
        <v>125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185174</v>
      </c>
      <c r="S24" s="642"/>
      <c r="T24" s="642"/>
      <c r="U24" s="642"/>
      <c r="V24" s="642"/>
      <c r="W24" s="642"/>
      <c r="X24" s="642"/>
      <c r="Y24" s="643"/>
      <c r="Z24" s="644">
        <v>1.4</v>
      </c>
      <c r="AA24" s="644"/>
      <c r="AB24" s="644"/>
      <c r="AC24" s="644"/>
      <c r="AD24" s="645" t="s">
        <v>125</v>
      </c>
      <c r="AE24" s="645"/>
      <c r="AF24" s="645"/>
      <c r="AG24" s="645"/>
      <c r="AH24" s="645"/>
      <c r="AI24" s="645"/>
      <c r="AJ24" s="645"/>
      <c r="AK24" s="645"/>
      <c r="AL24" s="646" t="s">
        <v>125</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125</v>
      </c>
      <c r="BH24" s="642"/>
      <c r="BI24" s="642"/>
      <c r="BJ24" s="642"/>
      <c r="BK24" s="642"/>
      <c r="BL24" s="642"/>
      <c r="BM24" s="642"/>
      <c r="BN24" s="643"/>
      <c r="BO24" s="644" t="s">
        <v>125</v>
      </c>
      <c r="BP24" s="644"/>
      <c r="BQ24" s="644"/>
      <c r="BR24" s="644"/>
      <c r="BS24" s="650" t="s">
        <v>125</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5370663</v>
      </c>
      <c r="CS24" s="631"/>
      <c r="CT24" s="631"/>
      <c r="CU24" s="631"/>
      <c r="CV24" s="631"/>
      <c r="CW24" s="631"/>
      <c r="CX24" s="631"/>
      <c r="CY24" s="632"/>
      <c r="CZ24" s="635">
        <v>42.3</v>
      </c>
      <c r="DA24" s="636"/>
      <c r="DB24" s="636"/>
      <c r="DC24" s="655"/>
      <c r="DD24" s="674">
        <v>3426686</v>
      </c>
      <c r="DE24" s="631"/>
      <c r="DF24" s="631"/>
      <c r="DG24" s="631"/>
      <c r="DH24" s="631"/>
      <c r="DI24" s="631"/>
      <c r="DJ24" s="631"/>
      <c r="DK24" s="632"/>
      <c r="DL24" s="674">
        <v>3415203</v>
      </c>
      <c r="DM24" s="631"/>
      <c r="DN24" s="631"/>
      <c r="DO24" s="631"/>
      <c r="DP24" s="631"/>
      <c r="DQ24" s="631"/>
      <c r="DR24" s="631"/>
      <c r="DS24" s="631"/>
      <c r="DT24" s="631"/>
      <c r="DU24" s="631"/>
      <c r="DV24" s="632"/>
      <c r="DW24" s="635">
        <v>40.4</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188553</v>
      </c>
      <c r="S25" s="642"/>
      <c r="T25" s="642"/>
      <c r="U25" s="642"/>
      <c r="V25" s="642"/>
      <c r="W25" s="642"/>
      <c r="X25" s="642"/>
      <c r="Y25" s="643"/>
      <c r="Z25" s="644">
        <v>1.4</v>
      </c>
      <c r="AA25" s="644"/>
      <c r="AB25" s="644"/>
      <c r="AC25" s="644"/>
      <c r="AD25" s="645">
        <v>9187</v>
      </c>
      <c r="AE25" s="645"/>
      <c r="AF25" s="645"/>
      <c r="AG25" s="645"/>
      <c r="AH25" s="645"/>
      <c r="AI25" s="645"/>
      <c r="AJ25" s="645"/>
      <c r="AK25" s="645"/>
      <c r="AL25" s="646">
        <v>0.1</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125</v>
      </c>
      <c r="BH25" s="642"/>
      <c r="BI25" s="642"/>
      <c r="BJ25" s="642"/>
      <c r="BK25" s="642"/>
      <c r="BL25" s="642"/>
      <c r="BM25" s="642"/>
      <c r="BN25" s="643"/>
      <c r="BO25" s="644" t="s">
        <v>125</v>
      </c>
      <c r="BP25" s="644"/>
      <c r="BQ25" s="644"/>
      <c r="BR25" s="644"/>
      <c r="BS25" s="650" t="s">
        <v>125</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1809686</v>
      </c>
      <c r="CS25" s="677"/>
      <c r="CT25" s="677"/>
      <c r="CU25" s="677"/>
      <c r="CV25" s="677"/>
      <c r="CW25" s="677"/>
      <c r="CX25" s="677"/>
      <c r="CY25" s="678"/>
      <c r="CZ25" s="646">
        <v>14.3</v>
      </c>
      <c r="DA25" s="675"/>
      <c r="DB25" s="675"/>
      <c r="DC25" s="679"/>
      <c r="DD25" s="650">
        <v>1678455</v>
      </c>
      <c r="DE25" s="677"/>
      <c r="DF25" s="677"/>
      <c r="DG25" s="677"/>
      <c r="DH25" s="677"/>
      <c r="DI25" s="677"/>
      <c r="DJ25" s="677"/>
      <c r="DK25" s="678"/>
      <c r="DL25" s="650">
        <v>1668749</v>
      </c>
      <c r="DM25" s="677"/>
      <c r="DN25" s="677"/>
      <c r="DO25" s="677"/>
      <c r="DP25" s="677"/>
      <c r="DQ25" s="677"/>
      <c r="DR25" s="677"/>
      <c r="DS25" s="677"/>
      <c r="DT25" s="677"/>
      <c r="DU25" s="677"/>
      <c r="DV25" s="678"/>
      <c r="DW25" s="646">
        <v>19.8</v>
      </c>
      <c r="DX25" s="675"/>
      <c r="DY25" s="675"/>
      <c r="DZ25" s="675"/>
      <c r="EA25" s="675"/>
      <c r="EB25" s="675"/>
      <c r="EC25" s="676"/>
    </row>
    <row r="26" spans="2:133" ht="11.25" customHeight="1" x14ac:dyDescent="0.15">
      <c r="B26" s="638" t="s">
        <v>291</v>
      </c>
      <c r="C26" s="639"/>
      <c r="D26" s="639"/>
      <c r="E26" s="639"/>
      <c r="F26" s="639"/>
      <c r="G26" s="639"/>
      <c r="H26" s="639"/>
      <c r="I26" s="639"/>
      <c r="J26" s="639"/>
      <c r="K26" s="639"/>
      <c r="L26" s="639"/>
      <c r="M26" s="639"/>
      <c r="N26" s="639"/>
      <c r="O26" s="639"/>
      <c r="P26" s="639"/>
      <c r="Q26" s="640"/>
      <c r="R26" s="641">
        <v>82822</v>
      </c>
      <c r="S26" s="642"/>
      <c r="T26" s="642"/>
      <c r="U26" s="642"/>
      <c r="V26" s="642"/>
      <c r="W26" s="642"/>
      <c r="X26" s="642"/>
      <c r="Y26" s="643"/>
      <c r="Z26" s="644">
        <v>0.6</v>
      </c>
      <c r="AA26" s="644"/>
      <c r="AB26" s="644"/>
      <c r="AC26" s="644"/>
      <c r="AD26" s="645" t="s">
        <v>125</v>
      </c>
      <c r="AE26" s="645"/>
      <c r="AF26" s="645"/>
      <c r="AG26" s="645"/>
      <c r="AH26" s="645"/>
      <c r="AI26" s="645"/>
      <c r="AJ26" s="645"/>
      <c r="AK26" s="645"/>
      <c r="AL26" s="646" t="s">
        <v>125</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125</v>
      </c>
      <c r="BH26" s="642"/>
      <c r="BI26" s="642"/>
      <c r="BJ26" s="642"/>
      <c r="BK26" s="642"/>
      <c r="BL26" s="642"/>
      <c r="BM26" s="642"/>
      <c r="BN26" s="643"/>
      <c r="BO26" s="644" t="s">
        <v>125</v>
      </c>
      <c r="BP26" s="644"/>
      <c r="BQ26" s="644"/>
      <c r="BR26" s="644"/>
      <c r="BS26" s="650" t="s">
        <v>125</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1139713</v>
      </c>
      <c r="CS26" s="642"/>
      <c r="CT26" s="642"/>
      <c r="CU26" s="642"/>
      <c r="CV26" s="642"/>
      <c r="CW26" s="642"/>
      <c r="CX26" s="642"/>
      <c r="CY26" s="643"/>
      <c r="CZ26" s="646">
        <v>9</v>
      </c>
      <c r="DA26" s="675"/>
      <c r="DB26" s="675"/>
      <c r="DC26" s="679"/>
      <c r="DD26" s="650">
        <v>1038631</v>
      </c>
      <c r="DE26" s="642"/>
      <c r="DF26" s="642"/>
      <c r="DG26" s="642"/>
      <c r="DH26" s="642"/>
      <c r="DI26" s="642"/>
      <c r="DJ26" s="642"/>
      <c r="DK26" s="643"/>
      <c r="DL26" s="650" t="s">
        <v>125</v>
      </c>
      <c r="DM26" s="642"/>
      <c r="DN26" s="642"/>
      <c r="DO26" s="642"/>
      <c r="DP26" s="642"/>
      <c r="DQ26" s="642"/>
      <c r="DR26" s="642"/>
      <c r="DS26" s="642"/>
      <c r="DT26" s="642"/>
      <c r="DU26" s="642"/>
      <c r="DV26" s="643"/>
      <c r="DW26" s="646" t="s">
        <v>125</v>
      </c>
      <c r="DX26" s="675"/>
      <c r="DY26" s="675"/>
      <c r="DZ26" s="675"/>
      <c r="EA26" s="675"/>
      <c r="EB26" s="675"/>
      <c r="EC26" s="676"/>
    </row>
    <row r="27" spans="2:133" ht="11.25" customHeight="1" x14ac:dyDescent="0.15">
      <c r="B27" s="638" t="s">
        <v>294</v>
      </c>
      <c r="C27" s="639"/>
      <c r="D27" s="639"/>
      <c r="E27" s="639"/>
      <c r="F27" s="639"/>
      <c r="G27" s="639"/>
      <c r="H27" s="639"/>
      <c r="I27" s="639"/>
      <c r="J27" s="639"/>
      <c r="K27" s="639"/>
      <c r="L27" s="639"/>
      <c r="M27" s="639"/>
      <c r="N27" s="639"/>
      <c r="O27" s="639"/>
      <c r="P27" s="639"/>
      <c r="Q27" s="640"/>
      <c r="R27" s="641">
        <v>1500133</v>
      </c>
      <c r="S27" s="642"/>
      <c r="T27" s="642"/>
      <c r="U27" s="642"/>
      <c r="V27" s="642"/>
      <c r="W27" s="642"/>
      <c r="X27" s="642"/>
      <c r="Y27" s="643"/>
      <c r="Z27" s="644">
        <v>11.3</v>
      </c>
      <c r="AA27" s="644"/>
      <c r="AB27" s="644"/>
      <c r="AC27" s="644"/>
      <c r="AD27" s="645" t="s">
        <v>125</v>
      </c>
      <c r="AE27" s="645"/>
      <c r="AF27" s="645"/>
      <c r="AG27" s="645"/>
      <c r="AH27" s="645"/>
      <c r="AI27" s="645"/>
      <c r="AJ27" s="645"/>
      <c r="AK27" s="645"/>
      <c r="AL27" s="646" t="s">
        <v>125</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5755944</v>
      </c>
      <c r="BH27" s="642"/>
      <c r="BI27" s="642"/>
      <c r="BJ27" s="642"/>
      <c r="BK27" s="642"/>
      <c r="BL27" s="642"/>
      <c r="BM27" s="642"/>
      <c r="BN27" s="643"/>
      <c r="BO27" s="644">
        <v>100</v>
      </c>
      <c r="BP27" s="644"/>
      <c r="BQ27" s="644"/>
      <c r="BR27" s="644"/>
      <c r="BS27" s="650">
        <v>150606</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2762774</v>
      </c>
      <c r="CS27" s="677"/>
      <c r="CT27" s="677"/>
      <c r="CU27" s="677"/>
      <c r="CV27" s="677"/>
      <c r="CW27" s="677"/>
      <c r="CX27" s="677"/>
      <c r="CY27" s="678"/>
      <c r="CZ27" s="646">
        <v>21.8</v>
      </c>
      <c r="DA27" s="675"/>
      <c r="DB27" s="675"/>
      <c r="DC27" s="679"/>
      <c r="DD27" s="650">
        <v>950981</v>
      </c>
      <c r="DE27" s="677"/>
      <c r="DF27" s="677"/>
      <c r="DG27" s="677"/>
      <c r="DH27" s="677"/>
      <c r="DI27" s="677"/>
      <c r="DJ27" s="677"/>
      <c r="DK27" s="678"/>
      <c r="DL27" s="650">
        <v>949204</v>
      </c>
      <c r="DM27" s="677"/>
      <c r="DN27" s="677"/>
      <c r="DO27" s="677"/>
      <c r="DP27" s="677"/>
      <c r="DQ27" s="677"/>
      <c r="DR27" s="677"/>
      <c r="DS27" s="677"/>
      <c r="DT27" s="677"/>
      <c r="DU27" s="677"/>
      <c r="DV27" s="678"/>
      <c r="DW27" s="646">
        <v>11.2</v>
      </c>
      <c r="DX27" s="675"/>
      <c r="DY27" s="675"/>
      <c r="DZ27" s="675"/>
      <c r="EA27" s="675"/>
      <c r="EB27" s="675"/>
      <c r="EC27" s="676"/>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125</v>
      </c>
      <c r="S28" s="642"/>
      <c r="T28" s="642"/>
      <c r="U28" s="642"/>
      <c r="V28" s="642"/>
      <c r="W28" s="642"/>
      <c r="X28" s="642"/>
      <c r="Y28" s="643"/>
      <c r="Z28" s="644" t="s">
        <v>125</v>
      </c>
      <c r="AA28" s="644"/>
      <c r="AB28" s="644"/>
      <c r="AC28" s="644"/>
      <c r="AD28" s="645" t="s">
        <v>125</v>
      </c>
      <c r="AE28" s="645"/>
      <c r="AF28" s="645"/>
      <c r="AG28" s="645"/>
      <c r="AH28" s="645"/>
      <c r="AI28" s="645"/>
      <c r="AJ28" s="645"/>
      <c r="AK28" s="645"/>
      <c r="AL28" s="646" t="s">
        <v>125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798203</v>
      </c>
      <c r="CS28" s="642"/>
      <c r="CT28" s="642"/>
      <c r="CU28" s="642"/>
      <c r="CV28" s="642"/>
      <c r="CW28" s="642"/>
      <c r="CX28" s="642"/>
      <c r="CY28" s="643"/>
      <c r="CZ28" s="646">
        <v>6.3</v>
      </c>
      <c r="DA28" s="675"/>
      <c r="DB28" s="675"/>
      <c r="DC28" s="679"/>
      <c r="DD28" s="650">
        <v>797250</v>
      </c>
      <c r="DE28" s="642"/>
      <c r="DF28" s="642"/>
      <c r="DG28" s="642"/>
      <c r="DH28" s="642"/>
      <c r="DI28" s="642"/>
      <c r="DJ28" s="642"/>
      <c r="DK28" s="643"/>
      <c r="DL28" s="650">
        <v>797250</v>
      </c>
      <c r="DM28" s="642"/>
      <c r="DN28" s="642"/>
      <c r="DO28" s="642"/>
      <c r="DP28" s="642"/>
      <c r="DQ28" s="642"/>
      <c r="DR28" s="642"/>
      <c r="DS28" s="642"/>
      <c r="DT28" s="642"/>
      <c r="DU28" s="642"/>
      <c r="DV28" s="643"/>
      <c r="DW28" s="646">
        <v>9.4</v>
      </c>
      <c r="DX28" s="675"/>
      <c r="DY28" s="675"/>
      <c r="DZ28" s="675"/>
      <c r="EA28" s="675"/>
      <c r="EB28" s="675"/>
      <c r="EC28" s="676"/>
    </row>
    <row r="29" spans="2:133" ht="11.25" customHeight="1" x14ac:dyDescent="0.15">
      <c r="B29" s="638" t="s">
        <v>299</v>
      </c>
      <c r="C29" s="639"/>
      <c r="D29" s="639"/>
      <c r="E29" s="639"/>
      <c r="F29" s="639"/>
      <c r="G29" s="639"/>
      <c r="H29" s="639"/>
      <c r="I29" s="639"/>
      <c r="J29" s="639"/>
      <c r="K29" s="639"/>
      <c r="L29" s="639"/>
      <c r="M29" s="639"/>
      <c r="N29" s="639"/>
      <c r="O29" s="639"/>
      <c r="P29" s="639"/>
      <c r="Q29" s="640"/>
      <c r="R29" s="641">
        <v>973482</v>
      </c>
      <c r="S29" s="642"/>
      <c r="T29" s="642"/>
      <c r="U29" s="642"/>
      <c r="V29" s="642"/>
      <c r="W29" s="642"/>
      <c r="X29" s="642"/>
      <c r="Y29" s="643"/>
      <c r="Z29" s="644">
        <v>7.3</v>
      </c>
      <c r="AA29" s="644"/>
      <c r="AB29" s="644"/>
      <c r="AC29" s="644"/>
      <c r="AD29" s="645" t="s">
        <v>125</v>
      </c>
      <c r="AE29" s="645"/>
      <c r="AF29" s="645"/>
      <c r="AG29" s="645"/>
      <c r="AH29" s="645"/>
      <c r="AI29" s="645"/>
      <c r="AJ29" s="645"/>
      <c r="AK29" s="645"/>
      <c r="AL29" s="646" t="s">
        <v>125</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69</v>
      </c>
      <c r="CG29" s="657"/>
      <c r="CH29" s="657"/>
      <c r="CI29" s="657"/>
      <c r="CJ29" s="657"/>
      <c r="CK29" s="657"/>
      <c r="CL29" s="657"/>
      <c r="CM29" s="657"/>
      <c r="CN29" s="657"/>
      <c r="CO29" s="657"/>
      <c r="CP29" s="657"/>
      <c r="CQ29" s="658"/>
      <c r="CR29" s="641">
        <v>798203</v>
      </c>
      <c r="CS29" s="677"/>
      <c r="CT29" s="677"/>
      <c r="CU29" s="677"/>
      <c r="CV29" s="677"/>
      <c r="CW29" s="677"/>
      <c r="CX29" s="677"/>
      <c r="CY29" s="678"/>
      <c r="CZ29" s="646">
        <v>6.3</v>
      </c>
      <c r="DA29" s="675"/>
      <c r="DB29" s="675"/>
      <c r="DC29" s="679"/>
      <c r="DD29" s="650">
        <v>797250</v>
      </c>
      <c r="DE29" s="677"/>
      <c r="DF29" s="677"/>
      <c r="DG29" s="677"/>
      <c r="DH29" s="677"/>
      <c r="DI29" s="677"/>
      <c r="DJ29" s="677"/>
      <c r="DK29" s="678"/>
      <c r="DL29" s="650">
        <v>797250</v>
      </c>
      <c r="DM29" s="677"/>
      <c r="DN29" s="677"/>
      <c r="DO29" s="677"/>
      <c r="DP29" s="677"/>
      <c r="DQ29" s="677"/>
      <c r="DR29" s="677"/>
      <c r="DS29" s="677"/>
      <c r="DT29" s="677"/>
      <c r="DU29" s="677"/>
      <c r="DV29" s="678"/>
      <c r="DW29" s="646">
        <v>9.4</v>
      </c>
      <c r="DX29" s="675"/>
      <c r="DY29" s="675"/>
      <c r="DZ29" s="675"/>
      <c r="EA29" s="675"/>
      <c r="EB29" s="675"/>
      <c r="EC29" s="676"/>
    </row>
    <row r="30" spans="2:133" ht="11.25" customHeight="1" x14ac:dyDescent="0.15">
      <c r="B30" s="638" t="s">
        <v>303</v>
      </c>
      <c r="C30" s="639"/>
      <c r="D30" s="639"/>
      <c r="E30" s="639"/>
      <c r="F30" s="639"/>
      <c r="G30" s="639"/>
      <c r="H30" s="639"/>
      <c r="I30" s="639"/>
      <c r="J30" s="639"/>
      <c r="K30" s="639"/>
      <c r="L30" s="639"/>
      <c r="M30" s="639"/>
      <c r="N30" s="639"/>
      <c r="O30" s="639"/>
      <c r="P30" s="639"/>
      <c r="Q30" s="640"/>
      <c r="R30" s="641">
        <v>58431</v>
      </c>
      <c r="S30" s="642"/>
      <c r="T30" s="642"/>
      <c r="U30" s="642"/>
      <c r="V30" s="642"/>
      <c r="W30" s="642"/>
      <c r="X30" s="642"/>
      <c r="Y30" s="643"/>
      <c r="Z30" s="644">
        <v>0.4</v>
      </c>
      <c r="AA30" s="644"/>
      <c r="AB30" s="644"/>
      <c r="AC30" s="644"/>
      <c r="AD30" s="645">
        <v>28091</v>
      </c>
      <c r="AE30" s="645"/>
      <c r="AF30" s="645"/>
      <c r="AG30" s="645"/>
      <c r="AH30" s="645"/>
      <c r="AI30" s="645"/>
      <c r="AJ30" s="645"/>
      <c r="AK30" s="645"/>
      <c r="AL30" s="646">
        <v>0.3</v>
      </c>
      <c r="AM30" s="647"/>
      <c r="AN30" s="647"/>
      <c r="AO30" s="648"/>
      <c r="AP30" s="689" t="s">
        <v>304</v>
      </c>
      <c r="AQ30" s="690"/>
      <c r="AR30" s="690"/>
      <c r="AS30" s="690"/>
      <c r="AT30" s="695" t="s">
        <v>305</v>
      </c>
      <c r="AU30" s="230"/>
      <c r="AV30" s="230"/>
      <c r="AW30" s="230"/>
      <c r="AX30" s="627" t="s">
        <v>182</v>
      </c>
      <c r="AY30" s="628"/>
      <c r="AZ30" s="628"/>
      <c r="BA30" s="628"/>
      <c r="BB30" s="628"/>
      <c r="BC30" s="628"/>
      <c r="BD30" s="628"/>
      <c r="BE30" s="628"/>
      <c r="BF30" s="629"/>
      <c r="BG30" s="701">
        <v>98.7</v>
      </c>
      <c r="BH30" s="702"/>
      <c r="BI30" s="702"/>
      <c r="BJ30" s="702"/>
      <c r="BK30" s="702"/>
      <c r="BL30" s="702"/>
      <c r="BM30" s="636">
        <v>94.9</v>
      </c>
      <c r="BN30" s="702"/>
      <c r="BO30" s="702"/>
      <c r="BP30" s="702"/>
      <c r="BQ30" s="703"/>
      <c r="BR30" s="701">
        <v>98.5</v>
      </c>
      <c r="BS30" s="702"/>
      <c r="BT30" s="702"/>
      <c r="BU30" s="702"/>
      <c r="BV30" s="702"/>
      <c r="BW30" s="702"/>
      <c r="BX30" s="636">
        <v>93.9</v>
      </c>
      <c r="BY30" s="702"/>
      <c r="BZ30" s="702"/>
      <c r="CA30" s="702"/>
      <c r="CB30" s="703"/>
      <c r="CD30" s="706"/>
      <c r="CE30" s="707"/>
      <c r="CF30" s="656" t="s">
        <v>306</v>
      </c>
      <c r="CG30" s="657"/>
      <c r="CH30" s="657"/>
      <c r="CI30" s="657"/>
      <c r="CJ30" s="657"/>
      <c r="CK30" s="657"/>
      <c r="CL30" s="657"/>
      <c r="CM30" s="657"/>
      <c r="CN30" s="657"/>
      <c r="CO30" s="657"/>
      <c r="CP30" s="657"/>
      <c r="CQ30" s="658"/>
      <c r="CR30" s="641">
        <v>757735</v>
      </c>
      <c r="CS30" s="642"/>
      <c r="CT30" s="642"/>
      <c r="CU30" s="642"/>
      <c r="CV30" s="642"/>
      <c r="CW30" s="642"/>
      <c r="CX30" s="642"/>
      <c r="CY30" s="643"/>
      <c r="CZ30" s="646">
        <v>6</v>
      </c>
      <c r="DA30" s="675"/>
      <c r="DB30" s="675"/>
      <c r="DC30" s="679"/>
      <c r="DD30" s="650">
        <v>756865</v>
      </c>
      <c r="DE30" s="642"/>
      <c r="DF30" s="642"/>
      <c r="DG30" s="642"/>
      <c r="DH30" s="642"/>
      <c r="DI30" s="642"/>
      <c r="DJ30" s="642"/>
      <c r="DK30" s="643"/>
      <c r="DL30" s="650">
        <v>756865</v>
      </c>
      <c r="DM30" s="642"/>
      <c r="DN30" s="642"/>
      <c r="DO30" s="642"/>
      <c r="DP30" s="642"/>
      <c r="DQ30" s="642"/>
      <c r="DR30" s="642"/>
      <c r="DS30" s="642"/>
      <c r="DT30" s="642"/>
      <c r="DU30" s="642"/>
      <c r="DV30" s="643"/>
      <c r="DW30" s="646">
        <v>9</v>
      </c>
      <c r="DX30" s="675"/>
      <c r="DY30" s="675"/>
      <c r="DZ30" s="675"/>
      <c r="EA30" s="675"/>
      <c r="EB30" s="675"/>
      <c r="EC30" s="676"/>
    </row>
    <row r="31" spans="2:133" ht="11.25" customHeight="1" x14ac:dyDescent="0.15">
      <c r="B31" s="638" t="s">
        <v>307</v>
      </c>
      <c r="C31" s="639"/>
      <c r="D31" s="639"/>
      <c r="E31" s="639"/>
      <c r="F31" s="639"/>
      <c r="G31" s="639"/>
      <c r="H31" s="639"/>
      <c r="I31" s="639"/>
      <c r="J31" s="639"/>
      <c r="K31" s="639"/>
      <c r="L31" s="639"/>
      <c r="M31" s="639"/>
      <c r="N31" s="639"/>
      <c r="O31" s="639"/>
      <c r="P31" s="639"/>
      <c r="Q31" s="640"/>
      <c r="R31" s="641">
        <v>115663</v>
      </c>
      <c r="S31" s="642"/>
      <c r="T31" s="642"/>
      <c r="U31" s="642"/>
      <c r="V31" s="642"/>
      <c r="W31" s="642"/>
      <c r="X31" s="642"/>
      <c r="Y31" s="643"/>
      <c r="Z31" s="644">
        <v>0.9</v>
      </c>
      <c r="AA31" s="644"/>
      <c r="AB31" s="644"/>
      <c r="AC31" s="644"/>
      <c r="AD31" s="645" t="s">
        <v>125</v>
      </c>
      <c r="AE31" s="645"/>
      <c r="AF31" s="645"/>
      <c r="AG31" s="645"/>
      <c r="AH31" s="645"/>
      <c r="AI31" s="645"/>
      <c r="AJ31" s="645"/>
      <c r="AK31" s="645"/>
      <c r="AL31" s="646" t="s">
        <v>125</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98.9</v>
      </c>
      <c r="BH31" s="677"/>
      <c r="BI31" s="677"/>
      <c r="BJ31" s="677"/>
      <c r="BK31" s="677"/>
      <c r="BL31" s="677"/>
      <c r="BM31" s="647">
        <v>96.6</v>
      </c>
      <c r="BN31" s="699"/>
      <c r="BO31" s="699"/>
      <c r="BP31" s="699"/>
      <c r="BQ31" s="700"/>
      <c r="BR31" s="698">
        <v>98.8</v>
      </c>
      <c r="BS31" s="677"/>
      <c r="BT31" s="677"/>
      <c r="BU31" s="677"/>
      <c r="BV31" s="677"/>
      <c r="BW31" s="677"/>
      <c r="BX31" s="647">
        <v>95.8</v>
      </c>
      <c r="BY31" s="699"/>
      <c r="BZ31" s="699"/>
      <c r="CA31" s="699"/>
      <c r="CB31" s="700"/>
      <c r="CD31" s="706"/>
      <c r="CE31" s="707"/>
      <c r="CF31" s="656" t="s">
        <v>310</v>
      </c>
      <c r="CG31" s="657"/>
      <c r="CH31" s="657"/>
      <c r="CI31" s="657"/>
      <c r="CJ31" s="657"/>
      <c r="CK31" s="657"/>
      <c r="CL31" s="657"/>
      <c r="CM31" s="657"/>
      <c r="CN31" s="657"/>
      <c r="CO31" s="657"/>
      <c r="CP31" s="657"/>
      <c r="CQ31" s="658"/>
      <c r="CR31" s="641">
        <v>40468</v>
      </c>
      <c r="CS31" s="677"/>
      <c r="CT31" s="677"/>
      <c r="CU31" s="677"/>
      <c r="CV31" s="677"/>
      <c r="CW31" s="677"/>
      <c r="CX31" s="677"/>
      <c r="CY31" s="678"/>
      <c r="CZ31" s="646">
        <v>0.3</v>
      </c>
      <c r="DA31" s="675"/>
      <c r="DB31" s="675"/>
      <c r="DC31" s="679"/>
      <c r="DD31" s="650">
        <v>40385</v>
      </c>
      <c r="DE31" s="677"/>
      <c r="DF31" s="677"/>
      <c r="DG31" s="677"/>
      <c r="DH31" s="677"/>
      <c r="DI31" s="677"/>
      <c r="DJ31" s="677"/>
      <c r="DK31" s="678"/>
      <c r="DL31" s="650">
        <v>40385</v>
      </c>
      <c r="DM31" s="677"/>
      <c r="DN31" s="677"/>
      <c r="DO31" s="677"/>
      <c r="DP31" s="677"/>
      <c r="DQ31" s="677"/>
      <c r="DR31" s="677"/>
      <c r="DS31" s="677"/>
      <c r="DT31" s="677"/>
      <c r="DU31" s="677"/>
      <c r="DV31" s="678"/>
      <c r="DW31" s="646">
        <v>0.5</v>
      </c>
      <c r="DX31" s="675"/>
      <c r="DY31" s="675"/>
      <c r="DZ31" s="675"/>
      <c r="EA31" s="675"/>
      <c r="EB31" s="675"/>
      <c r="EC31" s="676"/>
    </row>
    <row r="32" spans="2:133" ht="11.25" customHeight="1" x14ac:dyDescent="0.15">
      <c r="B32" s="638" t="s">
        <v>311</v>
      </c>
      <c r="C32" s="639"/>
      <c r="D32" s="639"/>
      <c r="E32" s="639"/>
      <c r="F32" s="639"/>
      <c r="G32" s="639"/>
      <c r="H32" s="639"/>
      <c r="I32" s="639"/>
      <c r="J32" s="639"/>
      <c r="K32" s="639"/>
      <c r="L32" s="639"/>
      <c r="M32" s="639"/>
      <c r="N32" s="639"/>
      <c r="O32" s="639"/>
      <c r="P32" s="639"/>
      <c r="Q32" s="640"/>
      <c r="R32" s="641">
        <v>525340</v>
      </c>
      <c r="S32" s="642"/>
      <c r="T32" s="642"/>
      <c r="U32" s="642"/>
      <c r="V32" s="642"/>
      <c r="W32" s="642"/>
      <c r="X32" s="642"/>
      <c r="Y32" s="643"/>
      <c r="Z32" s="644">
        <v>4</v>
      </c>
      <c r="AA32" s="644"/>
      <c r="AB32" s="644"/>
      <c r="AC32" s="644"/>
      <c r="AD32" s="645" t="s">
        <v>125</v>
      </c>
      <c r="AE32" s="645"/>
      <c r="AF32" s="645"/>
      <c r="AG32" s="645"/>
      <c r="AH32" s="645"/>
      <c r="AI32" s="645"/>
      <c r="AJ32" s="645"/>
      <c r="AK32" s="645"/>
      <c r="AL32" s="646" t="s">
        <v>125</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98.3</v>
      </c>
      <c r="BH32" s="711"/>
      <c r="BI32" s="711"/>
      <c r="BJ32" s="711"/>
      <c r="BK32" s="711"/>
      <c r="BL32" s="711"/>
      <c r="BM32" s="712">
        <v>92.8</v>
      </c>
      <c r="BN32" s="711"/>
      <c r="BO32" s="711"/>
      <c r="BP32" s="711"/>
      <c r="BQ32" s="713"/>
      <c r="BR32" s="710">
        <v>98.1</v>
      </c>
      <c r="BS32" s="711"/>
      <c r="BT32" s="711"/>
      <c r="BU32" s="711"/>
      <c r="BV32" s="711"/>
      <c r="BW32" s="711"/>
      <c r="BX32" s="712">
        <v>91.7</v>
      </c>
      <c r="BY32" s="711"/>
      <c r="BZ32" s="711"/>
      <c r="CA32" s="711"/>
      <c r="CB32" s="713"/>
      <c r="CD32" s="708"/>
      <c r="CE32" s="709"/>
      <c r="CF32" s="656" t="s">
        <v>313</v>
      </c>
      <c r="CG32" s="657"/>
      <c r="CH32" s="657"/>
      <c r="CI32" s="657"/>
      <c r="CJ32" s="657"/>
      <c r="CK32" s="657"/>
      <c r="CL32" s="657"/>
      <c r="CM32" s="657"/>
      <c r="CN32" s="657"/>
      <c r="CO32" s="657"/>
      <c r="CP32" s="657"/>
      <c r="CQ32" s="658"/>
      <c r="CR32" s="641" t="s">
        <v>125</v>
      </c>
      <c r="CS32" s="642"/>
      <c r="CT32" s="642"/>
      <c r="CU32" s="642"/>
      <c r="CV32" s="642"/>
      <c r="CW32" s="642"/>
      <c r="CX32" s="642"/>
      <c r="CY32" s="643"/>
      <c r="CZ32" s="646" t="s">
        <v>125</v>
      </c>
      <c r="DA32" s="675"/>
      <c r="DB32" s="675"/>
      <c r="DC32" s="679"/>
      <c r="DD32" s="650" t="s">
        <v>125</v>
      </c>
      <c r="DE32" s="642"/>
      <c r="DF32" s="642"/>
      <c r="DG32" s="642"/>
      <c r="DH32" s="642"/>
      <c r="DI32" s="642"/>
      <c r="DJ32" s="642"/>
      <c r="DK32" s="643"/>
      <c r="DL32" s="650" t="s">
        <v>125</v>
      </c>
      <c r="DM32" s="642"/>
      <c r="DN32" s="642"/>
      <c r="DO32" s="642"/>
      <c r="DP32" s="642"/>
      <c r="DQ32" s="642"/>
      <c r="DR32" s="642"/>
      <c r="DS32" s="642"/>
      <c r="DT32" s="642"/>
      <c r="DU32" s="642"/>
      <c r="DV32" s="643"/>
      <c r="DW32" s="646" t="s">
        <v>274</v>
      </c>
      <c r="DX32" s="675"/>
      <c r="DY32" s="675"/>
      <c r="DZ32" s="675"/>
      <c r="EA32" s="675"/>
      <c r="EB32" s="675"/>
      <c r="EC32" s="676"/>
    </row>
    <row r="33" spans="2:133" ht="11.25" customHeight="1" x14ac:dyDescent="0.15">
      <c r="B33" s="638" t="s">
        <v>314</v>
      </c>
      <c r="C33" s="639"/>
      <c r="D33" s="639"/>
      <c r="E33" s="639"/>
      <c r="F33" s="639"/>
      <c r="G33" s="639"/>
      <c r="H33" s="639"/>
      <c r="I33" s="639"/>
      <c r="J33" s="639"/>
      <c r="K33" s="639"/>
      <c r="L33" s="639"/>
      <c r="M33" s="639"/>
      <c r="N33" s="639"/>
      <c r="O33" s="639"/>
      <c r="P33" s="639"/>
      <c r="Q33" s="640"/>
      <c r="R33" s="641">
        <v>481810</v>
      </c>
      <c r="S33" s="642"/>
      <c r="T33" s="642"/>
      <c r="U33" s="642"/>
      <c r="V33" s="642"/>
      <c r="W33" s="642"/>
      <c r="X33" s="642"/>
      <c r="Y33" s="643"/>
      <c r="Z33" s="644">
        <v>3.6</v>
      </c>
      <c r="AA33" s="644"/>
      <c r="AB33" s="644"/>
      <c r="AC33" s="644"/>
      <c r="AD33" s="645" t="s">
        <v>125</v>
      </c>
      <c r="AE33" s="645"/>
      <c r="AF33" s="645"/>
      <c r="AG33" s="645"/>
      <c r="AH33" s="645"/>
      <c r="AI33" s="645"/>
      <c r="AJ33" s="645"/>
      <c r="AK33" s="645"/>
      <c r="AL33" s="646" t="s">
        <v>125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5725735</v>
      </c>
      <c r="CS33" s="677"/>
      <c r="CT33" s="677"/>
      <c r="CU33" s="677"/>
      <c r="CV33" s="677"/>
      <c r="CW33" s="677"/>
      <c r="CX33" s="677"/>
      <c r="CY33" s="678"/>
      <c r="CZ33" s="646">
        <v>45.1</v>
      </c>
      <c r="DA33" s="675"/>
      <c r="DB33" s="675"/>
      <c r="DC33" s="679"/>
      <c r="DD33" s="650">
        <v>4803049</v>
      </c>
      <c r="DE33" s="677"/>
      <c r="DF33" s="677"/>
      <c r="DG33" s="677"/>
      <c r="DH33" s="677"/>
      <c r="DI33" s="677"/>
      <c r="DJ33" s="677"/>
      <c r="DK33" s="678"/>
      <c r="DL33" s="650">
        <v>4032342</v>
      </c>
      <c r="DM33" s="677"/>
      <c r="DN33" s="677"/>
      <c r="DO33" s="677"/>
      <c r="DP33" s="677"/>
      <c r="DQ33" s="677"/>
      <c r="DR33" s="677"/>
      <c r="DS33" s="677"/>
      <c r="DT33" s="677"/>
      <c r="DU33" s="677"/>
      <c r="DV33" s="678"/>
      <c r="DW33" s="646">
        <v>47.7</v>
      </c>
      <c r="DX33" s="675"/>
      <c r="DY33" s="675"/>
      <c r="DZ33" s="675"/>
      <c r="EA33" s="675"/>
      <c r="EB33" s="675"/>
      <c r="EC33" s="676"/>
    </row>
    <row r="34" spans="2:133" ht="11.25" customHeight="1" x14ac:dyDescent="0.15">
      <c r="B34" s="638" t="s">
        <v>316</v>
      </c>
      <c r="C34" s="639"/>
      <c r="D34" s="639"/>
      <c r="E34" s="639"/>
      <c r="F34" s="639"/>
      <c r="G34" s="639"/>
      <c r="H34" s="639"/>
      <c r="I34" s="639"/>
      <c r="J34" s="639"/>
      <c r="K34" s="639"/>
      <c r="L34" s="639"/>
      <c r="M34" s="639"/>
      <c r="N34" s="639"/>
      <c r="O34" s="639"/>
      <c r="P34" s="639"/>
      <c r="Q34" s="640"/>
      <c r="R34" s="641">
        <v>203078</v>
      </c>
      <c r="S34" s="642"/>
      <c r="T34" s="642"/>
      <c r="U34" s="642"/>
      <c r="V34" s="642"/>
      <c r="W34" s="642"/>
      <c r="X34" s="642"/>
      <c r="Y34" s="643"/>
      <c r="Z34" s="644">
        <v>1.5</v>
      </c>
      <c r="AA34" s="644"/>
      <c r="AB34" s="644"/>
      <c r="AC34" s="644"/>
      <c r="AD34" s="645">
        <v>1013</v>
      </c>
      <c r="AE34" s="645"/>
      <c r="AF34" s="645"/>
      <c r="AG34" s="645"/>
      <c r="AH34" s="645"/>
      <c r="AI34" s="645"/>
      <c r="AJ34" s="645"/>
      <c r="AK34" s="645"/>
      <c r="AL34" s="646">
        <v>0</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1974498</v>
      </c>
      <c r="CS34" s="642"/>
      <c r="CT34" s="642"/>
      <c r="CU34" s="642"/>
      <c r="CV34" s="642"/>
      <c r="CW34" s="642"/>
      <c r="CX34" s="642"/>
      <c r="CY34" s="643"/>
      <c r="CZ34" s="646">
        <v>15.6</v>
      </c>
      <c r="DA34" s="675"/>
      <c r="DB34" s="675"/>
      <c r="DC34" s="679"/>
      <c r="DD34" s="650">
        <v>1628030</v>
      </c>
      <c r="DE34" s="642"/>
      <c r="DF34" s="642"/>
      <c r="DG34" s="642"/>
      <c r="DH34" s="642"/>
      <c r="DI34" s="642"/>
      <c r="DJ34" s="642"/>
      <c r="DK34" s="643"/>
      <c r="DL34" s="650">
        <v>1519735</v>
      </c>
      <c r="DM34" s="642"/>
      <c r="DN34" s="642"/>
      <c r="DO34" s="642"/>
      <c r="DP34" s="642"/>
      <c r="DQ34" s="642"/>
      <c r="DR34" s="642"/>
      <c r="DS34" s="642"/>
      <c r="DT34" s="642"/>
      <c r="DU34" s="642"/>
      <c r="DV34" s="643"/>
      <c r="DW34" s="646">
        <v>18</v>
      </c>
      <c r="DX34" s="675"/>
      <c r="DY34" s="675"/>
      <c r="DZ34" s="675"/>
      <c r="EA34" s="675"/>
      <c r="EB34" s="675"/>
      <c r="EC34" s="676"/>
    </row>
    <row r="35" spans="2:133" ht="11.25" customHeight="1" x14ac:dyDescent="0.15">
      <c r="B35" s="638" t="s">
        <v>320</v>
      </c>
      <c r="C35" s="639"/>
      <c r="D35" s="639"/>
      <c r="E35" s="639"/>
      <c r="F35" s="639"/>
      <c r="G35" s="639"/>
      <c r="H35" s="639"/>
      <c r="I35" s="639"/>
      <c r="J35" s="639"/>
      <c r="K35" s="639"/>
      <c r="L35" s="639"/>
      <c r="M35" s="639"/>
      <c r="N35" s="639"/>
      <c r="O35" s="639"/>
      <c r="P35" s="639"/>
      <c r="Q35" s="640"/>
      <c r="R35" s="641">
        <v>570100</v>
      </c>
      <c r="S35" s="642"/>
      <c r="T35" s="642"/>
      <c r="U35" s="642"/>
      <c r="V35" s="642"/>
      <c r="W35" s="642"/>
      <c r="X35" s="642"/>
      <c r="Y35" s="643"/>
      <c r="Z35" s="644">
        <v>4.3</v>
      </c>
      <c r="AA35" s="644"/>
      <c r="AB35" s="644"/>
      <c r="AC35" s="644"/>
      <c r="AD35" s="645" t="s">
        <v>125</v>
      </c>
      <c r="AE35" s="645"/>
      <c r="AF35" s="645"/>
      <c r="AG35" s="645"/>
      <c r="AH35" s="645"/>
      <c r="AI35" s="645"/>
      <c r="AJ35" s="645"/>
      <c r="AK35" s="645"/>
      <c r="AL35" s="646" t="s">
        <v>125</v>
      </c>
      <c r="AM35" s="647"/>
      <c r="AN35" s="647"/>
      <c r="AO35" s="648"/>
      <c r="AP35" s="234"/>
      <c r="AQ35" s="714" t="s">
        <v>321</v>
      </c>
      <c r="AR35" s="715"/>
      <c r="AS35" s="715"/>
      <c r="AT35" s="715"/>
      <c r="AU35" s="715"/>
      <c r="AV35" s="715"/>
      <c r="AW35" s="715"/>
      <c r="AX35" s="715"/>
      <c r="AY35" s="716"/>
      <c r="AZ35" s="630">
        <v>1867760</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33723</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90975</v>
      </c>
      <c r="CS35" s="677"/>
      <c r="CT35" s="677"/>
      <c r="CU35" s="677"/>
      <c r="CV35" s="677"/>
      <c r="CW35" s="677"/>
      <c r="CX35" s="677"/>
      <c r="CY35" s="678"/>
      <c r="CZ35" s="646">
        <v>0.7</v>
      </c>
      <c r="DA35" s="675"/>
      <c r="DB35" s="675"/>
      <c r="DC35" s="679"/>
      <c r="DD35" s="650">
        <v>69377</v>
      </c>
      <c r="DE35" s="677"/>
      <c r="DF35" s="677"/>
      <c r="DG35" s="677"/>
      <c r="DH35" s="677"/>
      <c r="DI35" s="677"/>
      <c r="DJ35" s="677"/>
      <c r="DK35" s="678"/>
      <c r="DL35" s="650">
        <v>69122</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125</v>
      </c>
      <c r="S36" s="642"/>
      <c r="T36" s="642"/>
      <c r="U36" s="642"/>
      <c r="V36" s="642"/>
      <c r="W36" s="642"/>
      <c r="X36" s="642"/>
      <c r="Y36" s="643"/>
      <c r="Z36" s="644" t="s">
        <v>125</v>
      </c>
      <c r="AA36" s="644"/>
      <c r="AB36" s="644"/>
      <c r="AC36" s="644"/>
      <c r="AD36" s="645" t="s">
        <v>125</v>
      </c>
      <c r="AE36" s="645"/>
      <c r="AF36" s="645"/>
      <c r="AG36" s="645"/>
      <c r="AH36" s="645"/>
      <c r="AI36" s="645"/>
      <c r="AJ36" s="645"/>
      <c r="AK36" s="645"/>
      <c r="AL36" s="646" t="s">
        <v>125</v>
      </c>
      <c r="AM36" s="647"/>
      <c r="AN36" s="647"/>
      <c r="AO36" s="648"/>
      <c r="AQ36" s="718" t="s">
        <v>325</v>
      </c>
      <c r="AR36" s="719"/>
      <c r="AS36" s="719"/>
      <c r="AT36" s="719"/>
      <c r="AU36" s="719"/>
      <c r="AV36" s="719"/>
      <c r="AW36" s="719"/>
      <c r="AX36" s="719"/>
      <c r="AY36" s="720"/>
      <c r="AZ36" s="641">
        <v>663233</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129184</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1133000</v>
      </c>
      <c r="CS36" s="642"/>
      <c r="CT36" s="642"/>
      <c r="CU36" s="642"/>
      <c r="CV36" s="642"/>
      <c r="CW36" s="642"/>
      <c r="CX36" s="642"/>
      <c r="CY36" s="643"/>
      <c r="CZ36" s="646">
        <v>8.9</v>
      </c>
      <c r="DA36" s="675"/>
      <c r="DB36" s="675"/>
      <c r="DC36" s="679"/>
      <c r="DD36" s="650">
        <v>913625</v>
      </c>
      <c r="DE36" s="642"/>
      <c r="DF36" s="642"/>
      <c r="DG36" s="642"/>
      <c r="DH36" s="642"/>
      <c r="DI36" s="642"/>
      <c r="DJ36" s="642"/>
      <c r="DK36" s="643"/>
      <c r="DL36" s="650">
        <v>875808</v>
      </c>
      <c r="DM36" s="642"/>
      <c r="DN36" s="642"/>
      <c r="DO36" s="642"/>
      <c r="DP36" s="642"/>
      <c r="DQ36" s="642"/>
      <c r="DR36" s="642"/>
      <c r="DS36" s="642"/>
      <c r="DT36" s="642"/>
      <c r="DU36" s="642"/>
      <c r="DV36" s="643"/>
      <c r="DW36" s="646">
        <v>10.4</v>
      </c>
      <c r="DX36" s="675"/>
      <c r="DY36" s="675"/>
      <c r="DZ36" s="675"/>
      <c r="EA36" s="675"/>
      <c r="EB36" s="675"/>
      <c r="EC36" s="676"/>
    </row>
    <row r="37" spans="2:133" ht="11.25" customHeight="1" x14ac:dyDescent="0.15">
      <c r="B37" s="638" t="s">
        <v>328</v>
      </c>
      <c r="C37" s="639"/>
      <c r="D37" s="639"/>
      <c r="E37" s="639"/>
      <c r="F37" s="639"/>
      <c r="G37" s="639"/>
      <c r="H37" s="639"/>
      <c r="I37" s="639"/>
      <c r="J37" s="639"/>
      <c r="K37" s="639"/>
      <c r="L37" s="639"/>
      <c r="M37" s="639"/>
      <c r="N37" s="639"/>
      <c r="O37" s="639"/>
      <c r="P37" s="639"/>
      <c r="Q37" s="640"/>
      <c r="R37" s="641">
        <v>200000</v>
      </c>
      <c r="S37" s="642"/>
      <c r="T37" s="642"/>
      <c r="U37" s="642"/>
      <c r="V37" s="642"/>
      <c r="W37" s="642"/>
      <c r="X37" s="642"/>
      <c r="Y37" s="643"/>
      <c r="Z37" s="644">
        <v>1.5</v>
      </c>
      <c r="AA37" s="644"/>
      <c r="AB37" s="644"/>
      <c r="AC37" s="644"/>
      <c r="AD37" s="645" t="s">
        <v>125</v>
      </c>
      <c r="AE37" s="645"/>
      <c r="AF37" s="645"/>
      <c r="AG37" s="645"/>
      <c r="AH37" s="645"/>
      <c r="AI37" s="645"/>
      <c r="AJ37" s="645"/>
      <c r="AK37" s="645"/>
      <c r="AL37" s="646" t="s">
        <v>125</v>
      </c>
      <c r="AM37" s="647"/>
      <c r="AN37" s="647"/>
      <c r="AO37" s="648"/>
      <c r="AQ37" s="718" t="s">
        <v>329</v>
      </c>
      <c r="AR37" s="719"/>
      <c r="AS37" s="719"/>
      <c r="AT37" s="719"/>
      <c r="AU37" s="719"/>
      <c r="AV37" s="719"/>
      <c r="AW37" s="719"/>
      <c r="AX37" s="719"/>
      <c r="AY37" s="720"/>
      <c r="AZ37" s="641">
        <v>8895</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5711</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546763</v>
      </c>
      <c r="CS37" s="677"/>
      <c r="CT37" s="677"/>
      <c r="CU37" s="677"/>
      <c r="CV37" s="677"/>
      <c r="CW37" s="677"/>
      <c r="CX37" s="677"/>
      <c r="CY37" s="678"/>
      <c r="CZ37" s="646">
        <v>4.3</v>
      </c>
      <c r="DA37" s="675"/>
      <c r="DB37" s="675"/>
      <c r="DC37" s="679"/>
      <c r="DD37" s="650">
        <v>546721</v>
      </c>
      <c r="DE37" s="677"/>
      <c r="DF37" s="677"/>
      <c r="DG37" s="677"/>
      <c r="DH37" s="677"/>
      <c r="DI37" s="677"/>
      <c r="DJ37" s="677"/>
      <c r="DK37" s="678"/>
      <c r="DL37" s="650">
        <v>544321</v>
      </c>
      <c r="DM37" s="677"/>
      <c r="DN37" s="677"/>
      <c r="DO37" s="677"/>
      <c r="DP37" s="677"/>
      <c r="DQ37" s="677"/>
      <c r="DR37" s="677"/>
      <c r="DS37" s="677"/>
      <c r="DT37" s="677"/>
      <c r="DU37" s="677"/>
      <c r="DV37" s="678"/>
      <c r="DW37" s="646">
        <v>6.4</v>
      </c>
      <c r="DX37" s="675"/>
      <c r="DY37" s="675"/>
      <c r="DZ37" s="675"/>
      <c r="EA37" s="675"/>
      <c r="EB37" s="675"/>
      <c r="EC37" s="676"/>
    </row>
    <row r="38" spans="2:133" ht="11.25" customHeight="1" x14ac:dyDescent="0.15">
      <c r="B38" s="686" t="s">
        <v>332</v>
      </c>
      <c r="C38" s="687"/>
      <c r="D38" s="687"/>
      <c r="E38" s="687"/>
      <c r="F38" s="687"/>
      <c r="G38" s="687"/>
      <c r="H38" s="687"/>
      <c r="I38" s="687"/>
      <c r="J38" s="687"/>
      <c r="K38" s="687"/>
      <c r="L38" s="687"/>
      <c r="M38" s="687"/>
      <c r="N38" s="687"/>
      <c r="O38" s="687"/>
      <c r="P38" s="687"/>
      <c r="Q38" s="688"/>
      <c r="R38" s="721">
        <v>13265100</v>
      </c>
      <c r="S38" s="722"/>
      <c r="T38" s="722"/>
      <c r="U38" s="722"/>
      <c r="V38" s="722"/>
      <c r="W38" s="722"/>
      <c r="X38" s="722"/>
      <c r="Y38" s="723"/>
      <c r="Z38" s="724">
        <v>100</v>
      </c>
      <c r="AA38" s="724"/>
      <c r="AB38" s="724"/>
      <c r="AC38" s="724"/>
      <c r="AD38" s="725">
        <v>8245464</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t="s">
        <v>125</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9649</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1858865</v>
      </c>
      <c r="CS38" s="642"/>
      <c r="CT38" s="642"/>
      <c r="CU38" s="642"/>
      <c r="CV38" s="642"/>
      <c r="CW38" s="642"/>
      <c r="CX38" s="642"/>
      <c r="CY38" s="643"/>
      <c r="CZ38" s="646">
        <v>14.7</v>
      </c>
      <c r="DA38" s="675"/>
      <c r="DB38" s="675"/>
      <c r="DC38" s="679"/>
      <c r="DD38" s="650">
        <v>1632204</v>
      </c>
      <c r="DE38" s="642"/>
      <c r="DF38" s="642"/>
      <c r="DG38" s="642"/>
      <c r="DH38" s="642"/>
      <c r="DI38" s="642"/>
      <c r="DJ38" s="642"/>
      <c r="DK38" s="643"/>
      <c r="DL38" s="650">
        <v>1567677</v>
      </c>
      <c r="DM38" s="642"/>
      <c r="DN38" s="642"/>
      <c r="DO38" s="642"/>
      <c r="DP38" s="642"/>
      <c r="DQ38" s="642"/>
      <c r="DR38" s="642"/>
      <c r="DS38" s="642"/>
      <c r="DT38" s="642"/>
      <c r="DU38" s="642"/>
      <c r="DV38" s="643"/>
      <c r="DW38" s="646">
        <v>18.600000000000001</v>
      </c>
      <c r="DX38" s="675"/>
      <c r="DY38" s="675"/>
      <c r="DZ38" s="675"/>
      <c r="EA38" s="675"/>
      <c r="EB38" s="675"/>
      <c r="EC38" s="676"/>
    </row>
    <row r="39" spans="2:133" ht="11.25" customHeight="1" x14ac:dyDescent="0.15">
      <c r="AQ39" s="718" t="s">
        <v>336</v>
      </c>
      <c r="AR39" s="719"/>
      <c r="AS39" s="719"/>
      <c r="AT39" s="719"/>
      <c r="AU39" s="719"/>
      <c r="AV39" s="719"/>
      <c r="AW39" s="719"/>
      <c r="AX39" s="719"/>
      <c r="AY39" s="720"/>
      <c r="AZ39" s="641" t="s">
        <v>125</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99</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574397</v>
      </c>
      <c r="CS39" s="677"/>
      <c r="CT39" s="677"/>
      <c r="CU39" s="677"/>
      <c r="CV39" s="677"/>
      <c r="CW39" s="677"/>
      <c r="CX39" s="677"/>
      <c r="CY39" s="678"/>
      <c r="CZ39" s="646">
        <v>4.5</v>
      </c>
      <c r="DA39" s="675"/>
      <c r="DB39" s="675"/>
      <c r="DC39" s="679"/>
      <c r="DD39" s="650">
        <v>559813</v>
      </c>
      <c r="DE39" s="677"/>
      <c r="DF39" s="677"/>
      <c r="DG39" s="677"/>
      <c r="DH39" s="677"/>
      <c r="DI39" s="677"/>
      <c r="DJ39" s="677"/>
      <c r="DK39" s="678"/>
      <c r="DL39" s="650" t="s">
        <v>125</v>
      </c>
      <c r="DM39" s="677"/>
      <c r="DN39" s="677"/>
      <c r="DO39" s="677"/>
      <c r="DP39" s="677"/>
      <c r="DQ39" s="677"/>
      <c r="DR39" s="677"/>
      <c r="DS39" s="677"/>
      <c r="DT39" s="677"/>
      <c r="DU39" s="677"/>
      <c r="DV39" s="678"/>
      <c r="DW39" s="646" t="s">
        <v>125</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337819</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125</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94000</v>
      </c>
      <c r="CS40" s="642"/>
      <c r="CT40" s="642"/>
      <c r="CU40" s="642"/>
      <c r="CV40" s="642"/>
      <c r="CW40" s="642"/>
      <c r="CX40" s="642"/>
      <c r="CY40" s="643"/>
      <c r="CZ40" s="646">
        <v>0.7</v>
      </c>
      <c r="DA40" s="675"/>
      <c r="DB40" s="675"/>
      <c r="DC40" s="679"/>
      <c r="DD40" s="650" t="s">
        <v>125</v>
      </c>
      <c r="DE40" s="642"/>
      <c r="DF40" s="642"/>
      <c r="DG40" s="642"/>
      <c r="DH40" s="642"/>
      <c r="DI40" s="642"/>
      <c r="DJ40" s="642"/>
      <c r="DK40" s="643"/>
      <c r="DL40" s="650" t="s">
        <v>125</v>
      </c>
      <c r="DM40" s="642"/>
      <c r="DN40" s="642"/>
      <c r="DO40" s="642"/>
      <c r="DP40" s="642"/>
      <c r="DQ40" s="642"/>
      <c r="DR40" s="642"/>
      <c r="DS40" s="642"/>
      <c r="DT40" s="642"/>
      <c r="DU40" s="642"/>
      <c r="DV40" s="643"/>
      <c r="DW40" s="646" t="s">
        <v>125</v>
      </c>
      <c r="DX40" s="675"/>
      <c r="DY40" s="675"/>
      <c r="DZ40" s="675"/>
      <c r="EA40" s="675"/>
      <c r="EB40" s="675"/>
      <c r="EC40" s="676"/>
    </row>
    <row r="41" spans="2:133" ht="11.25" customHeight="1" x14ac:dyDescent="0.15">
      <c r="AQ41" s="728" t="s">
        <v>343</v>
      </c>
      <c r="AR41" s="729"/>
      <c r="AS41" s="729"/>
      <c r="AT41" s="729"/>
      <c r="AU41" s="729"/>
      <c r="AV41" s="729"/>
      <c r="AW41" s="729"/>
      <c r="AX41" s="729"/>
      <c r="AY41" s="730"/>
      <c r="AZ41" s="721">
        <v>857813</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299</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125</v>
      </c>
      <c r="CS41" s="677"/>
      <c r="CT41" s="677"/>
      <c r="CU41" s="677"/>
      <c r="CV41" s="677"/>
      <c r="CW41" s="677"/>
      <c r="CX41" s="677"/>
      <c r="CY41" s="678"/>
      <c r="CZ41" s="646" t="s">
        <v>125</v>
      </c>
      <c r="DA41" s="675"/>
      <c r="DB41" s="675"/>
      <c r="DC41" s="679"/>
      <c r="DD41" s="650" t="s">
        <v>125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1585656</v>
      </c>
      <c r="CS42" s="642"/>
      <c r="CT42" s="642"/>
      <c r="CU42" s="642"/>
      <c r="CV42" s="642"/>
      <c r="CW42" s="642"/>
      <c r="CX42" s="642"/>
      <c r="CY42" s="643"/>
      <c r="CZ42" s="646">
        <v>12.5</v>
      </c>
      <c r="DA42" s="647"/>
      <c r="DB42" s="647"/>
      <c r="DC42" s="742"/>
      <c r="DD42" s="650">
        <v>860217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135614</v>
      </c>
      <c r="CS43" s="677"/>
      <c r="CT43" s="677"/>
      <c r="CU43" s="677"/>
      <c r="CV43" s="677"/>
      <c r="CW43" s="677"/>
      <c r="CX43" s="677"/>
      <c r="CY43" s="678"/>
      <c r="CZ43" s="646">
        <v>1.1000000000000001</v>
      </c>
      <c r="DA43" s="675"/>
      <c r="DB43" s="675"/>
      <c r="DC43" s="679"/>
      <c r="DD43" s="650">
        <v>135449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350</v>
      </c>
      <c r="CD44" s="753" t="s">
        <v>302</v>
      </c>
      <c r="CE44" s="754"/>
      <c r="CF44" s="638" t="s">
        <v>351</v>
      </c>
      <c r="CG44" s="639"/>
      <c r="CH44" s="639"/>
      <c r="CI44" s="639"/>
      <c r="CJ44" s="639"/>
      <c r="CK44" s="639"/>
      <c r="CL44" s="639"/>
      <c r="CM44" s="639"/>
      <c r="CN44" s="639"/>
      <c r="CO44" s="639"/>
      <c r="CP44" s="639"/>
      <c r="CQ44" s="640"/>
      <c r="CR44" s="641">
        <v>1581271</v>
      </c>
      <c r="CS44" s="642"/>
      <c r="CT44" s="642"/>
      <c r="CU44" s="642"/>
      <c r="CV44" s="642"/>
      <c r="CW44" s="642"/>
      <c r="CX44" s="642"/>
      <c r="CY44" s="643"/>
      <c r="CZ44" s="646">
        <v>12.5</v>
      </c>
      <c r="DA44" s="647"/>
      <c r="DB44" s="647"/>
      <c r="DC44" s="742"/>
      <c r="DD44" s="650">
        <v>860202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352</v>
      </c>
      <c r="CG45" s="639"/>
      <c r="CH45" s="639"/>
      <c r="CI45" s="639"/>
      <c r="CJ45" s="639"/>
      <c r="CK45" s="639"/>
      <c r="CL45" s="639"/>
      <c r="CM45" s="639"/>
      <c r="CN45" s="639"/>
      <c r="CO45" s="639"/>
      <c r="CP45" s="639"/>
      <c r="CQ45" s="640"/>
      <c r="CR45" s="641">
        <v>404730</v>
      </c>
      <c r="CS45" s="677"/>
      <c r="CT45" s="677"/>
      <c r="CU45" s="677"/>
      <c r="CV45" s="677"/>
      <c r="CW45" s="677"/>
      <c r="CX45" s="677"/>
      <c r="CY45" s="678"/>
      <c r="CZ45" s="646">
        <v>3.2</v>
      </c>
      <c r="DA45" s="675"/>
      <c r="DB45" s="675"/>
      <c r="DC45" s="679"/>
      <c r="DD45" s="650">
        <v>128263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353</v>
      </c>
      <c r="CG46" s="639"/>
      <c r="CH46" s="639"/>
      <c r="CI46" s="639"/>
      <c r="CJ46" s="639"/>
      <c r="CK46" s="639"/>
      <c r="CL46" s="639"/>
      <c r="CM46" s="639"/>
      <c r="CN46" s="639"/>
      <c r="CO46" s="639"/>
      <c r="CP46" s="639"/>
      <c r="CQ46" s="640"/>
      <c r="CR46" s="641">
        <v>1074541</v>
      </c>
      <c r="CS46" s="642"/>
      <c r="CT46" s="642"/>
      <c r="CU46" s="642"/>
      <c r="CV46" s="642"/>
      <c r="CW46" s="642"/>
      <c r="CX46" s="642"/>
      <c r="CY46" s="643"/>
      <c r="CZ46" s="646">
        <v>8.5</v>
      </c>
      <c r="DA46" s="647"/>
      <c r="DB46" s="647"/>
      <c r="DC46" s="742"/>
      <c r="DD46" s="650">
        <v>726239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354</v>
      </c>
      <c r="CG47" s="639"/>
      <c r="CH47" s="639"/>
      <c r="CI47" s="639"/>
      <c r="CJ47" s="639"/>
      <c r="CK47" s="639"/>
      <c r="CL47" s="639"/>
      <c r="CM47" s="639"/>
      <c r="CN47" s="639"/>
      <c r="CO47" s="639"/>
      <c r="CP47" s="639"/>
      <c r="CQ47" s="640"/>
      <c r="CR47" s="641">
        <v>4385</v>
      </c>
      <c r="CS47" s="677"/>
      <c r="CT47" s="677"/>
      <c r="CU47" s="677"/>
      <c r="CV47" s="677"/>
      <c r="CW47" s="677"/>
      <c r="CX47" s="677"/>
      <c r="CY47" s="678"/>
      <c r="CZ47" s="646">
        <v>0</v>
      </c>
      <c r="DA47" s="675"/>
      <c r="DB47" s="675"/>
      <c r="DC47" s="679"/>
      <c r="DD47" s="650">
        <v>15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355</v>
      </c>
      <c r="CG48" s="639"/>
      <c r="CH48" s="639"/>
      <c r="CI48" s="639"/>
      <c r="CJ48" s="639"/>
      <c r="CK48" s="639"/>
      <c r="CL48" s="639"/>
      <c r="CM48" s="639"/>
      <c r="CN48" s="639"/>
      <c r="CO48" s="639"/>
      <c r="CP48" s="639"/>
      <c r="CQ48" s="640"/>
      <c r="CR48" s="641" t="s">
        <v>125</v>
      </c>
      <c r="CS48" s="642"/>
      <c r="CT48" s="642"/>
      <c r="CU48" s="642"/>
      <c r="CV48" s="642"/>
      <c r="CW48" s="642"/>
      <c r="CX48" s="642"/>
      <c r="CY48" s="643"/>
      <c r="CZ48" s="646" t="s">
        <v>125</v>
      </c>
      <c r="DA48" s="647"/>
      <c r="DB48" s="647"/>
      <c r="DC48" s="742"/>
      <c r="DD48" s="650" t="s">
        <v>125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356</v>
      </c>
      <c r="CE49" s="687"/>
      <c r="CF49" s="687"/>
      <c r="CG49" s="687"/>
      <c r="CH49" s="687"/>
      <c r="CI49" s="687"/>
      <c r="CJ49" s="687"/>
      <c r="CK49" s="687"/>
      <c r="CL49" s="687"/>
      <c r="CM49" s="687"/>
      <c r="CN49" s="687"/>
      <c r="CO49" s="687"/>
      <c r="CP49" s="687"/>
      <c r="CQ49" s="688"/>
      <c r="CR49" s="721">
        <v>12682054</v>
      </c>
      <c r="CS49" s="711"/>
      <c r="CT49" s="711"/>
      <c r="CU49" s="711"/>
      <c r="CV49" s="711"/>
      <c r="CW49" s="711"/>
      <c r="CX49" s="711"/>
      <c r="CY49" s="743"/>
      <c r="CZ49" s="726">
        <v>100</v>
      </c>
      <c r="DA49" s="744"/>
      <c r="DB49" s="744"/>
      <c r="DC49" s="745"/>
      <c r="DD49" s="746">
        <v>9089952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wTDwvmX2Q5M1Sxs4wkvmRGPrzgn8nd8jbYuZXtD5OWTYtlh8Ah1Yd/G5buYBiYg1hNGpCyvmslhpR34JOLw==" saltValue="CvDxFBdRyanxjauDKyIC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379</v>
      </c>
      <c r="C7" s="774"/>
      <c r="D7" s="774"/>
      <c r="E7" s="774"/>
      <c r="F7" s="774"/>
      <c r="G7" s="774"/>
      <c r="H7" s="774"/>
      <c r="I7" s="774"/>
      <c r="J7" s="774"/>
      <c r="K7" s="774"/>
      <c r="L7" s="774"/>
      <c r="M7" s="774"/>
      <c r="N7" s="774"/>
      <c r="O7" s="774"/>
      <c r="P7" s="775"/>
      <c r="Q7" s="776">
        <v>13262</v>
      </c>
      <c r="R7" s="777"/>
      <c r="S7" s="777"/>
      <c r="T7" s="777"/>
      <c r="U7" s="777"/>
      <c r="V7" s="777">
        <v>12679</v>
      </c>
      <c r="W7" s="777"/>
      <c r="X7" s="777"/>
      <c r="Y7" s="777"/>
      <c r="Z7" s="777"/>
      <c r="AA7" s="777">
        <f>Q7-V7</f>
        <v>583</v>
      </c>
      <c r="AB7" s="777"/>
      <c r="AC7" s="777"/>
      <c r="AD7" s="777"/>
      <c r="AE7" s="778"/>
      <c r="AF7" s="779">
        <v>489</v>
      </c>
      <c r="AG7" s="780"/>
      <c r="AH7" s="780"/>
      <c r="AI7" s="780"/>
      <c r="AJ7" s="781"/>
      <c r="AK7" s="815">
        <v>517</v>
      </c>
      <c r="AL7" s="816"/>
      <c r="AM7" s="816"/>
      <c r="AN7" s="816"/>
      <c r="AO7" s="816"/>
      <c r="AP7" s="816">
        <v>7364</v>
      </c>
      <c r="AQ7" s="816"/>
      <c r="AR7" s="816"/>
      <c r="AS7" s="816"/>
      <c r="AT7" s="816"/>
      <c r="AU7" s="817"/>
      <c r="AV7" s="817"/>
      <c r="AW7" s="817"/>
      <c r="AX7" s="817"/>
      <c r="AY7" s="818"/>
      <c r="AZ7" s="252"/>
      <c r="BA7" s="252"/>
      <c r="BB7" s="252"/>
      <c r="BC7" s="252"/>
      <c r="BD7" s="252"/>
      <c r="BE7" s="253"/>
      <c r="BF7" s="253"/>
      <c r="BG7" s="253"/>
      <c r="BH7" s="253"/>
      <c r="BI7" s="253"/>
      <c r="BJ7" s="253"/>
      <c r="BK7" s="253"/>
      <c r="BL7" s="253"/>
      <c r="BM7" s="253"/>
      <c r="BN7" s="253"/>
      <c r="BO7" s="253"/>
      <c r="BP7" s="253"/>
      <c r="BQ7" s="259">
        <v>1</v>
      </c>
      <c r="BR7" s="260"/>
      <c r="BS7" s="819" t="s">
        <v>571</v>
      </c>
      <c r="BT7" s="820"/>
      <c r="BU7" s="820"/>
      <c r="BV7" s="820"/>
      <c r="BW7" s="820"/>
      <c r="BX7" s="820"/>
      <c r="BY7" s="820"/>
      <c r="BZ7" s="820"/>
      <c r="CA7" s="820"/>
      <c r="CB7" s="820"/>
      <c r="CC7" s="820"/>
      <c r="CD7" s="820"/>
      <c r="CE7" s="820"/>
      <c r="CF7" s="820"/>
      <c r="CG7" s="821"/>
      <c r="CH7" s="812">
        <v>11</v>
      </c>
      <c r="CI7" s="813"/>
      <c r="CJ7" s="813"/>
      <c r="CK7" s="813"/>
      <c r="CL7" s="814"/>
      <c r="CM7" s="812">
        <v>56</v>
      </c>
      <c r="CN7" s="813"/>
      <c r="CO7" s="813"/>
      <c r="CP7" s="813"/>
      <c r="CQ7" s="814"/>
      <c r="CR7" s="812">
        <v>16</v>
      </c>
      <c r="CS7" s="813"/>
      <c r="CT7" s="813"/>
      <c r="CU7" s="813"/>
      <c r="CV7" s="814"/>
      <c r="CW7" s="812">
        <v>0</v>
      </c>
      <c r="CX7" s="813"/>
      <c r="CY7" s="813"/>
      <c r="CZ7" s="813"/>
      <c r="DA7" s="814"/>
      <c r="DB7" s="812"/>
      <c r="DC7" s="813"/>
      <c r="DD7" s="813"/>
      <c r="DE7" s="813"/>
      <c r="DF7" s="814"/>
      <c r="DG7" s="812"/>
      <c r="DH7" s="813"/>
      <c r="DI7" s="813"/>
      <c r="DJ7" s="813"/>
      <c r="DK7" s="814"/>
      <c r="DL7" s="812"/>
      <c r="DM7" s="813"/>
      <c r="DN7" s="813"/>
      <c r="DO7" s="813"/>
      <c r="DP7" s="814"/>
      <c r="DQ7" s="812"/>
      <c r="DR7" s="813"/>
      <c r="DS7" s="813"/>
      <c r="DT7" s="813"/>
      <c r="DU7" s="814"/>
      <c r="DV7" s="794"/>
      <c r="DW7" s="795"/>
      <c r="DX7" s="795"/>
      <c r="DY7" s="795"/>
      <c r="DZ7" s="796"/>
      <c r="EA7" s="254"/>
    </row>
    <row r="8" spans="1:131" s="255" customFormat="1" ht="26.25" customHeight="1" x14ac:dyDescent="0.15">
      <c r="A8" s="261">
        <v>2</v>
      </c>
      <c r="B8" s="797" t="s">
        <v>380</v>
      </c>
      <c r="C8" s="798"/>
      <c r="D8" s="798"/>
      <c r="E8" s="798"/>
      <c r="F8" s="798"/>
      <c r="G8" s="798"/>
      <c r="H8" s="798"/>
      <c r="I8" s="798"/>
      <c r="J8" s="798"/>
      <c r="K8" s="798"/>
      <c r="L8" s="798"/>
      <c r="M8" s="798"/>
      <c r="N8" s="798"/>
      <c r="O8" s="798"/>
      <c r="P8" s="799"/>
      <c r="Q8" s="800">
        <v>3</v>
      </c>
      <c r="R8" s="801"/>
      <c r="S8" s="801"/>
      <c r="T8" s="801"/>
      <c r="U8" s="801"/>
      <c r="V8" s="801">
        <v>3</v>
      </c>
      <c r="W8" s="801"/>
      <c r="X8" s="801"/>
      <c r="Y8" s="801"/>
      <c r="Z8" s="801"/>
      <c r="AA8" s="801" t="s">
        <v>125</v>
      </c>
      <c r="AB8" s="801"/>
      <c r="AC8" s="801"/>
      <c r="AD8" s="801"/>
      <c r="AE8" s="802"/>
      <c r="AF8" s="803" t="s">
        <v>125</v>
      </c>
      <c r="AG8" s="804"/>
      <c r="AH8" s="804"/>
      <c r="AI8" s="804"/>
      <c r="AJ8" s="805"/>
      <c r="AK8" s="806">
        <v>3</v>
      </c>
      <c r="AL8" s="806"/>
      <c r="AM8" s="806"/>
      <c r="AN8" s="806"/>
      <c r="AO8" s="806"/>
      <c r="AP8" s="806" t="s">
        <v>125</v>
      </c>
      <c r="AQ8" s="806"/>
      <c r="AR8" s="806"/>
      <c r="AS8" s="806"/>
      <c r="AT8" s="806"/>
      <c r="AU8" s="807"/>
      <c r="AV8" s="807"/>
      <c r="AW8" s="807"/>
      <c r="AX8" s="807"/>
      <c r="AY8" s="808"/>
      <c r="AZ8" s="252"/>
      <c r="BA8" s="252"/>
      <c r="BB8" s="252"/>
      <c r="BC8" s="252"/>
      <c r="BD8" s="252"/>
      <c r="BE8" s="253"/>
      <c r="BF8" s="253"/>
      <c r="BG8" s="253"/>
      <c r="BH8" s="253"/>
      <c r="BI8" s="253"/>
      <c r="BJ8" s="253"/>
      <c r="BK8" s="253"/>
      <c r="BL8" s="253"/>
      <c r="BM8" s="253"/>
      <c r="BN8" s="253"/>
      <c r="BO8" s="253"/>
      <c r="BP8" s="253"/>
      <c r="BQ8" s="262">
        <v>2</v>
      </c>
      <c r="BR8" s="263"/>
      <c r="BS8" s="809"/>
      <c r="BT8" s="810"/>
      <c r="BU8" s="810"/>
      <c r="BV8" s="810"/>
      <c r="BW8" s="810"/>
      <c r="BX8" s="810"/>
      <c r="BY8" s="810"/>
      <c r="BZ8" s="810"/>
      <c r="CA8" s="810"/>
      <c r="CB8" s="810"/>
      <c r="CC8" s="810"/>
      <c r="CD8" s="810"/>
      <c r="CE8" s="810"/>
      <c r="CF8" s="810"/>
      <c r="CG8" s="811"/>
      <c r="CH8" s="822"/>
      <c r="CI8" s="823"/>
      <c r="CJ8" s="823"/>
      <c r="CK8" s="823"/>
      <c r="CL8" s="824"/>
      <c r="CM8" s="822"/>
      <c r="CN8" s="823"/>
      <c r="CO8" s="823"/>
      <c r="CP8" s="823"/>
      <c r="CQ8" s="824"/>
      <c r="CR8" s="822"/>
      <c r="CS8" s="823"/>
      <c r="CT8" s="823"/>
      <c r="CU8" s="823"/>
      <c r="CV8" s="824"/>
      <c r="CW8" s="822"/>
      <c r="CX8" s="823"/>
      <c r="CY8" s="823"/>
      <c r="CZ8" s="823"/>
      <c r="DA8" s="824"/>
      <c r="DB8" s="822"/>
      <c r="DC8" s="823"/>
      <c r="DD8" s="823"/>
      <c r="DE8" s="823"/>
      <c r="DF8" s="824"/>
      <c r="DG8" s="822"/>
      <c r="DH8" s="823"/>
      <c r="DI8" s="823"/>
      <c r="DJ8" s="823"/>
      <c r="DK8" s="824"/>
      <c r="DL8" s="822"/>
      <c r="DM8" s="823"/>
      <c r="DN8" s="823"/>
      <c r="DO8" s="823"/>
      <c r="DP8" s="824"/>
      <c r="DQ8" s="822"/>
      <c r="DR8" s="823"/>
      <c r="DS8" s="823"/>
      <c r="DT8" s="823"/>
      <c r="DU8" s="824"/>
      <c r="DV8" s="825"/>
      <c r="DW8" s="826"/>
      <c r="DX8" s="826"/>
      <c r="DY8" s="826"/>
      <c r="DZ8" s="827"/>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28"/>
      <c r="AL9" s="806"/>
      <c r="AM9" s="806"/>
      <c r="AN9" s="806"/>
      <c r="AO9" s="806"/>
      <c r="AP9" s="806"/>
      <c r="AQ9" s="806"/>
      <c r="AR9" s="806"/>
      <c r="AS9" s="806"/>
      <c r="AT9" s="806"/>
      <c r="AU9" s="807"/>
      <c r="AV9" s="807"/>
      <c r="AW9" s="807"/>
      <c r="AX9" s="807"/>
      <c r="AY9" s="808"/>
      <c r="AZ9" s="252"/>
      <c r="BA9" s="252"/>
      <c r="BB9" s="252"/>
      <c r="BC9" s="252"/>
      <c r="BD9" s="252"/>
      <c r="BE9" s="253"/>
      <c r="BF9" s="253"/>
      <c r="BG9" s="253"/>
      <c r="BH9" s="253"/>
      <c r="BI9" s="253"/>
      <c r="BJ9" s="253"/>
      <c r="BK9" s="253"/>
      <c r="BL9" s="253"/>
      <c r="BM9" s="253"/>
      <c r="BN9" s="253"/>
      <c r="BO9" s="253"/>
      <c r="BP9" s="253"/>
      <c r="BQ9" s="262">
        <v>3</v>
      </c>
      <c r="BR9" s="263"/>
      <c r="BS9" s="809"/>
      <c r="BT9" s="810"/>
      <c r="BU9" s="810"/>
      <c r="BV9" s="810"/>
      <c r="BW9" s="810"/>
      <c r="BX9" s="810"/>
      <c r="BY9" s="810"/>
      <c r="BZ9" s="810"/>
      <c r="CA9" s="810"/>
      <c r="CB9" s="810"/>
      <c r="CC9" s="810"/>
      <c r="CD9" s="810"/>
      <c r="CE9" s="810"/>
      <c r="CF9" s="810"/>
      <c r="CG9" s="811"/>
      <c r="CH9" s="822"/>
      <c r="CI9" s="823"/>
      <c r="CJ9" s="823"/>
      <c r="CK9" s="823"/>
      <c r="CL9" s="824"/>
      <c r="CM9" s="822"/>
      <c r="CN9" s="823"/>
      <c r="CO9" s="823"/>
      <c r="CP9" s="823"/>
      <c r="CQ9" s="824"/>
      <c r="CR9" s="822"/>
      <c r="CS9" s="823"/>
      <c r="CT9" s="823"/>
      <c r="CU9" s="823"/>
      <c r="CV9" s="824"/>
      <c r="CW9" s="822"/>
      <c r="CX9" s="823"/>
      <c r="CY9" s="823"/>
      <c r="CZ9" s="823"/>
      <c r="DA9" s="824"/>
      <c r="DB9" s="822"/>
      <c r="DC9" s="823"/>
      <c r="DD9" s="823"/>
      <c r="DE9" s="823"/>
      <c r="DF9" s="824"/>
      <c r="DG9" s="822"/>
      <c r="DH9" s="823"/>
      <c r="DI9" s="823"/>
      <c r="DJ9" s="823"/>
      <c r="DK9" s="824"/>
      <c r="DL9" s="822"/>
      <c r="DM9" s="823"/>
      <c r="DN9" s="823"/>
      <c r="DO9" s="823"/>
      <c r="DP9" s="824"/>
      <c r="DQ9" s="822"/>
      <c r="DR9" s="823"/>
      <c r="DS9" s="823"/>
      <c r="DT9" s="823"/>
      <c r="DU9" s="824"/>
      <c r="DV9" s="825"/>
      <c r="DW9" s="826"/>
      <c r="DX9" s="826"/>
      <c r="DY9" s="826"/>
      <c r="DZ9" s="827"/>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28"/>
      <c r="AL10" s="806"/>
      <c r="AM10" s="806"/>
      <c r="AN10" s="806"/>
      <c r="AO10" s="806"/>
      <c r="AP10" s="806"/>
      <c r="AQ10" s="806"/>
      <c r="AR10" s="806"/>
      <c r="AS10" s="806"/>
      <c r="AT10" s="806"/>
      <c r="AU10" s="807"/>
      <c r="AV10" s="807"/>
      <c r="AW10" s="807"/>
      <c r="AX10" s="807"/>
      <c r="AY10" s="808"/>
      <c r="AZ10" s="252"/>
      <c r="BA10" s="252"/>
      <c r="BB10" s="252"/>
      <c r="BC10" s="252"/>
      <c r="BD10" s="252"/>
      <c r="BE10" s="253"/>
      <c r="BF10" s="253"/>
      <c r="BG10" s="253"/>
      <c r="BH10" s="253"/>
      <c r="BI10" s="253"/>
      <c r="BJ10" s="253"/>
      <c r="BK10" s="253"/>
      <c r="BL10" s="253"/>
      <c r="BM10" s="253"/>
      <c r="BN10" s="253"/>
      <c r="BO10" s="253"/>
      <c r="BP10" s="253"/>
      <c r="BQ10" s="262">
        <v>4</v>
      </c>
      <c r="BR10" s="263"/>
      <c r="BS10" s="809"/>
      <c r="BT10" s="810"/>
      <c r="BU10" s="810"/>
      <c r="BV10" s="810"/>
      <c r="BW10" s="810"/>
      <c r="BX10" s="810"/>
      <c r="BY10" s="810"/>
      <c r="BZ10" s="810"/>
      <c r="CA10" s="810"/>
      <c r="CB10" s="810"/>
      <c r="CC10" s="810"/>
      <c r="CD10" s="810"/>
      <c r="CE10" s="810"/>
      <c r="CF10" s="810"/>
      <c r="CG10" s="811"/>
      <c r="CH10" s="822"/>
      <c r="CI10" s="823"/>
      <c r="CJ10" s="823"/>
      <c r="CK10" s="823"/>
      <c r="CL10" s="824"/>
      <c r="CM10" s="822"/>
      <c r="CN10" s="823"/>
      <c r="CO10" s="823"/>
      <c r="CP10" s="823"/>
      <c r="CQ10" s="824"/>
      <c r="CR10" s="822"/>
      <c r="CS10" s="823"/>
      <c r="CT10" s="823"/>
      <c r="CU10" s="823"/>
      <c r="CV10" s="824"/>
      <c r="CW10" s="822"/>
      <c r="CX10" s="823"/>
      <c r="CY10" s="823"/>
      <c r="CZ10" s="823"/>
      <c r="DA10" s="824"/>
      <c r="DB10" s="822"/>
      <c r="DC10" s="823"/>
      <c r="DD10" s="823"/>
      <c r="DE10" s="823"/>
      <c r="DF10" s="824"/>
      <c r="DG10" s="822"/>
      <c r="DH10" s="823"/>
      <c r="DI10" s="823"/>
      <c r="DJ10" s="823"/>
      <c r="DK10" s="824"/>
      <c r="DL10" s="822"/>
      <c r="DM10" s="823"/>
      <c r="DN10" s="823"/>
      <c r="DO10" s="823"/>
      <c r="DP10" s="824"/>
      <c r="DQ10" s="822"/>
      <c r="DR10" s="823"/>
      <c r="DS10" s="823"/>
      <c r="DT10" s="823"/>
      <c r="DU10" s="824"/>
      <c r="DV10" s="825"/>
      <c r="DW10" s="826"/>
      <c r="DX10" s="826"/>
      <c r="DY10" s="826"/>
      <c r="DZ10" s="827"/>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28"/>
      <c r="AL11" s="806"/>
      <c r="AM11" s="806"/>
      <c r="AN11" s="806"/>
      <c r="AO11" s="806"/>
      <c r="AP11" s="806"/>
      <c r="AQ11" s="806"/>
      <c r="AR11" s="806"/>
      <c r="AS11" s="806"/>
      <c r="AT11" s="806"/>
      <c r="AU11" s="807"/>
      <c r="AV11" s="807"/>
      <c r="AW11" s="807"/>
      <c r="AX11" s="807"/>
      <c r="AY11" s="808"/>
      <c r="AZ11" s="252"/>
      <c r="BA11" s="252"/>
      <c r="BB11" s="252"/>
      <c r="BC11" s="252"/>
      <c r="BD11" s="252"/>
      <c r="BE11" s="253"/>
      <c r="BF11" s="253"/>
      <c r="BG11" s="253"/>
      <c r="BH11" s="253"/>
      <c r="BI11" s="253"/>
      <c r="BJ11" s="253"/>
      <c r="BK11" s="253"/>
      <c r="BL11" s="253"/>
      <c r="BM11" s="253"/>
      <c r="BN11" s="253"/>
      <c r="BO11" s="253"/>
      <c r="BP11" s="253"/>
      <c r="BQ11" s="262">
        <v>5</v>
      </c>
      <c r="BR11" s="263"/>
      <c r="BS11" s="809"/>
      <c r="BT11" s="810"/>
      <c r="BU11" s="810"/>
      <c r="BV11" s="810"/>
      <c r="BW11" s="810"/>
      <c r="BX11" s="810"/>
      <c r="BY11" s="810"/>
      <c r="BZ11" s="810"/>
      <c r="CA11" s="810"/>
      <c r="CB11" s="810"/>
      <c r="CC11" s="810"/>
      <c r="CD11" s="810"/>
      <c r="CE11" s="810"/>
      <c r="CF11" s="810"/>
      <c r="CG11" s="811"/>
      <c r="CH11" s="822"/>
      <c r="CI11" s="823"/>
      <c r="CJ11" s="823"/>
      <c r="CK11" s="823"/>
      <c r="CL11" s="824"/>
      <c r="CM11" s="822"/>
      <c r="CN11" s="823"/>
      <c r="CO11" s="823"/>
      <c r="CP11" s="823"/>
      <c r="CQ11" s="824"/>
      <c r="CR11" s="822"/>
      <c r="CS11" s="823"/>
      <c r="CT11" s="823"/>
      <c r="CU11" s="823"/>
      <c r="CV11" s="824"/>
      <c r="CW11" s="822"/>
      <c r="CX11" s="823"/>
      <c r="CY11" s="823"/>
      <c r="CZ11" s="823"/>
      <c r="DA11" s="824"/>
      <c r="DB11" s="822"/>
      <c r="DC11" s="823"/>
      <c r="DD11" s="823"/>
      <c r="DE11" s="823"/>
      <c r="DF11" s="824"/>
      <c r="DG11" s="822"/>
      <c r="DH11" s="823"/>
      <c r="DI11" s="823"/>
      <c r="DJ11" s="823"/>
      <c r="DK11" s="824"/>
      <c r="DL11" s="822"/>
      <c r="DM11" s="823"/>
      <c r="DN11" s="823"/>
      <c r="DO11" s="823"/>
      <c r="DP11" s="824"/>
      <c r="DQ11" s="822"/>
      <c r="DR11" s="823"/>
      <c r="DS11" s="823"/>
      <c r="DT11" s="823"/>
      <c r="DU11" s="824"/>
      <c r="DV11" s="825"/>
      <c r="DW11" s="826"/>
      <c r="DX11" s="826"/>
      <c r="DY11" s="826"/>
      <c r="DZ11" s="827"/>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28"/>
      <c r="AL12" s="806"/>
      <c r="AM12" s="806"/>
      <c r="AN12" s="806"/>
      <c r="AO12" s="806"/>
      <c r="AP12" s="806"/>
      <c r="AQ12" s="806"/>
      <c r="AR12" s="806"/>
      <c r="AS12" s="806"/>
      <c r="AT12" s="806"/>
      <c r="AU12" s="807"/>
      <c r="AV12" s="807"/>
      <c r="AW12" s="807"/>
      <c r="AX12" s="807"/>
      <c r="AY12" s="808"/>
      <c r="AZ12" s="252"/>
      <c r="BA12" s="252"/>
      <c r="BB12" s="252"/>
      <c r="BC12" s="252"/>
      <c r="BD12" s="252"/>
      <c r="BE12" s="253"/>
      <c r="BF12" s="253"/>
      <c r="BG12" s="253"/>
      <c r="BH12" s="253"/>
      <c r="BI12" s="253"/>
      <c r="BJ12" s="253"/>
      <c r="BK12" s="253"/>
      <c r="BL12" s="253"/>
      <c r="BM12" s="253"/>
      <c r="BN12" s="253"/>
      <c r="BO12" s="253"/>
      <c r="BP12" s="253"/>
      <c r="BQ12" s="262">
        <v>6</v>
      </c>
      <c r="BR12" s="263"/>
      <c r="BS12" s="809"/>
      <c r="BT12" s="810"/>
      <c r="BU12" s="810"/>
      <c r="BV12" s="810"/>
      <c r="BW12" s="810"/>
      <c r="BX12" s="810"/>
      <c r="BY12" s="810"/>
      <c r="BZ12" s="810"/>
      <c r="CA12" s="810"/>
      <c r="CB12" s="810"/>
      <c r="CC12" s="810"/>
      <c r="CD12" s="810"/>
      <c r="CE12" s="810"/>
      <c r="CF12" s="810"/>
      <c r="CG12" s="811"/>
      <c r="CH12" s="822"/>
      <c r="CI12" s="823"/>
      <c r="CJ12" s="823"/>
      <c r="CK12" s="823"/>
      <c r="CL12" s="824"/>
      <c r="CM12" s="822"/>
      <c r="CN12" s="823"/>
      <c r="CO12" s="823"/>
      <c r="CP12" s="823"/>
      <c r="CQ12" s="824"/>
      <c r="CR12" s="822"/>
      <c r="CS12" s="823"/>
      <c r="CT12" s="823"/>
      <c r="CU12" s="823"/>
      <c r="CV12" s="824"/>
      <c r="CW12" s="822"/>
      <c r="CX12" s="823"/>
      <c r="CY12" s="823"/>
      <c r="CZ12" s="823"/>
      <c r="DA12" s="824"/>
      <c r="DB12" s="822"/>
      <c r="DC12" s="823"/>
      <c r="DD12" s="823"/>
      <c r="DE12" s="823"/>
      <c r="DF12" s="824"/>
      <c r="DG12" s="822"/>
      <c r="DH12" s="823"/>
      <c r="DI12" s="823"/>
      <c r="DJ12" s="823"/>
      <c r="DK12" s="824"/>
      <c r="DL12" s="822"/>
      <c r="DM12" s="823"/>
      <c r="DN12" s="823"/>
      <c r="DO12" s="823"/>
      <c r="DP12" s="824"/>
      <c r="DQ12" s="822"/>
      <c r="DR12" s="823"/>
      <c r="DS12" s="823"/>
      <c r="DT12" s="823"/>
      <c r="DU12" s="824"/>
      <c r="DV12" s="825"/>
      <c r="DW12" s="826"/>
      <c r="DX12" s="826"/>
      <c r="DY12" s="826"/>
      <c r="DZ12" s="827"/>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28"/>
      <c r="AL13" s="806"/>
      <c r="AM13" s="806"/>
      <c r="AN13" s="806"/>
      <c r="AO13" s="806"/>
      <c r="AP13" s="806"/>
      <c r="AQ13" s="806"/>
      <c r="AR13" s="806"/>
      <c r="AS13" s="806"/>
      <c r="AT13" s="806"/>
      <c r="AU13" s="807"/>
      <c r="AV13" s="807"/>
      <c r="AW13" s="807"/>
      <c r="AX13" s="807"/>
      <c r="AY13" s="808"/>
      <c r="AZ13" s="252"/>
      <c r="BA13" s="252"/>
      <c r="BB13" s="252"/>
      <c r="BC13" s="252"/>
      <c r="BD13" s="252"/>
      <c r="BE13" s="253"/>
      <c r="BF13" s="253"/>
      <c r="BG13" s="253"/>
      <c r="BH13" s="253"/>
      <c r="BI13" s="253"/>
      <c r="BJ13" s="253"/>
      <c r="BK13" s="253"/>
      <c r="BL13" s="253"/>
      <c r="BM13" s="253"/>
      <c r="BN13" s="253"/>
      <c r="BO13" s="253"/>
      <c r="BP13" s="253"/>
      <c r="BQ13" s="262">
        <v>7</v>
      </c>
      <c r="BR13" s="263"/>
      <c r="BS13" s="809"/>
      <c r="BT13" s="810"/>
      <c r="BU13" s="810"/>
      <c r="BV13" s="810"/>
      <c r="BW13" s="810"/>
      <c r="BX13" s="810"/>
      <c r="BY13" s="810"/>
      <c r="BZ13" s="810"/>
      <c r="CA13" s="810"/>
      <c r="CB13" s="810"/>
      <c r="CC13" s="810"/>
      <c r="CD13" s="810"/>
      <c r="CE13" s="810"/>
      <c r="CF13" s="810"/>
      <c r="CG13" s="811"/>
      <c r="CH13" s="822"/>
      <c r="CI13" s="823"/>
      <c r="CJ13" s="823"/>
      <c r="CK13" s="823"/>
      <c r="CL13" s="824"/>
      <c r="CM13" s="822"/>
      <c r="CN13" s="823"/>
      <c r="CO13" s="823"/>
      <c r="CP13" s="823"/>
      <c r="CQ13" s="824"/>
      <c r="CR13" s="822"/>
      <c r="CS13" s="823"/>
      <c r="CT13" s="823"/>
      <c r="CU13" s="823"/>
      <c r="CV13" s="824"/>
      <c r="CW13" s="822"/>
      <c r="CX13" s="823"/>
      <c r="CY13" s="823"/>
      <c r="CZ13" s="823"/>
      <c r="DA13" s="824"/>
      <c r="DB13" s="822"/>
      <c r="DC13" s="823"/>
      <c r="DD13" s="823"/>
      <c r="DE13" s="823"/>
      <c r="DF13" s="824"/>
      <c r="DG13" s="822"/>
      <c r="DH13" s="823"/>
      <c r="DI13" s="823"/>
      <c r="DJ13" s="823"/>
      <c r="DK13" s="824"/>
      <c r="DL13" s="822"/>
      <c r="DM13" s="823"/>
      <c r="DN13" s="823"/>
      <c r="DO13" s="823"/>
      <c r="DP13" s="824"/>
      <c r="DQ13" s="822"/>
      <c r="DR13" s="823"/>
      <c r="DS13" s="823"/>
      <c r="DT13" s="823"/>
      <c r="DU13" s="824"/>
      <c r="DV13" s="825"/>
      <c r="DW13" s="826"/>
      <c r="DX13" s="826"/>
      <c r="DY13" s="826"/>
      <c r="DZ13" s="827"/>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28"/>
      <c r="AL14" s="806"/>
      <c r="AM14" s="806"/>
      <c r="AN14" s="806"/>
      <c r="AO14" s="806"/>
      <c r="AP14" s="806"/>
      <c r="AQ14" s="806"/>
      <c r="AR14" s="806"/>
      <c r="AS14" s="806"/>
      <c r="AT14" s="806"/>
      <c r="AU14" s="807"/>
      <c r="AV14" s="807"/>
      <c r="AW14" s="807"/>
      <c r="AX14" s="807"/>
      <c r="AY14" s="808"/>
      <c r="AZ14" s="252"/>
      <c r="BA14" s="252"/>
      <c r="BB14" s="252"/>
      <c r="BC14" s="252"/>
      <c r="BD14" s="252"/>
      <c r="BE14" s="253"/>
      <c r="BF14" s="253"/>
      <c r="BG14" s="253"/>
      <c r="BH14" s="253"/>
      <c r="BI14" s="253"/>
      <c r="BJ14" s="253"/>
      <c r="BK14" s="253"/>
      <c r="BL14" s="253"/>
      <c r="BM14" s="253"/>
      <c r="BN14" s="253"/>
      <c r="BO14" s="253"/>
      <c r="BP14" s="253"/>
      <c r="BQ14" s="262">
        <v>8</v>
      </c>
      <c r="BR14" s="263"/>
      <c r="BS14" s="809"/>
      <c r="BT14" s="810"/>
      <c r="BU14" s="810"/>
      <c r="BV14" s="810"/>
      <c r="BW14" s="810"/>
      <c r="BX14" s="810"/>
      <c r="BY14" s="810"/>
      <c r="BZ14" s="810"/>
      <c r="CA14" s="810"/>
      <c r="CB14" s="810"/>
      <c r="CC14" s="810"/>
      <c r="CD14" s="810"/>
      <c r="CE14" s="810"/>
      <c r="CF14" s="810"/>
      <c r="CG14" s="811"/>
      <c r="CH14" s="822"/>
      <c r="CI14" s="823"/>
      <c r="CJ14" s="823"/>
      <c r="CK14" s="823"/>
      <c r="CL14" s="824"/>
      <c r="CM14" s="822"/>
      <c r="CN14" s="823"/>
      <c r="CO14" s="823"/>
      <c r="CP14" s="823"/>
      <c r="CQ14" s="824"/>
      <c r="CR14" s="822"/>
      <c r="CS14" s="823"/>
      <c r="CT14" s="823"/>
      <c r="CU14" s="823"/>
      <c r="CV14" s="824"/>
      <c r="CW14" s="822"/>
      <c r="CX14" s="823"/>
      <c r="CY14" s="823"/>
      <c r="CZ14" s="823"/>
      <c r="DA14" s="824"/>
      <c r="DB14" s="822"/>
      <c r="DC14" s="823"/>
      <c r="DD14" s="823"/>
      <c r="DE14" s="823"/>
      <c r="DF14" s="824"/>
      <c r="DG14" s="822"/>
      <c r="DH14" s="823"/>
      <c r="DI14" s="823"/>
      <c r="DJ14" s="823"/>
      <c r="DK14" s="824"/>
      <c r="DL14" s="822"/>
      <c r="DM14" s="823"/>
      <c r="DN14" s="823"/>
      <c r="DO14" s="823"/>
      <c r="DP14" s="824"/>
      <c r="DQ14" s="822"/>
      <c r="DR14" s="823"/>
      <c r="DS14" s="823"/>
      <c r="DT14" s="823"/>
      <c r="DU14" s="824"/>
      <c r="DV14" s="825"/>
      <c r="DW14" s="826"/>
      <c r="DX14" s="826"/>
      <c r="DY14" s="826"/>
      <c r="DZ14" s="827"/>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28"/>
      <c r="AL15" s="806"/>
      <c r="AM15" s="806"/>
      <c r="AN15" s="806"/>
      <c r="AO15" s="806"/>
      <c r="AP15" s="806"/>
      <c r="AQ15" s="806"/>
      <c r="AR15" s="806"/>
      <c r="AS15" s="806"/>
      <c r="AT15" s="806"/>
      <c r="AU15" s="807"/>
      <c r="AV15" s="807"/>
      <c r="AW15" s="807"/>
      <c r="AX15" s="807"/>
      <c r="AY15" s="808"/>
      <c r="AZ15" s="252"/>
      <c r="BA15" s="252"/>
      <c r="BB15" s="252"/>
      <c r="BC15" s="252"/>
      <c r="BD15" s="252"/>
      <c r="BE15" s="253"/>
      <c r="BF15" s="253"/>
      <c r="BG15" s="253"/>
      <c r="BH15" s="253"/>
      <c r="BI15" s="253"/>
      <c r="BJ15" s="253"/>
      <c r="BK15" s="253"/>
      <c r="BL15" s="253"/>
      <c r="BM15" s="253"/>
      <c r="BN15" s="253"/>
      <c r="BO15" s="253"/>
      <c r="BP15" s="253"/>
      <c r="BQ15" s="262">
        <v>9</v>
      </c>
      <c r="BR15" s="263"/>
      <c r="BS15" s="809"/>
      <c r="BT15" s="810"/>
      <c r="BU15" s="810"/>
      <c r="BV15" s="810"/>
      <c r="BW15" s="810"/>
      <c r="BX15" s="810"/>
      <c r="BY15" s="810"/>
      <c r="BZ15" s="810"/>
      <c r="CA15" s="810"/>
      <c r="CB15" s="810"/>
      <c r="CC15" s="810"/>
      <c r="CD15" s="810"/>
      <c r="CE15" s="810"/>
      <c r="CF15" s="810"/>
      <c r="CG15" s="811"/>
      <c r="CH15" s="822"/>
      <c r="CI15" s="823"/>
      <c r="CJ15" s="823"/>
      <c r="CK15" s="823"/>
      <c r="CL15" s="824"/>
      <c r="CM15" s="822"/>
      <c r="CN15" s="823"/>
      <c r="CO15" s="823"/>
      <c r="CP15" s="823"/>
      <c r="CQ15" s="824"/>
      <c r="CR15" s="822"/>
      <c r="CS15" s="823"/>
      <c r="CT15" s="823"/>
      <c r="CU15" s="823"/>
      <c r="CV15" s="824"/>
      <c r="CW15" s="822"/>
      <c r="CX15" s="823"/>
      <c r="CY15" s="823"/>
      <c r="CZ15" s="823"/>
      <c r="DA15" s="824"/>
      <c r="DB15" s="822"/>
      <c r="DC15" s="823"/>
      <c r="DD15" s="823"/>
      <c r="DE15" s="823"/>
      <c r="DF15" s="824"/>
      <c r="DG15" s="822"/>
      <c r="DH15" s="823"/>
      <c r="DI15" s="823"/>
      <c r="DJ15" s="823"/>
      <c r="DK15" s="824"/>
      <c r="DL15" s="822"/>
      <c r="DM15" s="823"/>
      <c r="DN15" s="823"/>
      <c r="DO15" s="823"/>
      <c r="DP15" s="824"/>
      <c r="DQ15" s="822"/>
      <c r="DR15" s="823"/>
      <c r="DS15" s="823"/>
      <c r="DT15" s="823"/>
      <c r="DU15" s="824"/>
      <c r="DV15" s="825"/>
      <c r="DW15" s="826"/>
      <c r="DX15" s="826"/>
      <c r="DY15" s="826"/>
      <c r="DZ15" s="827"/>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28"/>
      <c r="AL16" s="806"/>
      <c r="AM16" s="806"/>
      <c r="AN16" s="806"/>
      <c r="AO16" s="806"/>
      <c r="AP16" s="806"/>
      <c r="AQ16" s="806"/>
      <c r="AR16" s="806"/>
      <c r="AS16" s="806"/>
      <c r="AT16" s="806"/>
      <c r="AU16" s="807"/>
      <c r="AV16" s="807"/>
      <c r="AW16" s="807"/>
      <c r="AX16" s="807"/>
      <c r="AY16" s="808"/>
      <c r="AZ16" s="252"/>
      <c r="BA16" s="252"/>
      <c r="BB16" s="252"/>
      <c r="BC16" s="252"/>
      <c r="BD16" s="252"/>
      <c r="BE16" s="253"/>
      <c r="BF16" s="253"/>
      <c r="BG16" s="253"/>
      <c r="BH16" s="253"/>
      <c r="BI16" s="253"/>
      <c r="BJ16" s="253"/>
      <c r="BK16" s="253"/>
      <c r="BL16" s="253"/>
      <c r="BM16" s="253"/>
      <c r="BN16" s="253"/>
      <c r="BO16" s="253"/>
      <c r="BP16" s="253"/>
      <c r="BQ16" s="262">
        <v>10</v>
      </c>
      <c r="BR16" s="263"/>
      <c r="BS16" s="809"/>
      <c r="BT16" s="810"/>
      <c r="BU16" s="810"/>
      <c r="BV16" s="810"/>
      <c r="BW16" s="810"/>
      <c r="BX16" s="810"/>
      <c r="BY16" s="810"/>
      <c r="BZ16" s="810"/>
      <c r="CA16" s="810"/>
      <c r="CB16" s="810"/>
      <c r="CC16" s="810"/>
      <c r="CD16" s="810"/>
      <c r="CE16" s="810"/>
      <c r="CF16" s="810"/>
      <c r="CG16" s="811"/>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25"/>
      <c r="DW16" s="826"/>
      <c r="DX16" s="826"/>
      <c r="DY16" s="826"/>
      <c r="DZ16" s="827"/>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28"/>
      <c r="AL17" s="806"/>
      <c r="AM17" s="806"/>
      <c r="AN17" s="806"/>
      <c r="AO17" s="806"/>
      <c r="AP17" s="806"/>
      <c r="AQ17" s="806"/>
      <c r="AR17" s="806"/>
      <c r="AS17" s="806"/>
      <c r="AT17" s="806"/>
      <c r="AU17" s="807"/>
      <c r="AV17" s="807"/>
      <c r="AW17" s="807"/>
      <c r="AX17" s="807"/>
      <c r="AY17" s="808"/>
      <c r="AZ17" s="252"/>
      <c r="BA17" s="252"/>
      <c r="BB17" s="252"/>
      <c r="BC17" s="252"/>
      <c r="BD17" s="252"/>
      <c r="BE17" s="253"/>
      <c r="BF17" s="253"/>
      <c r="BG17" s="253"/>
      <c r="BH17" s="253"/>
      <c r="BI17" s="253"/>
      <c r="BJ17" s="253"/>
      <c r="BK17" s="253"/>
      <c r="BL17" s="253"/>
      <c r="BM17" s="253"/>
      <c r="BN17" s="253"/>
      <c r="BO17" s="253"/>
      <c r="BP17" s="253"/>
      <c r="BQ17" s="262">
        <v>11</v>
      </c>
      <c r="BR17" s="263"/>
      <c r="BS17" s="809"/>
      <c r="BT17" s="810"/>
      <c r="BU17" s="810"/>
      <c r="BV17" s="810"/>
      <c r="BW17" s="810"/>
      <c r="BX17" s="810"/>
      <c r="BY17" s="810"/>
      <c r="BZ17" s="810"/>
      <c r="CA17" s="810"/>
      <c r="CB17" s="810"/>
      <c r="CC17" s="810"/>
      <c r="CD17" s="810"/>
      <c r="CE17" s="810"/>
      <c r="CF17" s="810"/>
      <c r="CG17" s="811"/>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25"/>
      <c r="DW17" s="826"/>
      <c r="DX17" s="826"/>
      <c r="DY17" s="826"/>
      <c r="DZ17" s="827"/>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28"/>
      <c r="AL18" s="806"/>
      <c r="AM18" s="806"/>
      <c r="AN18" s="806"/>
      <c r="AO18" s="806"/>
      <c r="AP18" s="806"/>
      <c r="AQ18" s="806"/>
      <c r="AR18" s="806"/>
      <c r="AS18" s="806"/>
      <c r="AT18" s="806"/>
      <c r="AU18" s="807"/>
      <c r="AV18" s="807"/>
      <c r="AW18" s="807"/>
      <c r="AX18" s="807"/>
      <c r="AY18" s="808"/>
      <c r="AZ18" s="252"/>
      <c r="BA18" s="252"/>
      <c r="BB18" s="252"/>
      <c r="BC18" s="252"/>
      <c r="BD18" s="252"/>
      <c r="BE18" s="253"/>
      <c r="BF18" s="253"/>
      <c r="BG18" s="253"/>
      <c r="BH18" s="253"/>
      <c r="BI18" s="253"/>
      <c r="BJ18" s="253"/>
      <c r="BK18" s="253"/>
      <c r="BL18" s="253"/>
      <c r="BM18" s="253"/>
      <c r="BN18" s="253"/>
      <c r="BO18" s="253"/>
      <c r="BP18" s="253"/>
      <c r="BQ18" s="262">
        <v>12</v>
      </c>
      <c r="BR18" s="263"/>
      <c r="BS18" s="809"/>
      <c r="BT18" s="810"/>
      <c r="BU18" s="810"/>
      <c r="BV18" s="810"/>
      <c r="BW18" s="810"/>
      <c r="BX18" s="810"/>
      <c r="BY18" s="810"/>
      <c r="BZ18" s="810"/>
      <c r="CA18" s="810"/>
      <c r="CB18" s="810"/>
      <c r="CC18" s="810"/>
      <c r="CD18" s="810"/>
      <c r="CE18" s="810"/>
      <c r="CF18" s="810"/>
      <c r="CG18" s="811"/>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25"/>
      <c r="DW18" s="826"/>
      <c r="DX18" s="826"/>
      <c r="DY18" s="826"/>
      <c r="DZ18" s="827"/>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28"/>
      <c r="AL19" s="806"/>
      <c r="AM19" s="806"/>
      <c r="AN19" s="806"/>
      <c r="AO19" s="806"/>
      <c r="AP19" s="806"/>
      <c r="AQ19" s="806"/>
      <c r="AR19" s="806"/>
      <c r="AS19" s="806"/>
      <c r="AT19" s="806"/>
      <c r="AU19" s="807"/>
      <c r="AV19" s="807"/>
      <c r="AW19" s="807"/>
      <c r="AX19" s="807"/>
      <c r="AY19" s="808"/>
      <c r="AZ19" s="252"/>
      <c r="BA19" s="252"/>
      <c r="BB19" s="252"/>
      <c r="BC19" s="252"/>
      <c r="BD19" s="252"/>
      <c r="BE19" s="253"/>
      <c r="BF19" s="253"/>
      <c r="BG19" s="253"/>
      <c r="BH19" s="253"/>
      <c r="BI19" s="253"/>
      <c r="BJ19" s="253"/>
      <c r="BK19" s="253"/>
      <c r="BL19" s="253"/>
      <c r="BM19" s="253"/>
      <c r="BN19" s="253"/>
      <c r="BO19" s="253"/>
      <c r="BP19" s="253"/>
      <c r="BQ19" s="262">
        <v>13</v>
      </c>
      <c r="BR19" s="263"/>
      <c r="BS19" s="809"/>
      <c r="BT19" s="810"/>
      <c r="BU19" s="810"/>
      <c r="BV19" s="810"/>
      <c r="BW19" s="810"/>
      <c r="BX19" s="810"/>
      <c r="BY19" s="810"/>
      <c r="BZ19" s="810"/>
      <c r="CA19" s="810"/>
      <c r="CB19" s="810"/>
      <c r="CC19" s="810"/>
      <c r="CD19" s="810"/>
      <c r="CE19" s="810"/>
      <c r="CF19" s="810"/>
      <c r="CG19" s="811"/>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25"/>
      <c r="DW19" s="826"/>
      <c r="DX19" s="826"/>
      <c r="DY19" s="826"/>
      <c r="DZ19" s="827"/>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28"/>
      <c r="AL20" s="806"/>
      <c r="AM20" s="806"/>
      <c r="AN20" s="806"/>
      <c r="AO20" s="806"/>
      <c r="AP20" s="806"/>
      <c r="AQ20" s="806"/>
      <c r="AR20" s="806"/>
      <c r="AS20" s="806"/>
      <c r="AT20" s="806"/>
      <c r="AU20" s="807"/>
      <c r="AV20" s="807"/>
      <c r="AW20" s="807"/>
      <c r="AX20" s="807"/>
      <c r="AY20" s="808"/>
      <c r="AZ20" s="252"/>
      <c r="BA20" s="252"/>
      <c r="BB20" s="252"/>
      <c r="BC20" s="252"/>
      <c r="BD20" s="252"/>
      <c r="BE20" s="253"/>
      <c r="BF20" s="253"/>
      <c r="BG20" s="253"/>
      <c r="BH20" s="253"/>
      <c r="BI20" s="253"/>
      <c r="BJ20" s="253"/>
      <c r="BK20" s="253"/>
      <c r="BL20" s="253"/>
      <c r="BM20" s="253"/>
      <c r="BN20" s="253"/>
      <c r="BO20" s="253"/>
      <c r="BP20" s="253"/>
      <c r="BQ20" s="262">
        <v>14</v>
      </c>
      <c r="BR20" s="263"/>
      <c r="BS20" s="809"/>
      <c r="BT20" s="810"/>
      <c r="BU20" s="810"/>
      <c r="BV20" s="810"/>
      <c r="BW20" s="810"/>
      <c r="BX20" s="810"/>
      <c r="BY20" s="810"/>
      <c r="BZ20" s="810"/>
      <c r="CA20" s="810"/>
      <c r="CB20" s="810"/>
      <c r="CC20" s="810"/>
      <c r="CD20" s="810"/>
      <c r="CE20" s="810"/>
      <c r="CF20" s="810"/>
      <c r="CG20" s="811"/>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25"/>
      <c r="DW20" s="826"/>
      <c r="DX20" s="826"/>
      <c r="DY20" s="826"/>
      <c r="DZ20" s="827"/>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28"/>
      <c r="AL21" s="806"/>
      <c r="AM21" s="806"/>
      <c r="AN21" s="806"/>
      <c r="AO21" s="806"/>
      <c r="AP21" s="806"/>
      <c r="AQ21" s="806"/>
      <c r="AR21" s="806"/>
      <c r="AS21" s="806"/>
      <c r="AT21" s="806"/>
      <c r="AU21" s="807"/>
      <c r="AV21" s="807"/>
      <c r="AW21" s="807"/>
      <c r="AX21" s="807"/>
      <c r="AY21" s="808"/>
      <c r="AZ21" s="252"/>
      <c r="BA21" s="252"/>
      <c r="BB21" s="252"/>
      <c r="BC21" s="252"/>
      <c r="BD21" s="252"/>
      <c r="BE21" s="253"/>
      <c r="BF21" s="253"/>
      <c r="BG21" s="253"/>
      <c r="BH21" s="253"/>
      <c r="BI21" s="253"/>
      <c r="BJ21" s="253"/>
      <c r="BK21" s="253"/>
      <c r="BL21" s="253"/>
      <c r="BM21" s="253"/>
      <c r="BN21" s="253"/>
      <c r="BO21" s="253"/>
      <c r="BP21" s="253"/>
      <c r="BQ21" s="262">
        <v>15</v>
      </c>
      <c r="BR21" s="263"/>
      <c r="BS21" s="809"/>
      <c r="BT21" s="810"/>
      <c r="BU21" s="810"/>
      <c r="BV21" s="810"/>
      <c r="BW21" s="810"/>
      <c r="BX21" s="810"/>
      <c r="BY21" s="810"/>
      <c r="BZ21" s="810"/>
      <c r="CA21" s="810"/>
      <c r="CB21" s="810"/>
      <c r="CC21" s="810"/>
      <c r="CD21" s="810"/>
      <c r="CE21" s="810"/>
      <c r="CF21" s="810"/>
      <c r="CG21" s="811"/>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25"/>
      <c r="DW21" s="826"/>
      <c r="DX21" s="826"/>
      <c r="DY21" s="826"/>
      <c r="DZ21" s="827"/>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09"/>
      <c r="BT22" s="810"/>
      <c r="BU22" s="810"/>
      <c r="BV22" s="810"/>
      <c r="BW22" s="810"/>
      <c r="BX22" s="810"/>
      <c r="BY22" s="810"/>
      <c r="BZ22" s="810"/>
      <c r="CA22" s="810"/>
      <c r="CB22" s="810"/>
      <c r="CC22" s="810"/>
      <c r="CD22" s="810"/>
      <c r="CE22" s="810"/>
      <c r="CF22" s="810"/>
      <c r="CG22" s="811"/>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25"/>
      <c r="DW22" s="826"/>
      <c r="DX22" s="826"/>
      <c r="DY22" s="826"/>
      <c r="DZ22" s="827"/>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13265</v>
      </c>
      <c r="R23" s="836"/>
      <c r="S23" s="836"/>
      <c r="T23" s="836"/>
      <c r="U23" s="836"/>
      <c r="V23" s="836">
        <v>12682</v>
      </c>
      <c r="W23" s="836"/>
      <c r="X23" s="836"/>
      <c r="Y23" s="836"/>
      <c r="Z23" s="836"/>
      <c r="AA23" s="836">
        <v>583</v>
      </c>
      <c r="AB23" s="836"/>
      <c r="AC23" s="836"/>
      <c r="AD23" s="836"/>
      <c r="AE23" s="837"/>
      <c r="AF23" s="838">
        <v>489</v>
      </c>
      <c r="AG23" s="836"/>
      <c r="AH23" s="836"/>
      <c r="AI23" s="836"/>
      <c r="AJ23" s="839"/>
      <c r="AK23" s="840"/>
      <c r="AL23" s="841"/>
      <c r="AM23" s="841"/>
      <c r="AN23" s="841"/>
      <c r="AO23" s="841"/>
      <c r="AP23" s="836"/>
      <c r="AQ23" s="836"/>
      <c r="AR23" s="836"/>
      <c r="AS23" s="836"/>
      <c r="AT23" s="836"/>
      <c r="AU23" s="842"/>
      <c r="AV23" s="842"/>
      <c r="AW23" s="842"/>
      <c r="AX23" s="842"/>
      <c r="AY23" s="843"/>
      <c r="AZ23" s="851" t="s">
        <v>384</v>
      </c>
      <c r="BA23" s="852"/>
      <c r="BB23" s="852"/>
      <c r="BC23" s="852"/>
      <c r="BD23" s="853"/>
      <c r="BE23" s="253"/>
      <c r="BF23" s="253"/>
      <c r="BG23" s="253"/>
      <c r="BH23" s="253"/>
      <c r="BI23" s="253"/>
      <c r="BJ23" s="253"/>
      <c r="BK23" s="253"/>
      <c r="BL23" s="253"/>
      <c r="BM23" s="253"/>
      <c r="BN23" s="253"/>
      <c r="BO23" s="253"/>
      <c r="BP23" s="253"/>
      <c r="BQ23" s="262">
        <v>17</v>
      </c>
      <c r="BR23" s="263"/>
      <c r="BS23" s="809"/>
      <c r="BT23" s="810"/>
      <c r="BU23" s="810"/>
      <c r="BV23" s="810"/>
      <c r="BW23" s="810"/>
      <c r="BX23" s="810"/>
      <c r="BY23" s="810"/>
      <c r="BZ23" s="810"/>
      <c r="CA23" s="810"/>
      <c r="CB23" s="810"/>
      <c r="CC23" s="810"/>
      <c r="CD23" s="810"/>
      <c r="CE23" s="810"/>
      <c r="CF23" s="810"/>
      <c r="CG23" s="811"/>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25"/>
      <c r="DW23" s="826"/>
      <c r="DX23" s="826"/>
      <c r="DY23" s="826"/>
      <c r="DZ23" s="827"/>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09"/>
      <c r="BT24" s="810"/>
      <c r="BU24" s="810"/>
      <c r="BV24" s="810"/>
      <c r="BW24" s="810"/>
      <c r="BX24" s="810"/>
      <c r="BY24" s="810"/>
      <c r="BZ24" s="810"/>
      <c r="CA24" s="810"/>
      <c r="CB24" s="810"/>
      <c r="CC24" s="810"/>
      <c r="CD24" s="810"/>
      <c r="CE24" s="810"/>
      <c r="CF24" s="810"/>
      <c r="CG24" s="811"/>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25"/>
      <c r="DW24" s="826"/>
      <c r="DX24" s="826"/>
      <c r="DY24" s="826"/>
      <c r="DZ24" s="827"/>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09"/>
      <c r="BT25" s="810"/>
      <c r="BU25" s="810"/>
      <c r="BV25" s="810"/>
      <c r="BW25" s="810"/>
      <c r="BX25" s="810"/>
      <c r="BY25" s="810"/>
      <c r="BZ25" s="810"/>
      <c r="CA25" s="810"/>
      <c r="CB25" s="810"/>
      <c r="CC25" s="810"/>
      <c r="CD25" s="810"/>
      <c r="CE25" s="810"/>
      <c r="CF25" s="810"/>
      <c r="CG25" s="811"/>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25"/>
      <c r="DW25" s="826"/>
      <c r="DX25" s="826"/>
      <c r="DY25" s="826"/>
      <c r="DZ25" s="827"/>
      <c r="EA25" s="246"/>
    </row>
    <row r="26" spans="1:131" s="247" customFormat="1" ht="26.25" customHeight="1" x14ac:dyDescent="0.15">
      <c r="A26" s="782" t="s">
        <v>362</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369</v>
      </c>
      <c r="BF26" s="760"/>
      <c r="BG26" s="760"/>
      <c r="BH26" s="760"/>
      <c r="BI26" s="771"/>
      <c r="BJ26" s="252"/>
      <c r="BK26" s="252"/>
      <c r="BL26" s="252"/>
      <c r="BM26" s="252"/>
      <c r="BN26" s="252"/>
      <c r="BO26" s="265"/>
      <c r="BP26" s="265"/>
      <c r="BQ26" s="262">
        <v>20</v>
      </c>
      <c r="BR26" s="263"/>
      <c r="BS26" s="809"/>
      <c r="BT26" s="810"/>
      <c r="BU26" s="810"/>
      <c r="BV26" s="810"/>
      <c r="BW26" s="810"/>
      <c r="BX26" s="810"/>
      <c r="BY26" s="810"/>
      <c r="BZ26" s="810"/>
      <c r="CA26" s="810"/>
      <c r="CB26" s="810"/>
      <c r="CC26" s="810"/>
      <c r="CD26" s="810"/>
      <c r="CE26" s="810"/>
      <c r="CF26" s="810"/>
      <c r="CG26" s="811"/>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25"/>
      <c r="DW26" s="826"/>
      <c r="DX26" s="826"/>
      <c r="DY26" s="826"/>
      <c r="DZ26" s="827"/>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09"/>
      <c r="BT27" s="810"/>
      <c r="BU27" s="810"/>
      <c r="BV27" s="810"/>
      <c r="BW27" s="810"/>
      <c r="BX27" s="810"/>
      <c r="BY27" s="810"/>
      <c r="BZ27" s="810"/>
      <c r="CA27" s="810"/>
      <c r="CB27" s="810"/>
      <c r="CC27" s="810"/>
      <c r="CD27" s="810"/>
      <c r="CE27" s="810"/>
      <c r="CF27" s="810"/>
      <c r="CG27" s="811"/>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25"/>
      <c r="DW27" s="826"/>
      <c r="DX27" s="826"/>
      <c r="DY27" s="826"/>
      <c r="DZ27" s="827"/>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4459</v>
      </c>
      <c r="R28" s="865"/>
      <c r="S28" s="865"/>
      <c r="T28" s="865"/>
      <c r="U28" s="865"/>
      <c r="V28" s="865">
        <v>4425</v>
      </c>
      <c r="W28" s="865"/>
      <c r="X28" s="865"/>
      <c r="Y28" s="865"/>
      <c r="Z28" s="865"/>
      <c r="AA28" s="865">
        <f>Q28-V28</f>
        <v>34</v>
      </c>
      <c r="AB28" s="865"/>
      <c r="AC28" s="865"/>
      <c r="AD28" s="865"/>
      <c r="AE28" s="866"/>
      <c r="AF28" s="867">
        <v>34</v>
      </c>
      <c r="AG28" s="865"/>
      <c r="AH28" s="865"/>
      <c r="AI28" s="865"/>
      <c r="AJ28" s="868"/>
      <c r="AK28" s="869">
        <v>338</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09"/>
      <c r="BT28" s="810"/>
      <c r="BU28" s="810"/>
      <c r="BV28" s="810"/>
      <c r="BW28" s="810"/>
      <c r="BX28" s="810"/>
      <c r="BY28" s="810"/>
      <c r="BZ28" s="810"/>
      <c r="CA28" s="810"/>
      <c r="CB28" s="810"/>
      <c r="CC28" s="810"/>
      <c r="CD28" s="810"/>
      <c r="CE28" s="810"/>
      <c r="CF28" s="810"/>
      <c r="CG28" s="811"/>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25"/>
      <c r="DW28" s="826"/>
      <c r="DX28" s="826"/>
      <c r="DY28" s="826"/>
      <c r="DZ28" s="827"/>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3081</v>
      </c>
      <c r="R29" s="801"/>
      <c r="S29" s="801"/>
      <c r="T29" s="801"/>
      <c r="U29" s="801"/>
      <c r="V29" s="801">
        <v>3075</v>
      </c>
      <c r="W29" s="801"/>
      <c r="X29" s="801"/>
      <c r="Y29" s="801"/>
      <c r="Z29" s="801"/>
      <c r="AA29" s="801">
        <f t="shared" ref="AA29:AA33" si="0">Q29-V29</f>
        <v>6</v>
      </c>
      <c r="AB29" s="801"/>
      <c r="AC29" s="801"/>
      <c r="AD29" s="801"/>
      <c r="AE29" s="802"/>
      <c r="AF29" s="803">
        <v>6</v>
      </c>
      <c r="AG29" s="804"/>
      <c r="AH29" s="804"/>
      <c r="AI29" s="804"/>
      <c r="AJ29" s="805"/>
      <c r="AK29" s="872">
        <v>484</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09"/>
      <c r="BT29" s="810"/>
      <c r="BU29" s="810"/>
      <c r="BV29" s="810"/>
      <c r="BW29" s="810"/>
      <c r="BX29" s="810"/>
      <c r="BY29" s="810"/>
      <c r="BZ29" s="810"/>
      <c r="CA29" s="810"/>
      <c r="CB29" s="810"/>
      <c r="CC29" s="810"/>
      <c r="CD29" s="810"/>
      <c r="CE29" s="810"/>
      <c r="CF29" s="810"/>
      <c r="CG29" s="811"/>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25"/>
      <c r="DW29" s="826"/>
      <c r="DX29" s="826"/>
      <c r="DY29" s="826"/>
      <c r="DZ29" s="827"/>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444</v>
      </c>
      <c r="R30" s="801"/>
      <c r="S30" s="801"/>
      <c r="T30" s="801"/>
      <c r="U30" s="801"/>
      <c r="V30" s="801">
        <v>441</v>
      </c>
      <c r="W30" s="801"/>
      <c r="X30" s="801"/>
      <c r="Y30" s="801"/>
      <c r="Z30" s="801"/>
      <c r="AA30" s="801">
        <f t="shared" si="0"/>
        <v>3</v>
      </c>
      <c r="AB30" s="801"/>
      <c r="AC30" s="801"/>
      <c r="AD30" s="801"/>
      <c r="AE30" s="802"/>
      <c r="AF30" s="803">
        <v>3</v>
      </c>
      <c r="AG30" s="804"/>
      <c r="AH30" s="804"/>
      <c r="AI30" s="804"/>
      <c r="AJ30" s="805"/>
      <c r="AK30" s="872">
        <v>101</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09"/>
      <c r="BT30" s="810"/>
      <c r="BU30" s="810"/>
      <c r="BV30" s="810"/>
      <c r="BW30" s="810"/>
      <c r="BX30" s="810"/>
      <c r="BY30" s="810"/>
      <c r="BZ30" s="810"/>
      <c r="CA30" s="810"/>
      <c r="CB30" s="810"/>
      <c r="CC30" s="810"/>
      <c r="CD30" s="810"/>
      <c r="CE30" s="810"/>
      <c r="CF30" s="810"/>
      <c r="CG30" s="811"/>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25"/>
      <c r="DW30" s="826"/>
      <c r="DX30" s="826"/>
      <c r="DY30" s="826"/>
      <c r="DZ30" s="827"/>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619</v>
      </c>
      <c r="R31" s="801"/>
      <c r="S31" s="801"/>
      <c r="T31" s="801"/>
      <c r="U31" s="801"/>
      <c r="V31" s="801">
        <v>469</v>
      </c>
      <c r="W31" s="801"/>
      <c r="X31" s="801"/>
      <c r="Y31" s="801"/>
      <c r="Z31" s="801"/>
      <c r="AA31" s="801">
        <f t="shared" si="0"/>
        <v>150</v>
      </c>
      <c r="AB31" s="801"/>
      <c r="AC31" s="801"/>
      <c r="AD31" s="801"/>
      <c r="AE31" s="802"/>
      <c r="AF31" s="803">
        <v>982</v>
      </c>
      <c r="AG31" s="804"/>
      <c r="AH31" s="804"/>
      <c r="AI31" s="804"/>
      <c r="AJ31" s="805"/>
      <c r="AK31" s="872">
        <v>5</v>
      </c>
      <c r="AL31" s="873"/>
      <c r="AM31" s="873"/>
      <c r="AN31" s="873"/>
      <c r="AO31" s="873"/>
      <c r="AP31" s="873">
        <v>1555</v>
      </c>
      <c r="AQ31" s="873"/>
      <c r="AR31" s="873"/>
      <c r="AS31" s="873"/>
      <c r="AT31" s="873"/>
      <c r="AU31" s="873">
        <v>14</v>
      </c>
      <c r="AV31" s="873"/>
      <c r="AW31" s="873"/>
      <c r="AX31" s="873"/>
      <c r="AY31" s="873"/>
      <c r="AZ31" s="874"/>
      <c r="BA31" s="874"/>
      <c r="BB31" s="874"/>
      <c r="BC31" s="874"/>
      <c r="BD31" s="874"/>
      <c r="BE31" s="870" t="s">
        <v>399</v>
      </c>
      <c r="BF31" s="870"/>
      <c r="BG31" s="870"/>
      <c r="BH31" s="870"/>
      <c r="BI31" s="871"/>
      <c r="BJ31" s="252"/>
      <c r="BK31" s="252"/>
      <c r="BL31" s="252"/>
      <c r="BM31" s="252"/>
      <c r="BN31" s="252"/>
      <c r="BO31" s="265"/>
      <c r="BP31" s="265"/>
      <c r="BQ31" s="262">
        <v>25</v>
      </c>
      <c r="BR31" s="263"/>
      <c r="BS31" s="809"/>
      <c r="BT31" s="810"/>
      <c r="BU31" s="810"/>
      <c r="BV31" s="810"/>
      <c r="BW31" s="810"/>
      <c r="BX31" s="810"/>
      <c r="BY31" s="810"/>
      <c r="BZ31" s="810"/>
      <c r="CA31" s="810"/>
      <c r="CB31" s="810"/>
      <c r="CC31" s="810"/>
      <c r="CD31" s="810"/>
      <c r="CE31" s="810"/>
      <c r="CF31" s="810"/>
      <c r="CG31" s="811"/>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25"/>
      <c r="DW31" s="826"/>
      <c r="DX31" s="826"/>
      <c r="DY31" s="826"/>
      <c r="DZ31" s="827"/>
      <c r="EA31" s="246"/>
    </row>
    <row r="32" spans="1:131" s="247" customFormat="1" ht="26.25" customHeight="1" x14ac:dyDescent="0.15">
      <c r="A32" s="266">
        <v>5</v>
      </c>
      <c r="B32" s="797" t="s">
        <v>400</v>
      </c>
      <c r="C32" s="798"/>
      <c r="D32" s="798"/>
      <c r="E32" s="798"/>
      <c r="F32" s="798"/>
      <c r="G32" s="798"/>
      <c r="H32" s="798"/>
      <c r="I32" s="798"/>
      <c r="J32" s="798"/>
      <c r="K32" s="798"/>
      <c r="L32" s="798"/>
      <c r="M32" s="798"/>
      <c r="N32" s="798"/>
      <c r="O32" s="798"/>
      <c r="P32" s="799"/>
      <c r="Q32" s="800">
        <v>1335</v>
      </c>
      <c r="R32" s="801"/>
      <c r="S32" s="801"/>
      <c r="T32" s="801"/>
      <c r="U32" s="801"/>
      <c r="V32" s="801">
        <v>1319</v>
      </c>
      <c r="W32" s="801"/>
      <c r="X32" s="801"/>
      <c r="Y32" s="801"/>
      <c r="Z32" s="801"/>
      <c r="AA32" s="801">
        <f t="shared" si="0"/>
        <v>16</v>
      </c>
      <c r="AB32" s="801"/>
      <c r="AC32" s="801"/>
      <c r="AD32" s="801"/>
      <c r="AE32" s="802"/>
      <c r="AF32" s="803">
        <v>14</v>
      </c>
      <c r="AG32" s="804"/>
      <c r="AH32" s="804"/>
      <c r="AI32" s="804"/>
      <c r="AJ32" s="805"/>
      <c r="AK32" s="872">
        <v>396</v>
      </c>
      <c r="AL32" s="873"/>
      <c r="AM32" s="873"/>
      <c r="AN32" s="873"/>
      <c r="AO32" s="873"/>
      <c r="AP32" s="873">
        <v>4814</v>
      </c>
      <c r="AQ32" s="873"/>
      <c r="AR32" s="873"/>
      <c r="AS32" s="873"/>
      <c r="AT32" s="873"/>
      <c r="AU32" s="873">
        <v>3822</v>
      </c>
      <c r="AV32" s="873"/>
      <c r="AW32" s="873"/>
      <c r="AX32" s="873"/>
      <c r="AY32" s="873"/>
      <c r="AZ32" s="874"/>
      <c r="BA32" s="874"/>
      <c r="BB32" s="874"/>
      <c r="BC32" s="874"/>
      <c r="BD32" s="874"/>
      <c r="BE32" s="870" t="s">
        <v>401</v>
      </c>
      <c r="BF32" s="870"/>
      <c r="BG32" s="870"/>
      <c r="BH32" s="870"/>
      <c r="BI32" s="871"/>
      <c r="BJ32" s="252"/>
      <c r="BK32" s="252"/>
      <c r="BL32" s="252"/>
      <c r="BM32" s="252"/>
      <c r="BN32" s="252"/>
      <c r="BO32" s="265"/>
      <c r="BP32" s="265"/>
      <c r="BQ32" s="262">
        <v>26</v>
      </c>
      <c r="BR32" s="263"/>
      <c r="BS32" s="809"/>
      <c r="BT32" s="810"/>
      <c r="BU32" s="810"/>
      <c r="BV32" s="810"/>
      <c r="BW32" s="810"/>
      <c r="BX32" s="810"/>
      <c r="BY32" s="810"/>
      <c r="BZ32" s="810"/>
      <c r="CA32" s="810"/>
      <c r="CB32" s="810"/>
      <c r="CC32" s="810"/>
      <c r="CD32" s="810"/>
      <c r="CE32" s="810"/>
      <c r="CF32" s="810"/>
      <c r="CG32" s="811"/>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25"/>
      <c r="DW32" s="826"/>
      <c r="DX32" s="826"/>
      <c r="DY32" s="826"/>
      <c r="DZ32" s="827"/>
      <c r="EA32" s="246"/>
    </row>
    <row r="33" spans="1:131" s="247" customFormat="1" ht="26.25" customHeight="1" x14ac:dyDescent="0.15">
      <c r="A33" s="266">
        <v>6</v>
      </c>
      <c r="B33" s="797" t="s">
        <v>402</v>
      </c>
      <c r="C33" s="798"/>
      <c r="D33" s="798"/>
      <c r="E33" s="798"/>
      <c r="F33" s="798"/>
      <c r="G33" s="798"/>
      <c r="H33" s="798"/>
      <c r="I33" s="798"/>
      <c r="J33" s="798"/>
      <c r="K33" s="798"/>
      <c r="L33" s="798"/>
      <c r="M33" s="798"/>
      <c r="N33" s="798"/>
      <c r="O33" s="798"/>
      <c r="P33" s="799"/>
      <c r="Q33" s="800">
        <v>353</v>
      </c>
      <c r="R33" s="801"/>
      <c r="S33" s="801"/>
      <c r="T33" s="801"/>
      <c r="U33" s="801"/>
      <c r="V33" s="801">
        <v>346</v>
      </c>
      <c r="W33" s="801"/>
      <c r="X33" s="801"/>
      <c r="Y33" s="801"/>
      <c r="Z33" s="801"/>
      <c r="AA33" s="801">
        <f t="shared" si="0"/>
        <v>7</v>
      </c>
      <c r="AB33" s="801"/>
      <c r="AC33" s="801"/>
      <c r="AD33" s="801"/>
      <c r="AE33" s="802"/>
      <c r="AF33" s="803">
        <v>7</v>
      </c>
      <c r="AG33" s="804"/>
      <c r="AH33" s="804"/>
      <c r="AI33" s="804"/>
      <c r="AJ33" s="805"/>
      <c r="AK33" s="872">
        <v>267</v>
      </c>
      <c r="AL33" s="873"/>
      <c r="AM33" s="873"/>
      <c r="AN33" s="873"/>
      <c r="AO33" s="873"/>
      <c r="AP33" s="873">
        <v>2912</v>
      </c>
      <c r="AQ33" s="873"/>
      <c r="AR33" s="873"/>
      <c r="AS33" s="873"/>
      <c r="AT33" s="873"/>
      <c r="AU33" s="873">
        <v>2644</v>
      </c>
      <c r="AV33" s="873"/>
      <c r="AW33" s="873"/>
      <c r="AX33" s="873"/>
      <c r="AY33" s="873"/>
      <c r="AZ33" s="874"/>
      <c r="BA33" s="874"/>
      <c r="BB33" s="874"/>
      <c r="BC33" s="874"/>
      <c r="BD33" s="874"/>
      <c r="BE33" s="870" t="s">
        <v>403</v>
      </c>
      <c r="BF33" s="870"/>
      <c r="BG33" s="870"/>
      <c r="BH33" s="870"/>
      <c r="BI33" s="871"/>
      <c r="BJ33" s="252"/>
      <c r="BK33" s="252"/>
      <c r="BL33" s="252"/>
      <c r="BM33" s="252"/>
      <c r="BN33" s="252"/>
      <c r="BO33" s="265"/>
      <c r="BP33" s="265"/>
      <c r="BQ33" s="262">
        <v>27</v>
      </c>
      <c r="BR33" s="263"/>
      <c r="BS33" s="809"/>
      <c r="BT33" s="810"/>
      <c r="BU33" s="810"/>
      <c r="BV33" s="810"/>
      <c r="BW33" s="810"/>
      <c r="BX33" s="810"/>
      <c r="BY33" s="810"/>
      <c r="BZ33" s="810"/>
      <c r="CA33" s="810"/>
      <c r="CB33" s="810"/>
      <c r="CC33" s="810"/>
      <c r="CD33" s="810"/>
      <c r="CE33" s="810"/>
      <c r="CF33" s="810"/>
      <c r="CG33" s="811"/>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25"/>
      <c r="DW33" s="826"/>
      <c r="DX33" s="826"/>
      <c r="DY33" s="826"/>
      <c r="DZ33" s="827"/>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09"/>
      <c r="BT34" s="810"/>
      <c r="BU34" s="810"/>
      <c r="BV34" s="810"/>
      <c r="BW34" s="810"/>
      <c r="BX34" s="810"/>
      <c r="BY34" s="810"/>
      <c r="BZ34" s="810"/>
      <c r="CA34" s="810"/>
      <c r="CB34" s="810"/>
      <c r="CC34" s="810"/>
      <c r="CD34" s="810"/>
      <c r="CE34" s="810"/>
      <c r="CF34" s="810"/>
      <c r="CG34" s="811"/>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25"/>
      <c r="DW34" s="826"/>
      <c r="DX34" s="826"/>
      <c r="DY34" s="826"/>
      <c r="DZ34" s="827"/>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09"/>
      <c r="BT35" s="810"/>
      <c r="BU35" s="810"/>
      <c r="BV35" s="810"/>
      <c r="BW35" s="810"/>
      <c r="BX35" s="810"/>
      <c r="BY35" s="810"/>
      <c r="BZ35" s="810"/>
      <c r="CA35" s="810"/>
      <c r="CB35" s="810"/>
      <c r="CC35" s="810"/>
      <c r="CD35" s="810"/>
      <c r="CE35" s="810"/>
      <c r="CF35" s="810"/>
      <c r="CG35" s="811"/>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25"/>
      <c r="DW35" s="826"/>
      <c r="DX35" s="826"/>
      <c r="DY35" s="826"/>
      <c r="DZ35" s="827"/>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09"/>
      <c r="BT36" s="810"/>
      <c r="BU36" s="810"/>
      <c r="BV36" s="810"/>
      <c r="BW36" s="810"/>
      <c r="BX36" s="810"/>
      <c r="BY36" s="810"/>
      <c r="BZ36" s="810"/>
      <c r="CA36" s="810"/>
      <c r="CB36" s="810"/>
      <c r="CC36" s="810"/>
      <c r="CD36" s="810"/>
      <c r="CE36" s="810"/>
      <c r="CF36" s="810"/>
      <c r="CG36" s="811"/>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25"/>
      <c r="DW36" s="826"/>
      <c r="DX36" s="826"/>
      <c r="DY36" s="826"/>
      <c r="DZ36" s="827"/>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09"/>
      <c r="BT37" s="810"/>
      <c r="BU37" s="810"/>
      <c r="BV37" s="810"/>
      <c r="BW37" s="810"/>
      <c r="BX37" s="810"/>
      <c r="BY37" s="810"/>
      <c r="BZ37" s="810"/>
      <c r="CA37" s="810"/>
      <c r="CB37" s="810"/>
      <c r="CC37" s="810"/>
      <c r="CD37" s="810"/>
      <c r="CE37" s="810"/>
      <c r="CF37" s="810"/>
      <c r="CG37" s="811"/>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25"/>
      <c r="DW37" s="826"/>
      <c r="DX37" s="826"/>
      <c r="DY37" s="826"/>
      <c r="DZ37" s="827"/>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09"/>
      <c r="BT38" s="810"/>
      <c r="BU38" s="810"/>
      <c r="BV38" s="810"/>
      <c r="BW38" s="810"/>
      <c r="BX38" s="810"/>
      <c r="BY38" s="810"/>
      <c r="BZ38" s="810"/>
      <c r="CA38" s="810"/>
      <c r="CB38" s="810"/>
      <c r="CC38" s="810"/>
      <c r="CD38" s="810"/>
      <c r="CE38" s="810"/>
      <c r="CF38" s="810"/>
      <c r="CG38" s="811"/>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25"/>
      <c r="DW38" s="826"/>
      <c r="DX38" s="826"/>
      <c r="DY38" s="826"/>
      <c r="DZ38" s="827"/>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09"/>
      <c r="BT39" s="810"/>
      <c r="BU39" s="810"/>
      <c r="BV39" s="810"/>
      <c r="BW39" s="810"/>
      <c r="BX39" s="810"/>
      <c r="BY39" s="810"/>
      <c r="BZ39" s="810"/>
      <c r="CA39" s="810"/>
      <c r="CB39" s="810"/>
      <c r="CC39" s="810"/>
      <c r="CD39" s="810"/>
      <c r="CE39" s="810"/>
      <c r="CF39" s="810"/>
      <c r="CG39" s="811"/>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25"/>
      <c r="DW39" s="826"/>
      <c r="DX39" s="826"/>
      <c r="DY39" s="826"/>
      <c r="DZ39" s="827"/>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09"/>
      <c r="BT40" s="810"/>
      <c r="BU40" s="810"/>
      <c r="BV40" s="810"/>
      <c r="BW40" s="810"/>
      <c r="BX40" s="810"/>
      <c r="BY40" s="810"/>
      <c r="BZ40" s="810"/>
      <c r="CA40" s="810"/>
      <c r="CB40" s="810"/>
      <c r="CC40" s="810"/>
      <c r="CD40" s="810"/>
      <c r="CE40" s="810"/>
      <c r="CF40" s="810"/>
      <c r="CG40" s="811"/>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25"/>
      <c r="DW40" s="826"/>
      <c r="DX40" s="826"/>
      <c r="DY40" s="826"/>
      <c r="DZ40" s="827"/>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09"/>
      <c r="BT41" s="810"/>
      <c r="BU41" s="810"/>
      <c r="BV41" s="810"/>
      <c r="BW41" s="810"/>
      <c r="BX41" s="810"/>
      <c r="BY41" s="810"/>
      <c r="BZ41" s="810"/>
      <c r="CA41" s="810"/>
      <c r="CB41" s="810"/>
      <c r="CC41" s="810"/>
      <c r="CD41" s="810"/>
      <c r="CE41" s="810"/>
      <c r="CF41" s="810"/>
      <c r="CG41" s="811"/>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25"/>
      <c r="DW41" s="826"/>
      <c r="DX41" s="826"/>
      <c r="DY41" s="826"/>
      <c r="DZ41" s="827"/>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09"/>
      <c r="BT42" s="810"/>
      <c r="BU42" s="810"/>
      <c r="BV42" s="810"/>
      <c r="BW42" s="810"/>
      <c r="BX42" s="810"/>
      <c r="BY42" s="810"/>
      <c r="BZ42" s="810"/>
      <c r="CA42" s="810"/>
      <c r="CB42" s="810"/>
      <c r="CC42" s="810"/>
      <c r="CD42" s="810"/>
      <c r="CE42" s="810"/>
      <c r="CF42" s="810"/>
      <c r="CG42" s="811"/>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25"/>
      <c r="DW42" s="826"/>
      <c r="DX42" s="826"/>
      <c r="DY42" s="826"/>
      <c r="DZ42" s="827"/>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09"/>
      <c r="BT43" s="810"/>
      <c r="BU43" s="810"/>
      <c r="BV43" s="810"/>
      <c r="BW43" s="810"/>
      <c r="BX43" s="810"/>
      <c r="BY43" s="810"/>
      <c r="BZ43" s="810"/>
      <c r="CA43" s="810"/>
      <c r="CB43" s="810"/>
      <c r="CC43" s="810"/>
      <c r="CD43" s="810"/>
      <c r="CE43" s="810"/>
      <c r="CF43" s="810"/>
      <c r="CG43" s="811"/>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25"/>
      <c r="DW43" s="826"/>
      <c r="DX43" s="826"/>
      <c r="DY43" s="826"/>
      <c r="DZ43" s="827"/>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09"/>
      <c r="BT44" s="810"/>
      <c r="BU44" s="810"/>
      <c r="BV44" s="810"/>
      <c r="BW44" s="810"/>
      <c r="BX44" s="810"/>
      <c r="BY44" s="810"/>
      <c r="BZ44" s="810"/>
      <c r="CA44" s="810"/>
      <c r="CB44" s="810"/>
      <c r="CC44" s="810"/>
      <c r="CD44" s="810"/>
      <c r="CE44" s="810"/>
      <c r="CF44" s="810"/>
      <c r="CG44" s="811"/>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25"/>
      <c r="DW44" s="826"/>
      <c r="DX44" s="826"/>
      <c r="DY44" s="826"/>
      <c r="DZ44" s="827"/>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09"/>
      <c r="BT45" s="810"/>
      <c r="BU45" s="810"/>
      <c r="BV45" s="810"/>
      <c r="BW45" s="810"/>
      <c r="BX45" s="810"/>
      <c r="BY45" s="810"/>
      <c r="BZ45" s="810"/>
      <c r="CA45" s="810"/>
      <c r="CB45" s="810"/>
      <c r="CC45" s="810"/>
      <c r="CD45" s="810"/>
      <c r="CE45" s="810"/>
      <c r="CF45" s="810"/>
      <c r="CG45" s="811"/>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25"/>
      <c r="DW45" s="826"/>
      <c r="DX45" s="826"/>
      <c r="DY45" s="826"/>
      <c r="DZ45" s="827"/>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09"/>
      <c r="BT46" s="810"/>
      <c r="BU46" s="810"/>
      <c r="BV46" s="810"/>
      <c r="BW46" s="810"/>
      <c r="BX46" s="810"/>
      <c r="BY46" s="810"/>
      <c r="BZ46" s="810"/>
      <c r="CA46" s="810"/>
      <c r="CB46" s="810"/>
      <c r="CC46" s="810"/>
      <c r="CD46" s="810"/>
      <c r="CE46" s="810"/>
      <c r="CF46" s="810"/>
      <c r="CG46" s="811"/>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25"/>
      <c r="DW46" s="826"/>
      <c r="DX46" s="826"/>
      <c r="DY46" s="826"/>
      <c r="DZ46" s="827"/>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09"/>
      <c r="BT47" s="810"/>
      <c r="BU47" s="810"/>
      <c r="BV47" s="810"/>
      <c r="BW47" s="810"/>
      <c r="BX47" s="810"/>
      <c r="BY47" s="810"/>
      <c r="BZ47" s="810"/>
      <c r="CA47" s="810"/>
      <c r="CB47" s="810"/>
      <c r="CC47" s="810"/>
      <c r="CD47" s="810"/>
      <c r="CE47" s="810"/>
      <c r="CF47" s="810"/>
      <c r="CG47" s="811"/>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25"/>
      <c r="DW47" s="826"/>
      <c r="DX47" s="826"/>
      <c r="DY47" s="826"/>
      <c r="DZ47" s="827"/>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09"/>
      <c r="BT48" s="810"/>
      <c r="BU48" s="810"/>
      <c r="BV48" s="810"/>
      <c r="BW48" s="810"/>
      <c r="BX48" s="810"/>
      <c r="BY48" s="810"/>
      <c r="BZ48" s="810"/>
      <c r="CA48" s="810"/>
      <c r="CB48" s="810"/>
      <c r="CC48" s="810"/>
      <c r="CD48" s="810"/>
      <c r="CE48" s="810"/>
      <c r="CF48" s="810"/>
      <c r="CG48" s="811"/>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25"/>
      <c r="DW48" s="826"/>
      <c r="DX48" s="826"/>
      <c r="DY48" s="826"/>
      <c r="DZ48" s="827"/>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09"/>
      <c r="BT49" s="810"/>
      <c r="BU49" s="810"/>
      <c r="BV49" s="810"/>
      <c r="BW49" s="810"/>
      <c r="BX49" s="810"/>
      <c r="BY49" s="810"/>
      <c r="BZ49" s="810"/>
      <c r="CA49" s="810"/>
      <c r="CB49" s="810"/>
      <c r="CC49" s="810"/>
      <c r="CD49" s="810"/>
      <c r="CE49" s="810"/>
      <c r="CF49" s="810"/>
      <c r="CG49" s="811"/>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25"/>
      <c r="DW49" s="826"/>
      <c r="DX49" s="826"/>
      <c r="DY49" s="826"/>
      <c r="DZ49" s="827"/>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09"/>
      <c r="BT50" s="810"/>
      <c r="BU50" s="810"/>
      <c r="BV50" s="810"/>
      <c r="BW50" s="810"/>
      <c r="BX50" s="810"/>
      <c r="BY50" s="810"/>
      <c r="BZ50" s="810"/>
      <c r="CA50" s="810"/>
      <c r="CB50" s="810"/>
      <c r="CC50" s="810"/>
      <c r="CD50" s="810"/>
      <c r="CE50" s="810"/>
      <c r="CF50" s="810"/>
      <c r="CG50" s="811"/>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25"/>
      <c r="DW50" s="826"/>
      <c r="DX50" s="826"/>
      <c r="DY50" s="826"/>
      <c r="DZ50" s="827"/>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09"/>
      <c r="BT51" s="810"/>
      <c r="BU51" s="810"/>
      <c r="BV51" s="810"/>
      <c r="BW51" s="810"/>
      <c r="BX51" s="810"/>
      <c r="BY51" s="810"/>
      <c r="BZ51" s="810"/>
      <c r="CA51" s="810"/>
      <c r="CB51" s="810"/>
      <c r="CC51" s="810"/>
      <c r="CD51" s="810"/>
      <c r="CE51" s="810"/>
      <c r="CF51" s="810"/>
      <c r="CG51" s="811"/>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25"/>
      <c r="DW51" s="826"/>
      <c r="DX51" s="826"/>
      <c r="DY51" s="826"/>
      <c r="DZ51" s="827"/>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09"/>
      <c r="BT52" s="810"/>
      <c r="BU52" s="810"/>
      <c r="BV52" s="810"/>
      <c r="BW52" s="810"/>
      <c r="BX52" s="810"/>
      <c r="BY52" s="810"/>
      <c r="BZ52" s="810"/>
      <c r="CA52" s="810"/>
      <c r="CB52" s="810"/>
      <c r="CC52" s="810"/>
      <c r="CD52" s="810"/>
      <c r="CE52" s="810"/>
      <c r="CF52" s="810"/>
      <c r="CG52" s="811"/>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25"/>
      <c r="DW52" s="826"/>
      <c r="DX52" s="826"/>
      <c r="DY52" s="826"/>
      <c r="DZ52" s="827"/>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09"/>
      <c r="BT53" s="810"/>
      <c r="BU53" s="810"/>
      <c r="BV53" s="810"/>
      <c r="BW53" s="810"/>
      <c r="BX53" s="810"/>
      <c r="BY53" s="810"/>
      <c r="BZ53" s="810"/>
      <c r="CA53" s="810"/>
      <c r="CB53" s="810"/>
      <c r="CC53" s="810"/>
      <c r="CD53" s="810"/>
      <c r="CE53" s="810"/>
      <c r="CF53" s="810"/>
      <c r="CG53" s="811"/>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25"/>
      <c r="DW53" s="826"/>
      <c r="DX53" s="826"/>
      <c r="DY53" s="826"/>
      <c r="DZ53" s="827"/>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09"/>
      <c r="BT54" s="810"/>
      <c r="BU54" s="810"/>
      <c r="BV54" s="810"/>
      <c r="BW54" s="810"/>
      <c r="BX54" s="810"/>
      <c r="BY54" s="810"/>
      <c r="BZ54" s="810"/>
      <c r="CA54" s="810"/>
      <c r="CB54" s="810"/>
      <c r="CC54" s="810"/>
      <c r="CD54" s="810"/>
      <c r="CE54" s="810"/>
      <c r="CF54" s="810"/>
      <c r="CG54" s="811"/>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25"/>
      <c r="DW54" s="826"/>
      <c r="DX54" s="826"/>
      <c r="DY54" s="826"/>
      <c r="DZ54" s="827"/>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09"/>
      <c r="BT55" s="810"/>
      <c r="BU55" s="810"/>
      <c r="BV55" s="810"/>
      <c r="BW55" s="810"/>
      <c r="BX55" s="810"/>
      <c r="BY55" s="810"/>
      <c r="BZ55" s="810"/>
      <c r="CA55" s="810"/>
      <c r="CB55" s="810"/>
      <c r="CC55" s="810"/>
      <c r="CD55" s="810"/>
      <c r="CE55" s="810"/>
      <c r="CF55" s="810"/>
      <c r="CG55" s="811"/>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25"/>
      <c r="DW55" s="826"/>
      <c r="DX55" s="826"/>
      <c r="DY55" s="826"/>
      <c r="DZ55" s="827"/>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09"/>
      <c r="BT56" s="810"/>
      <c r="BU56" s="810"/>
      <c r="BV56" s="810"/>
      <c r="BW56" s="810"/>
      <c r="BX56" s="810"/>
      <c r="BY56" s="810"/>
      <c r="BZ56" s="810"/>
      <c r="CA56" s="810"/>
      <c r="CB56" s="810"/>
      <c r="CC56" s="810"/>
      <c r="CD56" s="810"/>
      <c r="CE56" s="810"/>
      <c r="CF56" s="810"/>
      <c r="CG56" s="811"/>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25"/>
      <c r="DW56" s="826"/>
      <c r="DX56" s="826"/>
      <c r="DY56" s="826"/>
      <c r="DZ56" s="827"/>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09"/>
      <c r="BT57" s="810"/>
      <c r="BU57" s="810"/>
      <c r="BV57" s="810"/>
      <c r="BW57" s="810"/>
      <c r="BX57" s="810"/>
      <c r="BY57" s="810"/>
      <c r="BZ57" s="810"/>
      <c r="CA57" s="810"/>
      <c r="CB57" s="810"/>
      <c r="CC57" s="810"/>
      <c r="CD57" s="810"/>
      <c r="CE57" s="810"/>
      <c r="CF57" s="810"/>
      <c r="CG57" s="811"/>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25"/>
      <c r="DW57" s="826"/>
      <c r="DX57" s="826"/>
      <c r="DY57" s="826"/>
      <c r="DZ57" s="827"/>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09"/>
      <c r="BT58" s="810"/>
      <c r="BU58" s="810"/>
      <c r="BV58" s="810"/>
      <c r="BW58" s="810"/>
      <c r="BX58" s="810"/>
      <c r="BY58" s="810"/>
      <c r="BZ58" s="810"/>
      <c r="CA58" s="810"/>
      <c r="CB58" s="810"/>
      <c r="CC58" s="810"/>
      <c r="CD58" s="810"/>
      <c r="CE58" s="810"/>
      <c r="CF58" s="810"/>
      <c r="CG58" s="811"/>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25"/>
      <c r="DW58" s="826"/>
      <c r="DX58" s="826"/>
      <c r="DY58" s="826"/>
      <c r="DZ58" s="827"/>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09"/>
      <c r="BT59" s="810"/>
      <c r="BU59" s="810"/>
      <c r="BV59" s="810"/>
      <c r="BW59" s="810"/>
      <c r="BX59" s="810"/>
      <c r="BY59" s="810"/>
      <c r="BZ59" s="810"/>
      <c r="CA59" s="810"/>
      <c r="CB59" s="810"/>
      <c r="CC59" s="810"/>
      <c r="CD59" s="810"/>
      <c r="CE59" s="810"/>
      <c r="CF59" s="810"/>
      <c r="CG59" s="811"/>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25"/>
      <c r="DW59" s="826"/>
      <c r="DX59" s="826"/>
      <c r="DY59" s="826"/>
      <c r="DZ59" s="827"/>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09"/>
      <c r="BT60" s="810"/>
      <c r="BU60" s="810"/>
      <c r="BV60" s="810"/>
      <c r="BW60" s="810"/>
      <c r="BX60" s="810"/>
      <c r="BY60" s="810"/>
      <c r="BZ60" s="810"/>
      <c r="CA60" s="810"/>
      <c r="CB60" s="810"/>
      <c r="CC60" s="810"/>
      <c r="CD60" s="810"/>
      <c r="CE60" s="810"/>
      <c r="CF60" s="810"/>
      <c r="CG60" s="811"/>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25"/>
      <c r="DW60" s="826"/>
      <c r="DX60" s="826"/>
      <c r="DY60" s="826"/>
      <c r="DZ60" s="827"/>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09"/>
      <c r="BT61" s="810"/>
      <c r="BU61" s="810"/>
      <c r="BV61" s="810"/>
      <c r="BW61" s="810"/>
      <c r="BX61" s="810"/>
      <c r="BY61" s="810"/>
      <c r="BZ61" s="810"/>
      <c r="CA61" s="810"/>
      <c r="CB61" s="810"/>
      <c r="CC61" s="810"/>
      <c r="CD61" s="810"/>
      <c r="CE61" s="810"/>
      <c r="CF61" s="810"/>
      <c r="CG61" s="811"/>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25"/>
      <c r="DW61" s="826"/>
      <c r="DX61" s="826"/>
      <c r="DY61" s="826"/>
      <c r="DZ61" s="827"/>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09"/>
      <c r="BT62" s="810"/>
      <c r="BU62" s="810"/>
      <c r="BV62" s="810"/>
      <c r="BW62" s="810"/>
      <c r="BX62" s="810"/>
      <c r="BY62" s="810"/>
      <c r="BZ62" s="810"/>
      <c r="CA62" s="810"/>
      <c r="CB62" s="810"/>
      <c r="CC62" s="810"/>
      <c r="CD62" s="810"/>
      <c r="CE62" s="810"/>
      <c r="CF62" s="810"/>
      <c r="CG62" s="811"/>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25"/>
      <c r="DW62" s="826"/>
      <c r="DX62" s="826"/>
      <c r="DY62" s="826"/>
      <c r="DZ62" s="827"/>
      <c r="EA62" s="246"/>
    </row>
    <row r="63" spans="1:131" s="247" customFormat="1" ht="26.25" customHeight="1" thickBot="1" x14ac:dyDescent="0.2">
      <c r="A63" s="264" t="s">
        <v>382</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1046</v>
      </c>
      <c r="AG63" s="884"/>
      <c r="AH63" s="884"/>
      <c r="AI63" s="884"/>
      <c r="AJ63" s="885"/>
      <c r="AK63" s="886"/>
      <c r="AL63" s="881"/>
      <c r="AM63" s="881"/>
      <c r="AN63" s="881"/>
      <c r="AO63" s="881"/>
      <c r="AP63" s="884">
        <v>9281</v>
      </c>
      <c r="AQ63" s="884"/>
      <c r="AR63" s="884"/>
      <c r="AS63" s="884"/>
      <c r="AT63" s="884"/>
      <c r="AU63" s="884">
        <v>6480</v>
      </c>
      <c r="AV63" s="884"/>
      <c r="AW63" s="884"/>
      <c r="AX63" s="884"/>
      <c r="AY63" s="884"/>
      <c r="AZ63" s="888"/>
      <c r="BA63" s="888"/>
      <c r="BB63" s="888"/>
      <c r="BC63" s="888"/>
      <c r="BD63" s="888"/>
      <c r="BE63" s="889"/>
      <c r="BF63" s="889"/>
      <c r="BG63" s="889"/>
      <c r="BH63" s="889"/>
      <c r="BI63" s="890"/>
      <c r="BJ63" s="891" t="s">
        <v>384</v>
      </c>
      <c r="BK63" s="892"/>
      <c r="BL63" s="892"/>
      <c r="BM63" s="892"/>
      <c r="BN63" s="893"/>
      <c r="BO63" s="265"/>
      <c r="BP63" s="265"/>
      <c r="BQ63" s="262">
        <v>57</v>
      </c>
      <c r="BR63" s="263"/>
      <c r="BS63" s="809"/>
      <c r="BT63" s="810"/>
      <c r="BU63" s="810"/>
      <c r="BV63" s="810"/>
      <c r="BW63" s="810"/>
      <c r="BX63" s="810"/>
      <c r="BY63" s="810"/>
      <c r="BZ63" s="810"/>
      <c r="CA63" s="810"/>
      <c r="CB63" s="810"/>
      <c r="CC63" s="810"/>
      <c r="CD63" s="810"/>
      <c r="CE63" s="810"/>
      <c r="CF63" s="810"/>
      <c r="CG63" s="811"/>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25"/>
      <c r="DW63" s="826"/>
      <c r="DX63" s="826"/>
      <c r="DY63" s="826"/>
      <c r="DZ63" s="82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09"/>
      <c r="BT64" s="810"/>
      <c r="BU64" s="810"/>
      <c r="BV64" s="810"/>
      <c r="BW64" s="810"/>
      <c r="BX64" s="810"/>
      <c r="BY64" s="810"/>
      <c r="BZ64" s="810"/>
      <c r="CA64" s="810"/>
      <c r="CB64" s="810"/>
      <c r="CC64" s="810"/>
      <c r="CD64" s="810"/>
      <c r="CE64" s="810"/>
      <c r="CF64" s="810"/>
      <c r="CG64" s="811"/>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25"/>
      <c r="DW64" s="826"/>
      <c r="DX64" s="826"/>
      <c r="DY64" s="826"/>
      <c r="DZ64" s="827"/>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09"/>
      <c r="BT65" s="810"/>
      <c r="BU65" s="810"/>
      <c r="BV65" s="810"/>
      <c r="BW65" s="810"/>
      <c r="BX65" s="810"/>
      <c r="BY65" s="810"/>
      <c r="BZ65" s="810"/>
      <c r="CA65" s="810"/>
      <c r="CB65" s="810"/>
      <c r="CC65" s="810"/>
      <c r="CD65" s="810"/>
      <c r="CE65" s="810"/>
      <c r="CF65" s="810"/>
      <c r="CG65" s="811"/>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25"/>
      <c r="DW65" s="826"/>
      <c r="DX65" s="826"/>
      <c r="DY65" s="826"/>
      <c r="DZ65" s="827"/>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388</v>
      </c>
      <c r="W66" s="760"/>
      <c r="X66" s="760"/>
      <c r="Y66" s="760"/>
      <c r="Z66" s="761"/>
      <c r="AA66" s="759" t="s">
        <v>409</v>
      </c>
      <c r="AB66" s="760"/>
      <c r="AC66" s="760"/>
      <c r="AD66" s="760"/>
      <c r="AE66" s="761"/>
      <c r="AF66" s="894" t="s">
        <v>390</v>
      </c>
      <c r="AG66" s="855"/>
      <c r="AH66" s="855"/>
      <c r="AI66" s="855"/>
      <c r="AJ66" s="895"/>
      <c r="AK66" s="759" t="s">
        <v>391</v>
      </c>
      <c r="AL66" s="783"/>
      <c r="AM66" s="783"/>
      <c r="AN66" s="783"/>
      <c r="AO66" s="784"/>
      <c r="AP66" s="759" t="s">
        <v>410</v>
      </c>
      <c r="AQ66" s="760"/>
      <c r="AR66" s="760"/>
      <c r="AS66" s="760"/>
      <c r="AT66" s="761"/>
      <c r="AU66" s="759" t="s">
        <v>411</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36" customHeight="1" thickTop="1" x14ac:dyDescent="0.15">
      <c r="A68" s="258">
        <v>1</v>
      </c>
      <c r="B68" s="918" t="s">
        <v>566</v>
      </c>
      <c r="C68" s="919"/>
      <c r="D68" s="919"/>
      <c r="E68" s="919"/>
      <c r="F68" s="919"/>
      <c r="G68" s="919"/>
      <c r="H68" s="919"/>
      <c r="I68" s="919"/>
      <c r="J68" s="919"/>
      <c r="K68" s="919"/>
      <c r="L68" s="919"/>
      <c r="M68" s="919"/>
      <c r="N68" s="919"/>
      <c r="O68" s="919"/>
      <c r="P68" s="920"/>
      <c r="Q68" s="911">
        <v>9509</v>
      </c>
      <c r="R68" s="908"/>
      <c r="S68" s="908"/>
      <c r="T68" s="908"/>
      <c r="U68" s="908"/>
      <c r="V68" s="908">
        <v>9403</v>
      </c>
      <c r="W68" s="908"/>
      <c r="X68" s="908"/>
      <c r="Y68" s="908"/>
      <c r="Z68" s="908"/>
      <c r="AA68" s="908">
        <f>Q68-V68</f>
        <v>106</v>
      </c>
      <c r="AB68" s="908"/>
      <c r="AC68" s="908"/>
      <c r="AD68" s="908"/>
      <c r="AE68" s="908"/>
      <c r="AF68" s="908">
        <v>106</v>
      </c>
      <c r="AG68" s="908"/>
      <c r="AH68" s="908"/>
      <c r="AI68" s="908"/>
      <c r="AJ68" s="908"/>
      <c r="AK68" s="908">
        <v>30</v>
      </c>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36" customHeight="1" x14ac:dyDescent="0.15">
      <c r="A69" s="261">
        <v>2</v>
      </c>
      <c r="B69" s="921" t="s">
        <v>567</v>
      </c>
      <c r="C69" s="916"/>
      <c r="D69" s="916"/>
      <c r="E69" s="916"/>
      <c r="F69" s="916"/>
      <c r="G69" s="916"/>
      <c r="H69" s="916"/>
      <c r="I69" s="916"/>
      <c r="J69" s="916"/>
      <c r="K69" s="916"/>
      <c r="L69" s="916"/>
      <c r="M69" s="916"/>
      <c r="N69" s="916"/>
      <c r="O69" s="916"/>
      <c r="P69" s="917"/>
      <c r="Q69" s="912">
        <v>61</v>
      </c>
      <c r="R69" s="873"/>
      <c r="S69" s="873"/>
      <c r="T69" s="873"/>
      <c r="U69" s="873"/>
      <c r="V69" s="873">
        <v>54</v>
      </c>
      <c r="W69" s="873"/>
      <c r="X69" s="873"/>
      <c r="Y69" s="873"/>
      <c r="Z69" s="873"/>
      <c r="AA69" s="873">
        <f t="shared" ref="AA69:AA72" si="1">Q69-V69</f>
        <v>7</v>
      </c>
      <c r="AB69" s="873"/>
      <c r="AC69" s="873"/>
      <c r="AD69" s="873"/>
      <c r="AE69" s="873"/>
      <c r="AF69" s="873">
        <v>7</v>
      </c>
      <c r="AG69" s="873"/>
      <c r="AH69" s="873"/>
      <c r="AI69" s="873"/>
      <c r="AJ69" s="873"/>
      <c r="AK69" s="873">
        <v>44</v>
      </c>
      <c r="AL69" s="873"/>
      <c r="AM69" s="873"/>
      <c r="AN69" s="873"/>
      <c r="AO69" s="873"/>
      <c r="AP69" s="873"/>
      <c r="AQ69" s="873"/>
      <c r="AR69" s="873"/>
      <c r="AS69" s="873"/>
      <c r="AT69" s="873"/>
      <c r="AU69" s="873"/>
      <c r="AV69" s="873"/>
      <c r="AW69" s="873"/>
      <c r="AX69" s="873"/>
      <c r="AY69" s="873"/>
      <c r="AZ69" s="913"/>
      <c r="BA69" s="913"/>
      <c r="BB69" s="913"/>
      <c r="BC69" s="913"/>
      <c r="BD69" s="914"/>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568</v>
      </c>
      <c r="C70" s="916"/>
      <c r="D70" s="916"/>
      <c r="E70" s="916"/>
      <c r="F70" s="916"/>
      <c r="G70" s="916"/>
      <c r="H70" s="916"/>
      <c r="I70" s="916"/>
      <c r="J70" s="916"/>
      <c r="K70" s="916"/>
      <c r="L70" s="916"/>
      <c r="M70" s="916"/>
      <c r="N70" s="916"/>
      <c r="O70" s="916"/>
      <c r="P70" s="917"/>
      <c r="Q70" s="912">
        <v>332</v>
      </c>
      <c r="R70" s="873"/>
      <c r="S70" s="873"/>
      <c r="T70" s="873"/>
      <c r="U70" s="873"/>
      <c r="V70" s="873">
        <v>330</v>
      </c>
      <c r="W70" s="873"/>
      <c r="X70" s="873"/>
      <c r="Y70" s="873"/>
      <c r="Z70" s="873"/>
      <c r="AA70" s="873">
        <f t="shared" si="1"/>
        <v>2</v>
      </c>
      <c r="AB70" s="873"/>
      <c r="AC70" s="873"/>
      <c r="AD70" s="873"/>
      <c r="AE70" s="873"/>
      <c r="AF70" s="873">
        <v>2</v>
      </c>
      <c r="AG70" s="873"/>
      <c r="AH70" s="873"/>
      <c r="AI70" s="873"/>
      <c r="AJ70" s="873"/>
      <c r="AK70" s="873">
        <v>211</v>
      </c>
      <c r="AL70" s="873"/>
      <c r="AM70" s="873"/>
      <c r="AN70" s="873"/>
      <c r="AO70" s="873"/>
      <c r="AP70" s="873"/>
      <c r="AQ70" s="873"/>
      <c r="AR70" s="873"/>
      <c r="AS70" s="873"/>
      <c r="AT70" s="873"/>
      <c r="AU70" s="873"/>
      <c r="AV70" s="873"/>
      <c r="AW70" s="873"/>
      <c r="AX70" s="873"/>
      <c r="AY70" s="873"/>
      <c r="AZ70" s="913"/>
      <c r="BA70" s="913"/>
      <c r="BB70" s="913"/>
      <c r="BC70" s="913"/>
      <c r="BD70" s="914"/>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569</v>
      </c>
      <c r="C71" s="916"/>
      <c r="D71" s="916"/>
      <c r="E71" s="916"/>
      <c r="F71" s="916"/>
      <c r="G71" s="916"/>
      <c r="H71" s="916"/>
      <c r="I71" s="916"/>
      <c r="J71" s="916"/>
      <c r="K71" s="916"/>
      <c r="L71" s="916"/>
      <c r="M71" s="916"/>
      <c r="N71" s="916"/>
      <c r="O71" s="916"/>
      <c r="P71" s="917"/>
      <c r="Q71" s="912">
        <v>215354</v>
      </c>
      <c r="R71" s="873"/>
      <c r="S71" s="873"/>
      <c r="T71" s="873"/>
      <c r="U71" s="873"/>
      <c r="V71" s="873">
        <v>206038</v>
      </c>
      <c r="W71" s="873"/>
      <c r="X71" s="873"/>
      <c r="Y71" s="873"/>
      <c r="Z71" s="873"/>
      <c r="AA71" s="873">
        <f t="shared" si="1"/>
        <v>9316</v>
      </c>
      <c r="AB71" s="873"/>
      <c r="AC71" s="873"/>
      <c r="AD71" s="873"/>
      <c r="AE71" s="873"/>
      <c r="AF71" s="873">
        <v>9316</v>
      </c>
      <c r="AG71" s="873"/>
      <c r="AH71" s="873"/>
      <c r="AI71" s="873"/>
      <c r="AJ71" s="873"/>
      <c r="AK71" s="873">
        <v>100</v>
      </c>
      <c r="AL71" s="873"/>
      <c r="AM71" s="873"/>
      <c r="AN71" s="873"/>
      <c r="AO71" s="873"/>
      <c r="AP71" s="873"/>
      <c r="AQ71" s="873"/>
      <c r="AR71" s="873"/>
      <c r="AS71" s="873"/>
      <c r="AT71" s="873"/>
      <c r="AU71" s="873"/>
      <c r="AV71" s="873"/>
      <c r="AW71" s="873"/>
      <c r="AX71" s="873"/>
      <c r="AY71" s="873"/>
      <c r="AZ71" s="913"/>
      <c r="BA71" s="913"/>
      <c r="BB71" s="913"/>
      <c r="BC71" s="913"/>
      <c r="BD71" s="914"/>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570</v>
      </c>
      <c r="C72" s="916"/>
      <c r="D72" s="916"/>
      <c r="E72" s="916"/>
      <c r="F72" s="916"/>
      <c r="G72" s="916"/>
      <c r="H72" s="916"/>
      <c r="I72" s="916"/>
      <c r="J72" s="916"/>
      <c r="K72" s="916"/>
      <c r="L72" s="916"/>
      <c r="M72" s="916"/>
      <c r="N72" s="916"/>
      <c r="O72" s="916"/>
      <c r="P72" s="917"/>
      <c r="Q72" s="912">
        <v>2178</v>
      </c>
      <c r="R72" s="873"/>
      <c r="S72" s="873"/>
      <c r="T72" s="873"/>
      <c r="U72" s="873"/>
      <c r="V72" s="873">
        <v>2125</v>
      </c>
      <c r="W72" s="873"/>
      <c r="X72" s="873"/>
      <c r="Y72" s="873"/>
      <c r="Z72" s="873"/>
      <c r="AA72" s="873">
        <f t="shared" si="1"/>
        <v>53</v>
      </c>
      <c r="AB72" s="873"/>
      <c r="AC72" s="873"/>
      <c r="AD72" s="873"/>
      <c r="AE72" s="873"/>
      <c r="AF72" s="873">
        <v>53</v>
      </c>
      <c r="AG72" s="873"/>
      <c r="AH72" s="873"/>
      <c r="AI72" s="873"/>
      <c r="AJ72" s="873"/>
      <c r="AK72" s="873">
        <v>0</v>
      </c>
      <c r="AL72" s="873"/>
      <c r="AM72" s="873"/>
      <c r="AN72" s="873"/>
      <c r="AO72" s="873"/>
      <c r="AP72" s="873">
        <v>1129</v>
      </c>
      <c r="AQ72" s="873"/>
      <c r="AR72" s="873"/>
      <c r="AS72" s="873"/>
      <c r="AT72" s="873"/>
      <c r="AU72" s="873"/>
      <c r="AV72" s="873"/>
      <c r="AW72" s="873"/>
      <c r="AX72" s="873"/>
      <c r="AY72" s="873"/>
      <c r="AZ72" s="913"/>
      <c r="BA72" s="913"/>
      <c r="BB72" s="913"/>
      <c r="BC72" s="913"/>
      <c r="BD72" s="914"/>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2"/>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3"/>
      <c r="BA73" s="913"/>
      <c r="BB73" s="913"/>
      <c r="BC73" s="913"/>
      <c r="BD73" s="914"/>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2"/>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3"/>
      <c r="BA74" s="913"/>
      <c r="BB74" s="913"/>
      <c r="BC74" s="913"/>
      <c r="BD74" s="914"/>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2"/>
      <c r="R75" s="923"/>
      <c r="S75" s="923"/>
      <c r="T75" s="923"/>
      <c r="U75" s="872"/>
      <c r="V75" s="924"/>
      <c r="W75" s="923"/>
      <c r="X75" s="923"/>
      <c r="Y75" s="923"/>
      <c r="Z75" s="872"/>
      <c r="AA75" s="924"/>
      <c r="AB75" s="923"/>
      <c r="AC75" s="923"/>
      <c r="AD75" s="923"/>
      <c r="AE75" s="872"/>
      <c r="AF75" s="924"/>
      <c r="AG75" s="923"/>
      <c r="AH75" s="923"/>
      <c r="AI75" s="923"/>
      <c r="AJ75" s="872"/>
      <c r="AK75" s="924"/>
      <c r="AL75" s="923"/>
      <c r="AM75" s="923"/>
      <c r="AN75" s="923"/>
      <c r="AO75" s="872"/>
      <c r="AP75" s="924"/>
      <c r="AQ75" s="923"/>
      <c r="AR75" s="923"/>
      <c r="AS75" s="923"/>
      <c r="AT75" s="872"/>
      <c r="AU75" s="924"/>
      <c r="AV75" s="923"/>
      <c r="AW75" s="923"/>
      <c r="AX75" s="923"/>
      <c r="AY75" s="872"/>
      <c r="AZ75" s="913"/>
      <c r="BA75" s="913"/>
      <c r="BB75" s="913"/>
      <c r="BC75" s="913"/>
      <c r="BD75" s="914"/>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2"/>
      <c r="R76" s="923"/>
      <c r="S76" s="923"/>
      <c r="T76" s="923"/>
      <c r="U76" s="872"/>
      <c r="V76" s="924"/>
      <c r="W76" s="923"/>
      <c r="X76" s="923"/>
      <c r="Y76" s="923"/>
      <c r="Z76" s="872"/>
      <c r="AA76" s="924"/>
      <c r="AB76" s="923"/>
      <c r="AC76" s="923"/>
      <c r="AD76" s="923"/>
      <c r="AE76" s="872"/>
      <c r="AF76" s="924"/>
      <c r="AG76" s="923"/>
      <c r="AH76" s="923"/>
      <c r="AI76" s="923"/>
      <c r="AJ76" s="872"/>
      <c r="AK76" s="924"/>
      <c r="AL76" s="923"/>
      <c r="AM76" s="923"/>
      <c r="AN76" s="923"/>
      <c r="AO76" s="872"/>
      <c r="AP76" s="924"/>
      <c r="AQ76" s="923"/>
      <c r="AR76" s="923"/>
      <c r="AS76" s="923"/>
      <c r="AT76" s="872"/>
      <c r="AU76" s="924"/>
      <c r="AV76" s="923"/>
      <c r="AW76" s="923"/>
      <c r="AX76" s="923"/>
      <c r="AY76" s="872"/>
      <c r="AZ76" s="913"/>
      <c r="BA76" s="913"/>
      <c r="BB76" s="913"/>
      <c r="BC76" s="913"/>
      <c r="BD76" s="914"/>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2"/>
      <c r="R77" s="923"/>
      <c r="S77" s="923"/>
      <c r="T77" s="923"/>
      <c r="U77" s="872"/>
      <c r="V77" s="924"/>
      <c r="W77" s="923"/>
      <c r="X77" s="923"/>
      <c r="Y77" s="923"/>
      <c r="Z77" s="872"/>
      <c r="AA77" s="924"/>
      <c r="AB77" s="923"/>
      <c r="AC77" s="923"/>
      <c r="AD77" s="923"/>
      <c r="AE77" s="872"/>
      <c r="AF77" s="924"/>
      <c r="AG77" s="923"/>
      <c r="AH77" s="923"/>
      <c r="AI77" s="923"/>
      <c r="AJ77" s="872"/>
      <c r="AK77" s="924"/>
      <c r="AL77" s="923"/>
      <c r="AM77" s="923"/>
      <c r="AN77" s="923"/>
      <c r="AO77" s="872"/>
      <c r="AP77" s="924"/>
      <c r="AQ77" s="923"/>
      <c r="AR77" s="923"/>
      <c r="AS77" s="923"/>
      <c r="AT77" s="872"/>
      <c r="AU77" s="924"/>
      <c r="AV77" s="923"/>
      <c r="AW77" s="923"/>
      <c r="AX77" s="923"/>
      <c r="AY77" s="872"/>
      <c r="AZ77" s="913"/>
      <c r="BA77" s="913"/>
      <c r="BB77" s="913"/>
      <c r="BC77" s="913"/>
      <c r="BD77" s="914"/>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2"/>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3"/>
      <c r="BA78" s="913"/>
      <c r="BB78" s="913"/>
      <c r="BC78" s="913"/>
      <c r="BD78" s="914"/>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2"/>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3"/>
      <c r="BA79" s="913"/>
      <c r="BB79" s="913"/>
      <c r="BC79" s="913"/>
      <c r="BD79" s="914"/>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2"/>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3"/>
      <c r="BA80" s="913"/>
      <c r="BB80" s="913"/>
      <c r="BC80" s="913"/>
      <c r="BD80" s="914"/>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2"/>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3"/>
      <c r="BA81" s="913"/>
      <c r="BB81" s="913"/>
      <c r="BC81" s="913"/>
      <c r="BD81" s="914"/>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2"/>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3"/>
      <c r="BA82" s="913"/>
      <c r="BB82" s="913"/>
      <c r="BC82" s="913"/>
      <c r="BD82" s="914"/>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2"/>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3"/>
      <c r="BA83" s="913"/>
      <c r="BB83" s="913"/>
      <c r="BC83" s="913"/>
      <c r="BD83" s="914"/>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2"/>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3"/>
      <c r="BA84" s="913"/>
      <c r="BB84" s="913"/>
      <c r="BC84" s="913"/>
      <c r="BD84" s="914"/>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2"/>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3"/>
      <c r="BA85" s="913"/>
      <c r="BB85" s="913"/>
      <c r="BC85" s="913"/>
      <c r="BD85" s="914"/>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2"/>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3"/>
      <c r="BA86" s="913"/>
      <c r="BB86" s="913"/>
      <c r="BC86" s="913"/>
      <c r="BD86" s="914"/>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9484</v>
      </c>
      <c r="AG88" s="884"/>
      <c r="AH88" s="884"/>
      <c r="AI88" s="884"/>
      <c r="AJ88" s="884"/>
      <c r="AK88" s="881"/>
      <c r="AL88" s="881"/>
      <c r="AM88" s="881"/>
      <c r="AN88" s="881"/>
      <c r="AO88" s="881"/>
      <c r="AP88" s="884">
        <v>1129</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413</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16</v>
      </c>
      <c r="CS102" s="892"/>
      <c r="CT102" s="892"/>
      <c r="CU102" s="892"/>
      <c r="CV102" s="936"/>
      <c r="CW102" s="935">
        <v>0</v>
      </c>
      <c r="CX102" s="892"/>
      <c r="CY102" s="892"/>
      <c r="CZ102" s="892"/>
      <c r="DA102" s="936"/>
      <c r="DB102" s="935"/>
      <c r="DC102" s="892"/>
      <c r="DD102" s="892"/>
      <c r="DE102" s="892"/>
      <c r="DF102" s="936"/>
      <c r="DG102" s="935"/>
      <c r="DH102" s="892"/>
      <c r="DI102" s="892"/>
      <c r="DJ102" s="892"/>
      <c r="DK102" s="936"/>
      <c r="DL102" s="935"/>
      <c r="DM102" s="892"/>
      <c r="DN102" s="892"/>
      <c r="DO102" s="892"/>
      <c r="DP102" s="936"/>
      <c r="DQ102" s="935"/>
      <c r="DR102" s="892"/>
      <c r="DS102" s="892"/>
      <c r="DT102" s="892"/>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414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415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418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420</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421</v>
      </c>
      <c r="AB109" s="938"/>
      <c r="AC109" s="938"/>
      <c r="AD109" s="938"/>
      <c r="AE109" s="939"/>
      <c r="AF109" s="937" t="s">
        <v>301</v>
      </c>
      <c r="AG109" s="938"/>
      <c r="AH109" s="938"/>
      <c r="AI109" s="938"/>
      <c r="AJ109" s="939"/>
      <c r="AK109" s="937" t="s">
        <v>300</v>
      </c>
      <c r="AL109" s="938"/>
      <c r="AM109" s="938"/>
      <c r="AN109" s="938"/>
      <c r="AO109" s="939"/>
      <c r="AP109" s="937" t="s">
        <v>422</v>
      </c>
      <c r="AQ109" s="938"/>
      <c r="AR109" s="938"/>
      <c r="AS109" s="938"/>
      <c r="AT109" s="940"/>
      <c r="AU109" s="957" t="s">
        <v>420</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421</v>
      </c>
      <c r="BR109" s="938"/>
      <c r="BS109" s="938"/>
      <c r="BT109" s="938"/>
      <c r="BU109" s="939"/>
      <c r="BV109" s="937" t="s">
        <v>301</v>
      </c>
      <c r="BW109" s="938"/>
      <c r="BX109" s="938"/>
      <c r="BY109" s="938"/>
      <c r="BZ109" s="939"/>
      <c r="CA109" s="937" t="s">
        <v>300</v>
      </c>
      <c r="CB109" s="938"/>
      <c r="CC109" s="938"/>
      <c r="CD109" s="938"/>
      <c r="CE109" s="939"/>
      <c r="CF109" s="958" t="s">
        <v>422</v>
      </c>
      <c r="CG109" s="958"/>
      <c r="CH109" s="958"/>
      <c r="CI109" s="958"/>
      <c r="CJ109" s="958"/>
      <c r="CK109" s="937" t="s">
        <v>423</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421</v>
      </c>
      <c r="DH109" s="938"/>
      <c r="DI109" s="938"/>
      <c r="DJ109" s="938"/>
      <c r="DK109" s="939"/>
      <c r="DL109" s="937" t="s">
        <v>301</v>
      </c>
      <c r="DM109" s="938"/>
      <c r="DN109" s="938"/>
      <c r="DO109" s="938"/>
      <c r="DP109" s="939"/>
      <c r="DQ109" s="937" t="s">
        <v>300</v>
      </c>
      <c r="DR109" s="938"/>
      <c r="DS109" s="938"/>
      <c r="DT109" s="938"/>
      <c r="DU109" s="939"/>
      <c r="DV109" s="937" t="s">
        <v>422</v>
      </c>
      <c r="DW109" s="938"/>
      <c r="DX109" s="938"/>
      <c r="DY109" s="938"/>
      <c r="DZ109" s="940"/>
    </row>
    <row r="110" spans="1:131" s="246" customFormat="1" ht="26.25" customHeight="1" x14ac:dyDescent="0.15">
      <c r="A110" s="941" t="s">
        <v>424</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774608</v>
      </c>
      <c r="AB110" s="945"/>
      <c r="AC110" s="945"/>
      <c r="AD110" s="945"/>
      <c r="AE110" s="946"/>
      <c r="AF110" s="947">
        <v>800368</v>
      </c>
      <c r="AG110" s="945"/>
      <c r="AH110" s="945"/>
      <c r="AI110" s="945"/>
      <c r="AJ110" s="946"/>
      <c r="AK110" s="947">
        <v>798203</v>
      </c>
      <c r="AL110" s="945"/>
      <c r="AM110" s="945"/>
      <c r="AN110" s="945"/>
      <c r="AO110" s="946"/>
      <c r="AP110" s="948">
        <v>11.2</v>
      </c>
      <c r="AQ110" s="949"/>
      <c r="AR110" s="949"/>
      <c r="AS110" s="949"/>
      <c r="AT110" s="950"/>
      <c r="AU110" s="951" t="s">
        <v>72</v>
      </c>
      <c r="AV110" s="952"/>
      <c r="AW110" s="952"/>
      <c r="AX110" s="952"/>
      <c r="AY110" s="952"/>
      <c r="AZ110" s="993" t="s">
        <v>425</v>
      </c>
      <c r="BA110" s="942"/>
      <c r="BB110" s="942"/>
      <c r="BC110" s="942"/>
      <c r="BD110" s="942"/>
      <c r="BE110" s="942"/>
      <c r="BF110" s="942"/>
      <c r="BG110" s="942"/>
      <c r="BH110" s="942"/>
      <c r="BI110" s="942"/>
      <c r="BJ110" s="942"/>
      <c r="BK110" s="942"/>
      <c r="BL110" s="942"/>
      <c r="BM110" s="942"/>
      <c r="BN110" s="942"/>
      <c r="BO110" s="942"/>
      <c r="BP110" s="943"/>
      <c r="BQ110" s="979">
        <v>7706929</v>
      </c>
      <c r="BR110" s="980"/>
      <c r="BS110" s="980"/>
      <c r="BT110" s="980"/>
      <c r="BU110" s="980"/>
      <c r="BV110" s="980">
        <v>7551713</v>
      </c>
      <c r="BW110" s="980"/>
      <c r="BX110" s="980"/>
      <c r="BY110" s="980"/>
      <c r="BZ110" s="980"/>
      <c r="CA110" s="980">
        <v>7364078</v>
      </c>
      <c r="CB110" s="980"/>
      <c r="CC110" s="980"/>
      <c r="CD110" s="980"/>
      <c r="CE110" s="980"/>
      <c r="CF110" s="994">
        <v>103.2</v>
      </c>
      <c r="CG110" s="995"/>
      <c r="CH110" s="995"/>
      <c r="CI110" s="995"/>
      <c r="CJ110" s="995"/>
      <c r="CK110" s="996" t="s">
        <v>426</v>
      </c>
      <c r="CL110" s="997"/>
      <c r="CM110" s="976" t="s">
        <v>427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428</v>
      </c>
      <c r="DH110" s="980"/>
      <c r="DI110" s="980"/>
      <c r="DJ110" s="980"/>
      <c r="DK110" s="980"/>
      <c r="DL110" s="980" t="s">
        <v>125</v>
      </c>
      <c r="DM110" s="980"/>
      <c r="DN110" s="980"/>
      <c r="DO110" s="980"/>
      <c r="DP110" s="980"/>
      <c r="DQ110" s="980" t="s">
        <v>384</v>
      </c>
      <c r="DR110" s="980"/>
      <c r="DS110" s="980"/>
      <c r="DT110" s="980"/>
      <c r="DU110" s="980"/>
      <c r="DV110" s="981" t="s">
        <v>428</v>
      </c>
      <c r="DW110" s="981"/>
      <c r="DX110" s="981"/>
      <c r="DY110" s="981"/>
      <c r="DZ110" s="982"/>
    </row>
    <row r="111" spans="1:131" s="246" customFormat="1" ht="26.25" customHeight="1" x14ac:dyDescent="0.15">
      <c r="A111" s="983" t="s">
        <v>429</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384</v>
      </c>
      <c r="AB111" s="987"/>
      <c r="AC111" s="987"/>
      <c r="AD111" s="987"/>
      <c r="AE111" s="988"/>
      <c r="AF111" s="989" t="s">
        <v>125</v>
      </c>
      <c r="AG111" s="987"/>
      <c r="AH111" s="987"/>
      <c r="AI111" s="987"/>
      <c r="AJ111" s="988"/>
      <c r="AK111" s="989" t="s">
        <v>125</v>
      </c>
      <c r="AL111" s="987"/>
      <c r="AM111" s="987"/>
      <c r="AN111" s="987"/>
      <c r="AO111" s="988"/>
      <c r="AP111" s="990" t="s">
        <v>384</v>
      </c>
      <c r="AQ111" s="991"/>
      <c r="AR111" s="991"/>
      <c r="AS111" s="991"/>
      <c r="AT111" s="992"/>
      <c r="AU111" s="953"/>
      <c r="AV111" s="954"/>
      <c r="AW111" s="954"/>
      <c r="AX111" s="954"/>
      <c r="AY111" s="954"/>
      <c r="AZ111" s="1002" t="s">
        <v>430</v>
      </c>
      <c r="BA111" s="1003"/>
      <c r="BB111" s="1003"/>
      <c r="BC111" s="1003"/>
      <c r="BD111" s="1003"/>
      <c r="BE111" s="1003"/>
      <c r="BF111" s="1003"/>
      <c r="BG111" s="1003"/>
      <c r="BH111" s="1003"/>
      <c r="BI111" s="1003"/>
      <c r="BJ111" s="1003"/>
      <c r="BK111" s="1003"/>
      <c r="BL111" s="1003"/>
      <c r="BM111" s="1003"/>
      <c r="BN111" s="1003"/>
      <c r="BO111" s="1003"/>
      <c r="BP111" s="1004"/>
      <c r="BQ111" s="972" t="s">
        <v>431</v>
      </c>
      <c r="BR111" s="973"/>
      <c r="BS111" s="973"/>
      <c r="BT111" s="973"/>
      <c r="BU111" s="973"/>
      <c r="BV111" s="973" t="s">
        <v>431</v>
      </c>
      <c r="BW111" s="973"/>
      <c r="BX111" s="973"/>
      <c r="BY111" s="973"/>
      <c r="BZ111" s="973"/>
      <c r="CA111" s="973" t="s">
        <v>431</v>
      </c>
      <c r="CB111" s="973"/>
      <c r="CC111" s="973"/>
      <c r="CD111" s="973"/>
      <c r="CE111" s="973"/>
      <c r="CF111" s="967" t="s">
        <v>428</v>
      </c>
      <c r="CG111" s="968"/>
      <c r="CH111" s="968"/>
      <c r="CI111" s="968"/>
      <c r="CJ111" s="968"/>
      <c r="CK111" s="998"/>
      <c r="CL111" s="999"/>
      <c r="CM111" s="969" t="s">
        <v>432</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125</v>
      </c>
      <c r="DH111" s="973"/>
      <c r="DI111" s="973"/>
      <c r="DJ111" s="973"/>
      <c r="DK111" s="973"/>
      <c r="DL111" s="973" t="s">
        <v>125</v>
      </c>
      <c r="DM111" s="973"/>
      <c r="DN111" s="973"/>
      <c r="DO111" s="973"/>
      <c r="DP111" s="973"/>
      <c r="DQ111" s="973" t="s">
        <v>431</v>
      </c>
      <c r="DR111" s="973"/>
      <c r="DS111" s="973"/>
      <c r="DT111" s="973"/>
      <c r="DU111" s="973"/>
      <c r="DV111" s="974" t="s">
        <v>431</v>
      </c>
      <c r="DW111" s="974"/>
      <c r="DX111" s="974"/>
      <c r="DY111" s="974"/>
      <c r="DZ111" s="975"/>
    </row>
    <row r="112" spans="1:131" s="246" customFormat="1" ht="26.25" customHeight="1" x14ac:dyDescent="0.15">
      <c r="A112" s="1005" t="s">
        <v>433</v>
      </c>
      <c r="B112" s="1006"/>
      <c r="C112" s="1003" t="s">
        <v>434</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428</v>
      </c>
      <c r="AB112" s="1012"/>
      <c r="AC112" s="1012"/>
      <c r="AD112" s="1012"/>
      <c r="AE112" s="1013"/>
      <c r="AF112" s="1014" t="s">
        <v>384</v>
      </c>
      <c r="AG112" s="1012"/>
      <c r="AH112" s="1012"/>
      <c r="AI112" s="1012"/>
      <c r="AJ112" s="1013"/>
      <c r="AK112" s="1014" t="s">
        <v>428</v>
      </c>
      <c r="AL112" s="1012"/>
      <c r="AM112" s="1012"/>
      <c r="AN112" s="1012"/>
      <c r="AO112" s="1013"/>
      <c r="AP112" s="1015" t="s">
        <v>384</v>
      </c>
      <c r="AQ112" s="1016"/>
      <c r="AR112" s="1016"/>
      <c r="AS112" s="1016"/>
      <c r="AT112" s="1017"/>
      <c r="AU112" s="953"/>
      <c r="AV112" s="954"/>
      <c r="AW112" s="954"/>
      <c r="AX112" s="954"/>
      <c r="AY112" s="954"/>
      <c r="AZ112" s="1002" t="s">
        <v>435</v>
      </c>
      <c r="BA112" s="1003"/>
      <c r="BB112" s="1003"/>
      <c r="BC112" s="1003"/>
      <c r="BD112" s="1003"/>
      <c r="BE112" s="1003"/>
      <c r="BF112" s="1003"/>
      <c r="BG112" s="1003"/>
      <c r="BH112" s="1003"/>
      <c r="BI112" s="1003"/>
      <c r="BJ112" s="1003"/>
      <c r="BK112" s="1003"/>
      <c r="BL112" s="1003"/>
      <c r="BM112" s="1003"/>
      <c r="BN112" s="1003"/>
      <c r="BO112" s="1003"/>
      <c r="BP112" s="1004"/>
      <c r="BQ112" s="972">
        <v>7671513</v>
      </c>
      <c r="BR112" s="973"/>
      <c r="BS112" s="973"/>
      <c r="BT112" s="973"/>
      <c r="BU112" s="973"/>
      <c r="BV112" s="973">
        <v>7034275</v>
      </c>
      <c r="BW112" s="973"/>
      <c r="BX112" s="973"/>
      <c r="BY112" s="973"/>
      <c r="BZ112" s="973"/>
      <c r="CA112" s="973">
        <v>6486479</v>
      </c>
      <c r="CB112" s="973"/>
      <c r="CC112" s="973"/>
      <c r="CD112" s="973"/>
      <c r="CE112" s="973"/>
      <c r="CF112" s="967">
        <v>90.9</v>
      </c>
      <c r="CG112" s="968"/>
      <c r="CH112" s="968"/>
      <c r="CI112" s="968"/>
      <c r="CJ112" s="968"/>
      <c r="CK112" s="998"/>
      <c r="CL112" s="999"/>
      <c r="CM112" s="969" t="s">
        <v>436</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384</v>
      </c>
      <c r="DH112" s="973"/>
      <c r="DI112" s="973"/>
      <c r="DJ112" s="973"/>
      <c r="DK112" s="973"/>
      <c r="DL112" s="973" t="s">
        <v>125</v>
      </c>
      <c r="DM112" s="973"/>
      <c r="DN112" s="973"/>
      <c r="DO112" s="973"/>
      <c r="DP112" s="973"/>
      <c r="DQ112" s="973" t="s">
        <v>428</v>
      </c>
      <c r="DR112" s="973"/>
      <c r="DS112" s="973"/>
      <c r="DT112" s="973"/>
      <c r="DU112" s="973"/>
      <c r="DV112" s="974" t="s">
        <v>384</v>
      </c>
      <c r="DW112" s="974"/>
      <c r="DX112" s="974"/>
      <c r="DY112" s="974"/>
      <c r="DZ112" s="975"/>
    </row>
    <row r="113" spans="1:130" s="246" customFormat="1" ht="26.25" customHeight="1" x14ac:dyDescent="0.15">
      <c r="A113" s="1007"/>
      <c r="B113" s="1008"/>
      <c r="C113" s="1003" t="s">
        <v>437</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670060</v>
      </c>
      <c r="AB113" s="987"/>
      <c r="AC113" s="987"/>
      <c r="AD113" s="987"/>
      <c r="AE113" s="988"/>
      <c r="AF113" s="989">
        <v>712610</v>
      </c>
      <c r="AG113" s="987"/>
      <c r="AH113" s="987"/>
      <c r="AI113" s="987"/>
      <c r="AJ113" s="988"/>
      <c r="AK113" s="989">
        <v>621897</v>
      </c>
      <c r="AL113" s="987"/>
      <c r="AM113" s="987"/>
      <c r="AN113" s="987"/>
      <c r="AO113" s="988"/>
      <c r="AP113" s="990">
        <v>8.6999999999999993</v>
      </c>
      <c r="AQ113" s="991"/>
      <c r="AR113" s="991"/>
      <c r="AS113" s="991"/>
      <c r="AT113" s="992"/>
      <c r="AU113" s="953"/>
      <c r="AV113" s="954"/>
      <c r="AW113" s="954"/>
      <c r="AX113" s="954"/>
      <c r="AY113" s="954"/>
      <c r="AZ113" s="1002" t="s">
        <v>438</v>
      </c>
      <c r="BA113" s="1003"/>
      <c r="BB113" s="1003"/>
      <c r="BC113" s="1003"/>
      <c r="BD113" s="1003"/>
      <c r="BE113" s="1003"/>
      <c r="BF113" s="1003"/>
      <c r="BG113" s="1003"/>
      <c r="BH113" s="1003"/>
      <c r="BI113" s="1003"/>
      <c r="BJ113" s="1003"/>
      <c r="BK113" s="1003"/>
      <c r="BL113" s="1003"/>
      <c r="BM113" s="1003"/>
      <c r="BN113" s="1003"/>
      <c r="BO113" s="1003"/>
      <c r="BP113" s="1004"/>
      <c r="BQ113" s="972">
        <v>390769</v>
      </c>
      <c r="BR113" s="973"/>
      <c r="BS113" s="973"/>
      <c r="BT113" s="973"/>
      <c r="BU113" s="973"/>
      <c r="BV113" s="973">
        <v>331580</v>
      </c>
      <c r="BW113" s="973"/>
      <c r="BX113" s="973"/>
      <c r="BY113" s="973"/>
      <c r="BZ113" s="973"/>
      <c r="CA113" s="973">
        <v>328628</v>
      </c>
      <c r="CB113" s="973"/>
      <c r="CC113" s="973"/>
      <c r="CD113" s="973"/>
      <c r="CE113" s="973"/>
      <c r="CF113" s="967">
        <v>4.5999999999999996</v>
      </c>
      <c r="CG113" s="968"/>
      <c r="CH113" s="968"/>
      <c r="CI113" s="968"/>
      <c r="CJ113" s="968"/>
      <c r="CK113" s="998"/>
      <c r="CL113" s="999"/>
      <c r="CM113" s="969" t="s">
        <v>439</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384</v>
      </c>
      <c r="DH113" s="1012"/>
      <c r="DI113" s="1012"/>
      <c r="DJ113" s="1012"/>
      <c r="DK113" s="1013"/>
      <c r="DL113" s="1014" t="s">
        <v>431</v>
      </c>
      <c r="DM113" s="1012"/>
      <c r="DN113" s="1012"/>
      <c r="DO113" s="1012"/>
      <c r="DP113" s="1013"/>
      <c r="DQ113" s="1014" t="s">
        <v>431</v>
      </c>
      <c r="DR113" s="1012"/>
      <c r="DS113" s="1012"/>
      <c r="DT113" s="1012"/>
      <c r="DU113" s="1013"/>
      <c r="DV113" s="1015" t="s">
        <v>384</v>
      </c>
      <c r="DW113" s="1016"/>
      <c r="DX113" s="1016"/>
      <c r="DY113" s="1016"/>
      <c r="DZ113" s="1017"/>
    </row>
    <row r="114" spans="1:130" s="246" customFormat="1" ht="26.25" customHeight="1" x14ac:dyDescent="0.15">
      <c r="A114" s="1007"/>
      <c r="B114" s="1008"/>
      <c r="C114" s="1003" t="s">
        <v>440</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54071</v>
      </c>
      <c r="AB114" s="1012"/>
      <c r="AC114" s="1012"/>
      <c r="AD114" s="1012"/>
      <c r="AE114" s="1013"/>
      <c r="AF114" s="1014">
        <v>57889</v>
      </c>
      <c r="AG114" s="1012"/>
      <c r="AH114" s="1012"/>
      <c r="AI114" s="1012"/>
      <c r="AJ114" s="1013"/>
      <c r="AK114" s="1014">
        <v>65587</v>
      </c>
      <c r="AL114" s="1012"/>
      <c r="AM114" s="1012"/>
      <c r="AN114" s="1012"/>
      <c r="AO114" s="1013"/>
      <c r="AP114" s="1015">
        <v>0.9</v>
      </c>
      <c r="AQ114" s="1016"/>
      <c r="AR114" s="1016"/>
      <c r="AS114" s="1016"/>
      <c r="AT114" s="1017"/>
      <c r="AU114" s="953"/>
      <c r="AV114" s="954"/>
      <c r="AW114" s="954"/>
      <c r="AX114" s="954"/>
      <c r="AY114" s="954"/>
      <c r="AZ114" s="1002" t="s">
        <v>441</v>
      </c>
      <c r="BA114" s="1003"/>
      <c r="BB114" s="1003"/>
      <c r="BC114" s="1003"/>
      <c r="BD114" s="1003"/>
      <c r="BE114" s="1003"/>
      <c r="BF114" s="1003"/>
      <c r="BG114" s="1003"/>
      <c r="BH114" s="1003"/>
      <c r="BI114" s="1003"/>
      <c r="BJ114" s="1003"/>
      <c r="BK114" s="1003"/>
      <c r="BL114" s="1003"/>
      <c r="BM114" s="1003"/>
      <c r="BN114" s="1003"/>
      <c r="BO114" s="1003"/>
      <c r="BP114" s="1004"/>
      <c r="BQ114" s="972">
        <v>695214</v>
      </c>
      <c r="BR114" s="973"/>
      <c r="BS114" s="973"/>
      <c r="BT114" s="973"/>
      <c r="BU114" s="973"/>
      <c r="BV114" s="973">
        <v>739568</v>
      </c>
      <c r="BW114" s="973"/>
      <c r="BX114" s="973"/>
      <c r="BY114" s="973"/>
      <c r="BZ114" s="973"/>
      <c r="CA114" s="973">
        <v>762148</v>
      </c>
      <c r="CB114" s="973"/>
      <c r="CC114" s="973"/>
      <c r="CD114" s="973"/>
      <c r="CE114" s="973"/>
      <c r="CF114" s="967">
        <v>10.7</v>
      </c>
      <c r="CG114" s="968"/>
      <c r="CH114" s="968"/>
      <c r="CI114" s="968"/>
      <c r="CJ114" s="968"/>
      <c r="CK114" s="998"/>
      <c r="CL114" s="999"/>
      <c r="CM114" s="969" t="s">
        <v>442</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125</v>
      </c>
      <c r="DH114" s="1012"/>
      <c r="DI114" s="1012"/>
      <c r="DJ114" s="1012"/>
      <c r="DK114" s="1013"/>
      <c r="DL114" s="1014" t="s">
        <v>384</v>
      </c>
      <c r="DM114" s="1012"/>
      <c r="DN114" s="1012"/>
      <c r="DO114" s="1012"/>
      <c r="DP114" s="1013"/>
      <c r="DQ114" s="1014" t="s">
        <v>125</v>
      </c>
      <c r="DR114" s="1012"/>
      <c r="DS114" s="1012"/>
      <c r="DT114" s="1012"/>
      <c r="DU114" s="1013"/>
      <c r="DV114" s="1015" t="s">
        <v>428</v>
      </c>
      <c r="DW114" s="1016"/>
      <c r="DX114" s="1016"/>
      <c r="DY114" s="1016"/>
      <c r="DZ114" s="1017"/>
    </row>
    <row r="115" spans="1:130" s="246" customFormat="1" ht="26.25" customHeight="1" x14ac:dyDescent="0.15">
      <c r="A115" s="1007"/>
      <c r="B115" s="1008"/>
      <c r="C115" s="1003" t="s">
        <v>443</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384</v>
      </c>
      <c r="AB115" s="987"/>
      <c r="AC115" s="987"/>
      <c r="AD115" s="987"/>
      <c r="AE115" s="988"/>
      <c r="AF115" s="989" t="s">
        <v>125</v>
      </c>
      <c r="AG115" s="987"/>
      <c r="AH115" s="987"/>
      <c r="AI115" s="987"/>
      <c r="AJ115" s="988"/>
      <c r="AK115" s="989" t="s">
        <v>384</v>
      </c>
      <c r="AL115" s="987"/>
      <c r="AM115" s="987"/>
      <c r="AN115" s="987"/>
      <c r="AO115" s="988"/>
      <c r="AP115" s="990" t="s">
        <v>431</v>
      </c>
      <c r="AQ115" s="991"/>
      <c r="AR115" s="991"/>
      <c r="AS115" s="991"/>
      <c r="AT115" s="992"/>
      <c r="AU115" s="953"/>
      <c r="AV115" s="954"/>
      <c r="AW115" s="954"/>
      <c r="AX115" s="954"/>
      <c r="AY115" s="954"/>
      <c r="AZ115" s="1002" t="s">
        <v>444</v>
      </c>
      <c r="BA115" s="1003"/>
      <c r="BB115" s="1003"/>
      <c r="BC115" s="1003"/>
      <c r="BD115" s="1003"/>
      <c r="BE115" s="1003"/>
      <c r="BF115" s="1003"/>
      <c r="BG115" s="1003"/>
      <c r="BH115" s="1003"/>
      <c r="BI115" s="1003"/>
      <c r="BJ115" s="1003"/>
      <c r="BK115" s="1003"/>
      <c r="BL115" s="1003"/>
      <c r="BM115" s="1003"/>
      <c r="BN115" s="1003"/>
      <c r="BO115" s="1003"/>
      <c r="BP115" s="1004"/>
      <c r="BQ115" s="972" t="s">
        <v>125</v>
      </c>
      <c r="BR115" s="973"/>
      <c r="BS115" s="973"/>
      <c r="BT115" s="973"/>
      <c r="BU115" s="973"/>
      <c r="BV115" s="973" t="s">
        <v>125</v>
      </c>
      <c r="BW115" s="973"/>
      <c r="BX115" s="973"/>
      <c r="BY115" s="973"/>
      <c r="BZ115" s="973"/>
      <c r="CA115" s="973" t="s">
        <v>428</v>
      </c>
      <c r="CB115" s="973"/>
      <c r="CC115" s="973"/>
      <c r="CD115" s="973"/>
      <c r="CE115" s="973"/>
      <c r="CF115" s="967" t="s">
        <v>125</v>
      </c>
      <c r="CG115" s="968"/>
      <c r="CH115" s="968"/>
      <c r="CI115" s="968"/>
      <c r="CJ115" s="968"/>
      <c r="CK115" s="998"/>
      <c r="CL115" s="999"/>
      <c r="CM115" s="1002" t="s">
        <v>445</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125</v>
      </c>
      <c r="DH115" s="1012"/>
      <c r="DI115" s="1012"/>
      <c r="DJ115" s="1012"/>
      <c r="DK115" s="1013"/>
      <c r="DL115" s="1014" t="s">
        <v>384</v>
      </c>
      <c r="DM115" s="1012"/>
      <c r="DN115" s="1012"/>
      <c r="DO115" s="1012"/>
      <c r="DP115" s="1013"/>
      <c r="DQ115" s="1014" t="s">
        <v>428</v>
      </c>
      <c r="DR115" s="1012"/>
      <c r="DS115" s="1012"/>
      <c r="DT115" s="1012"/>
      <c r="DU115" s="1013"/>
      <c r="DV115" s="1015" t="s">
        <v>384</v>
      </c>
      <c r="DW115" s="1016"/>
      <c r="DX115" s="1016"/>
      <c r="DY115" s="1016"/>
      <c r="DZ115" s="1017"/>
    </row>
    <row r="116" spans="1:130" s="246" customFormat="1" ht="26.25" customHeight="1" x14ac:dyDescent="0.15">
      <c r="A116" s="1009"/>
      <c r="B116" s="1010"/>
      <c r="C116" s="1018" t="s">
        <v>446</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428</v>
      </c>
      <c r="AB116" s="1012"/>
      <c r="AC116" s="1012"/>
      <c r="AD116" s="1012"/>
      <c r="AE116" s="1013"/>
      <c r="AF116" s="1014" t="s">
        <v>384</v>
      </c>
      <c r="AG116" s="1012"/>
      <c r="AH116" s="1012"/>
      <c r="AI116" s="1012"/>
      <c r="AJ116" s="1013"/>
      <c r="AK116" s="1014" t="s">
        <v>125</v>
      </c>
      <c r="AL116" s="1012"/>
      <c r="AM116" s="1012"/>
      <c r="AN116" s="1012"/>
      <c r="AO116" s="1013"/>
      <c r="AP116" s="1015" t="s">
        <v>431</v>
      </c>
      <c r="AQ116" s="1016"/>
      <c r="AR116" s="1016"/>
      <c r="AS116" s="1016"/>
      <c r="AT116" s="1017"/>
      <c r="AU116" s="953"/>
      <c r="AV116" s="954"/>
      <c r="AW116" s="954"/>
      <c r="AX116" s="954"/>
      <c r="AY116" s="954"/>
      <c r="AZ116" s="1020" t="s">
        <v>447</v>
      </c>
      <c r="BA116" s="1021"/>
      <c r="BB116" s="1021"/>
      <c r="BC116" s="1021"/>
      <c r="BD116" s="1021"/>
      <c r="BE116" s="1021"/>
      <c r="BF116" s="1021"/>
      <c r="BG116" s="1021"/>
      <c r="BH116" s="1021"/>
      <c r="BI116" s="1021"/>
      <c r="BJ116" s="1021"/>
      <c r="BK116" s="1021"/>
      <c r="BL116" s="1021"/>
      <c r="BM116" s="1021"/>
      <c r="BN116" s="1021"/>
      <c r="BO116" s="1021"/>
      <c r="BP116" s="1022"/>
      <c r="BQ116" s="972" t="s">
        <v>384</v>
      </c>
      <c r="BR116" s="973"/>
      <c r="BS116" s="973"/>
      <c r="BT116" s="973"/>
      <c r="BU116" s="973"/>
      <c r="BV116" s="973" t="s">
        <v>125</v>
      </c>
      <c r="BW116" s="973"/>
      <c r="BX116" s="973"/>
      <c r="BY116" s="973"/>
      <c r="BZ116" s="973"/>
      <c r="CA116" s="973" t="s">
        <v>428</v>
      </c>
      <c r="CB116" s="973"/>
      <c r="CC116" s="973"/>
      <c r="CD116" s="973"/>
      <c r="CE116" s="973"/>
      <c r="CF116" s="967" t="s">
        <v>384</v>
      </c>
      <c r="CG116" s="968"/>
      <c r="CH116" s="968"/>
      <c r="CI116" s="968"/>
      <c r="CJ116" s="968"/>
      <c r="CK116" s="998"/>
      <c r="CL116" s="999"/>
      <c r="CM116" s="969" t="s">
        <v>448</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384</v>
      </c>
      <c r="DH116" s="1012"/>
      <c r="DI116" s="1012"/>
      <c r="DJ116" s="1012"/>
      <c r="DK116" s="1013"/>
      <c r="DL116" s="1014" t="s">
        <v>431</v>
      </c>
      <c r="DM116" s="1012"/>
      <c r="DN116" s="1012"/>
      <c r="DO116" s="1012"/>
      <c r="DP116" s="1013"/>
      <c r="DQ116" s="1014" t="s">
        <v>431</v>
      </c>
      <c r="DR116" s="1012"/>
      <c r="DS116" s="1012"/>
      <c r="DT116" s="1012"/>
      <c r="DU116" s="1013"/>
      <c r="DV116" s="1015" t="s">
        <v>428</v>
      </c>
      <c r="DW116" s="1016"/>
      <c r="DX116" s="1016"/>
      <c r="DY116" s="1016"/>
      <c r="DZ116" s="1017"/>
    </row>
    <row r="117" spans="1:130" s="246" customFormat="1" ht="26.25" customHeight="1" x14ac:dyDescent="0.15">
      <c r="A117" s="957" t="s">
        <v>182</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449</v>
      </c>
      <c r="Z117" s="939"/>
      <c r="AA117" s="1029">
        <v>1498739</v>
      </c>
      <c r="AB117" s="1030"/>
      <c r="AC117" s="1030"/>
      <c r="AD117" s="1030"/>
      <c r="AE117" s="1031"/>
      <c r="AF117" s="1032">
        <v>1570867</v>
      </c>
      <c r="AG117" s="1030"/>
      <c r="AH117" s="1030"/>
      <c r="AI117" s="1030"/>
      <c r="AJ117" s="1031"/>
      <c r="AK117" s="1032">
        <v>1485687</v>
      </c>
      <c r="AL117" s="1030"/>
      <c r="AM117" s="1030"/>
      <c r="AN117" s="1030"/>
      <c r="AO117" s="1031"/>
      <c r="AP117" s="1033"/>
      <c r="AQ117" s="1034"/>
      <c r="AR117" s="1034"/>
      <c r="AS117" s="1034"/>
      <c r="AT117" s="1035"/>
      <c r="AU117" s="953"/>
      <c r="AV117" s="954"/>
      <c r="AW117" s="954"/>
      <c r="AX117" s="954"/>
      <c r="AY117" s="954"/>
      <c r="AZ117" s="1020" t="s">
        <v>450</v>
      </c>
      <c r="BA117" s="1021"/>
      <c r="BB117" s="1021"/>
      <c r="BC117" s="1021"/>
      <c r="BD117" s="1021"/>
      <c r="BE117" s="1021"/>
      <c r="BF117" s="1021"/>
      <c r="BG117" s="1021"/>
      <c r="BH117" s="1021"/>
      <c r="BI117" s="1021"/>
      <c r="BJ117" s="1021"/>
      <c r="BK117" s="1021"/>
      <c r="BL117" s="1021"/>
      <c r="BM117" s="1021"/>
      <c r="BN117" s="1021"/>
      <c r="BO117" s="1021"/>
      <c r="BP117" s="1022"/>
      <c r="BQ117" s="972" t="s">
        <v>384</v>
      </c>
      <c r="BR117" s="973"/>
      <c r="BS117" s="973"/>
      <c r="BT117" s="973"/>
      <c r="BU117" s="973"/>
      <c r="BV117" s="973" t="s">
        <v>431</v>
      </c>
      <c r="BW117" s="973"/>
      <c r="BX117" s="973"/>
      <c r="BY117" s="973"/>
      <c r="BZ117" s="973"/>
      <c r="CA117" s="973" t="s">
        <v>431</v>
      </c>
      <c r="CB117" s="973"/>
      <c r="CC117" s="973"/>
      <c r="CD117" s="973"/>
      <c r="CE117" s="973"/>
      <c r="CF117" s="967" t="s">
        <v>428</v>
      </c>
      <c r="CG117" s="968"/>
      <c r="CH117" s="968"/>
      <c r="CI117" s="968"/>
      <c r="CJ117" s="968"/>
      <c r="CK117" s="998"/>
      <c r="CL117" s="999"/>
      <c r="CM117" s="969" t="s">
        <v>451</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384</v>
      </c>
      <c r="DH117" s="1012"/>
      <c r="DI117" s="1012"/>
      <c r="DJ117" s="1012"/>
      <c r="DK117" s="1013"/>
      <c r="DL117" s="1014" t="s">
        <v>384</v>
      </c>
      <c r="DM117" s="1012"/>
      <c r="DN117" s="1012"/>
      <c r="DO117" s="1012"/>
      <c r="DP117" s="1013"/>
      <c r="DQ117" s="1014" t="s">
        <v>384</v>
      </c>
      <c r="DR117" s="1012"/>
      <c r="DS117" s="1012"/>
      <c r="DT117" s="1012"/>
      <c r="DU117" s="1013"/>
      <c r="DV117" s="1015" t="s">
        <v>384</v>
      </c>
      <c r="DW117" s="1016"/>
      <c r="DX117" s="1016"/>
      <c r="DY117" s="1016"/>
      <c r="DZ117" s="1017"/>
    </row>
    <row r="118" spans="1:130" s="246" customFormat="1" ht="26.25" customHeight="1" x14ac:dyDescent="0.15">
      <c r="A118" s="957" t="s">
        <v>423</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421</v>
      </c>
      <c r="AB118" s="938"/>
      <c r="AC118" s="938"/>
      <c r="AD118" s="938"/>
      <c r="AE118" s="939"/>
      <c r="AF118" s="937" t="s">
        <v>301</v>
      </c>
      <c r="AG118" s="938"/>
      <c r="AH118" s="938"/>
      <c r="AI118" s="938"/>
      <c r="AJ118" s="939"/>
      <c r="AK118" s="937" t="s">
        <v>300</v>
      </c>
      <c r="AL118" s="938"/>
      <c r="AM118" s="938"/>
      <c r="AN118" s="938"/>
      <c r="AO118" s="939"/>
      <c r="AP118" s="1024" t="s">
        <v>422</v>
      </c>
      <c r="AQ118" s="1025"/>
      <c r="AR118" s="1025"/>
      <c r="AS118" s="1025"/>
      <c r="AT118" s="1026"/>
      <c r="AU118" s="953"/>
      <c r="AV118" s="954"/>
      <c r="AW118" s="954"/>
      <c r="AX118" s="954"/>
      <c r="AY118" s="954"/>
      <c r="AZ118" s="1027" t="s">
        <v>452</v>
      </c>
      <c r="BA118" s="1018"/>
      <c r="BB118" s="1018"/>
      <c r="BC118" s="1018"/>
      <c r="BD118" s="1018"/>
      <c r="BE118" s="1018"/>
      <c r="BF118" s="1018"/>
      <c r="BG118" s="1018"/>
      <c r="BH118" s="1018"/>
      <c r="BI118" s="1018"/>
      <c r="BJ118" s="1018"/>
      <c r="BK118" s="1018"/>
      <c r="BL118" s="1018"/>
      <c r="BM118" s="1018"/>
      <c r="BN118" s="1018"/>
      <c r="BO118" s="1018"/>
      <c r="BP118" s="1019"/>
      <c r="BQ118" s="1050" t="s">
        <v>431</v>
      </c>
      <c r="BR118" s="1051"/>
      <c r="BS118" s="1051"/>
      <c r="BT118" s="1051"/>
      <c r="BU118" s="1051"/>
      <c r="BV118" s="1051" t="s">
        <v>431</v>
      </c>
      <c r="BW118" s="1051"/>
      <c r="BX118" s="1051"/>
      <c r="BY118" s="1051"/>
      <c r="BZ118" s="1051"/>
      <c r="CA118" s="1051" t="s">
        <v>431</v>
      </c>
      <c r="CB118" s="1051"/>
      <c r="CC118" s="1051"/>
      <c r="CD118" s="1051"/>
      <c r="CE118" s="1051"/>
      <c r="CF118" s="967" t="s">
        <v>431</v>
      </c>
      <c r="CG118" s="968"/>
      <c r="CH118" s="968"/>
      <c r="CI118" s="968"/>
      <c r="CJ118" s="968"/>
      <c r="CK118" s="998"/>
      <c r="CL118" s="999"/>
      <c r="CM118" s="969" t="s">
        <v>453</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431</v>
      </c>
      <c r="DH118" s="1012"/>
      <c r="DI118" s="1012"/>
      <c r="DJ118" s="1012"/>
      <c r="DK118" s="1013"/>
      <c r="DL118" s="1014" t="s">
        <v>431</v>
      </c>
      <c r="DM118" s="1012"/>
      <c r="DN118" s="1012"/>
      <c r="DO118" s="1012"/>
      <c r="DP118" s="1013"/>
      <c r="DQ118" s="1014" t="s">
        <v>431</v>
      </c>
      <c r="DR118" s="1012"/>
      <c r="DS118" s="1012"/>
      <c r="DT118" s="1012"/>
      <c r="DU118" s="1013"/>
      <c r="DV118" s="1015" t="s">
        <v>431</v>
      </c>
      <c r="DW118" s="1016"/>
      <c r="DX118" s="1016"/>
      <c r="DY118" s="1016"/>
      <c r="DZ118" s="1017"/>
    </row>
    <row r="119" spans="1:130" s="246" customFormat="1" ht="26.25" customHeight="1" x14ac:dyDescent="0.15">
      <c r="A119" s="1111" t="s">
        <v>426</v>
      </c>
      <c r="B119" s="997"/>
      <c r="C119" s="976" t="s">
        <v>427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431</v>
      </c>
      <c r="AB119" s="945"/>
      <c r="AC119" s="945"/>
      <c r="AD119" s="945"/>
      <c r="AE119" s="946"/>
      <c r="AF119" s="947" t="s">
        <v>431</v>
      </c>
      <c r="AG119" s="945"/>
      <c r="AH119" s="945"/>
      <c r="AI119" s="945"/>
      <c r="AJ119" s="946"/>
      <c r="AK119" s="947" t="s">
        <v>431</v>
      </c>
      <c r="AL119" s="945"/>
      <c r="AM119" s="945"/>
      <c r="AN119" s="945"/>
      <c r="AO119" s="946"/>
      <c r="AP119" s="948" t="s">
        <v>431</v>
      </c>
      <c r="AQ119" s="949"/>
      <c r="AR119" s="949"/>
      <c r="AS119" s="949"/>
      <c r="AT119" s="950"/>
      <c r="AU119" s="955"/>
      <c r="AV119" s="956"/>
      <c r="AW119" s="956"/>
      <c r="AX119" s="956"/>
      <c r="AY119" s="956"/>
      <c r="AZ119" s="277" t="s">
        <v>182</v>
      </c>
      <c r="BA119" s="277"/>
      <c r="BB119" s="277"/>
      <c r="BC119" s="277"/>
      <c r="BD119" s="277"/>
      <c r="BE119" s="277"/>
      <c r="BF119" s="277"/>
      <c r="BG119" s="277"/>
      <c r="BH119" s="277"/>
      <c r="BI119" s="277"/>
      <c r="BJ119" s="277"/>
      <c r="BK119" s="277"/>
      <c r="BL119" s="277"/>
      <c r="BM119" s="277"/>
      <c r="BN119" s="277"/>
      <c r="BO119" s="1028" t="s">
        <v>454</v>
      </c>
      <c r="BP119" s="1059"/>
      <c r="BQ119" s="1050">
        <v>16464425</v>
      </c>
      <c r="BR119" s="1051"/>
      <c r="BS119" s="1051"/>
      <c r="BT119" s="1051"/>
      <c r="BU119" s="1051"/>
      <c r="BV119" s="1051">
        <v>15657136</v>
      </c>
      <c r="BW119" s="1051"/>
      <c r="BX119" s="1051"/>
      <c r="BY119" s="1051"/>
      <c r="BZ119" s="1051"/>
      <c r="CA119" s="1051">
        <v>14941333</v>
      </c>
      <c r="CB119" s="1051"/>
      <c r="CC119" s="1051"/>
      <c r="CD119" s="1051"/>
      <c r="CE119" s="1051"/>
      <c r="CF119" s="1052"/>
      <c r="CG119" s="1053"/>
      <c r="CH119" s="1053"/>
      <c r="CI119" s="1053"/>
      <c r="CJ119" s="1054"/>
      <c r="CK119" s="1000"/>
      <c r="CL119" s="1001"/>
      <c r="CM119" s="1055" t="s">
        <v>455</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431</v>
      </c>
      <c r="DH119" s="1037"/>
      <c r="DI119" s="1037"/>
      <c r="DJ119" s="1037"/>
      <c r="DK119" s="1038"/>
      <c r="DL119" s="1036" t="s">
        <v>431</v>
      </c>
      <c r="DM119" s="1037"/>
      <c r="DN119" s="1037"/>
      <c r="DO119" s="1037"/>
      <c r="DP119" s="1038"/>
      <c r="DQ119" s="1036" t="s">
        <v>431</v>
      </c>
      <c r="DR119" s="1037"/>
      <c r="DS119" s="1037"/>
      <c r="DT119" s="1037"/>
      <c r="DU119" s="1038"/>
      <c r="DV119" s="1039" t="s">
        <v>431</v>
      </c>
      <c r="DW119" s="1040"/>
      <c r="DX119" s="1040"/>
      <c r="DY119" s="1040"/>
      <c r="DZ119" s="1041"/>
    </row>
    <row r="120" spans="1:130" s="246" customFormat="1" ht="26.25" customHeight="1" x14ac:dyDescent="0.15">
      <c r="A120" s="1112"/>
      <c r="B120" s="999"/>
      <c r="C120" s="969" t="s">
        <v>432</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431</v>
      </c>
      <c r="AB120" s="1012"/>
      <c r="AC120" s="1012"/>
      <c r="AD120" s="1012"/>
      <c r="AE120" s="1013"/>
      <c r="AF120" s="1014" t="s">
        <v>431</v>
      </c>
      <c r="AG120" s="1012"/>
      <c r="AH120" s="1012"/>
      <c r="AI120" s="1012"/>
      <c r="AJ120" s="1013"/>
      <c r="AK120" s="1014" t="s">
        <v>428</v>
      </c>
      <c r="AL120" s="1012"/>
      <c r="AM120" s="1012"/>
      <c r="AN120" s="1012"/>
      <c r="AO120" s="1013"/>
      <c r="AP120" s="1015" t="s">
        <v>431</v>
      </c>
      <c r="AQ120" s="1016"/>
      <c r="AR120" s="1016"/>
      <c r="AS120" s="1016"/>
      <c r="AT120" s="1017"/>
      <c r="AU120" s="1042" t="s">
        <v>456</v>
      </c>
      <c r="AV120" s="1043"/>
      <c r="AW120" s="1043"/>
      <c r="AX120" s="1043"/>
      <c r="AY120" s="1044"/>
      <c r="AZ120" s="993" t="s">
        <v>457</v>
      </c>
      <c r="BA120" s="942"/>
      <c r="BB120" s="942"/>
      <c r="BC120" s="942"/>
      <c r="BD120" s="942"/>
      <c r="BE120" s="942"/>
      <c r="BF120" s="942"/>
      <c r="BG120" s="942"/>
      <c r="BH120" s="942"/>
      <c r="BI120" s="942"/>
      <c r="BJ120" s="942"/>
      <c r="BK120" s="942"/>
      <c r="BL120" s="942"/>
      <c r="BM120" s="942"/>
      <c r="BN120" s="942"/>
      <c r="BO120" s="942"/>
      <c r="BP120" s="943"/>
      <c r="BQ120" s="979">
        <v>5504201</v>
      </c>
      <c r="BR120" s="980"/>
      <c r="BS120" s="980"/>
      <c r="BT120" s="980"/>
      <c r="BU120" s="980"/>
      <c r="BV120" s="980">
        <v>5690521</v>
      </c>
      <c r="BW120" s="980"/>
      <c r="BX120" s="980"/>
      <c r="BY120" s="980"/>
      <c r="BZ120" s="980"/>
      <c r="CA120" s="980">
        <v>5998156</v>
      </c>
      <c r="CB120" s="980"/>
      <c r="CC120" s="980"/>
      <c r="CD120" s="980"/>
      <c r="CE120" s="980"/>
      <c r="CF120" s="994">
        <v>84.1</v>
      </c>
      <c r="CG120" s="995"/>
      <c r="CH120" s="995"/>
      <c r="CI120" s="995"/>
      <c r="CJ120" s="995"/>
      <c r="CK120" s="1060" t="s">
        <v>458</v>
      </c>
      <c r="CL120" s="1061"/>
      <c r="CM120" s="1061"/>
      <c r="CN120" s="1061"/>
      <c r="CO120" s="1062"/>
      <c r="CP120" s="1068" t="s">
        <v>459</v>
      </c>
      <c r="CQ120" s="1069"/>
      <c r="CR120" s="1069"/>
      <c r="CS120" s="1069"/>
      <c r="CT120" s="1069"/>
      <c r="CU120" s="1069"/>
      <c r="CV120" s="1069"/>
      <c r="CW120" s="1069"/>
      <c r="CX120" s="1069"/>
      <c r="CY120" s="1069"/>
      <c r="CZ120" s="1069"/>
      <c r="DA120" s="1069"/>
      <c r="DB120" s="1069"/>
      <c r="DC120" s="1069"/>
      <c r="DD120" s="1069"/>
      <c r="DE120" s="1069"/>
      <c r="DF120" s="1070"/>
      <c r="DG120" s="979">
        <v>4151673</v>
      </c>
      <c r="DH120" s="980"/>
      <c r="DI120" s="980"/>
      <c r="DJ120" s="980"/>
      <c r="DK120" s="980"/>
      <c r="DL120" s="980">
        <v>4107761</v>
      </c>
      <c r="DM120" s="980"/>
      <c r="DN120" s="980"/>
      <c r="DO120" s="980"/>
      <c r="DP120" s="980"/>
      <c r="DQ120" s="980">
        <v>3822431</v>
      </c>
      <c r="DR120" s="980"/>
      <c r="DS120" s="980"/>
      <c r="DT120" s="980"/>
      <c r="DU120" s="980"/>
      <c r="DV120" s="981">
        <v>53.6</v>
      </c>
      <c r="DW120" s="981"/>
      <c r="DX120" s="981"/>
      <c r="DY120" s="981"/>
      <c r="DZ120" s="982"/>
    </row>
    <row r="121" spans="1:130" s="246" customFormat="1" ht="26.25" customHeight="1" x14ac:dyDescent="0.15">
      <c r="A121" s="1112"/>
      <c r="B121" s="999"/>
      <c r="C121" s="1020" t="s">
        <v>460</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431</v>
      </c>
      <c r="AB121" s="1012"/>
      <c r="AC121" s="1012"/>
      <c r="AD121" s="1012"/>
      <c r="AE121" s="1013"/>
      <c r="AF121" s="1014" t="s">
        <v>431</v>
      </c>
      <c r="AG121" s="1012"/>
      <c r="AH121" s="1012"/>
      <c r="AI121" s="1012"/>
      <c r="AJ121" s="1013"/>
      <c r="AK121" s="1014" t="s">
        <v>431</v>
      </c>
      <c r="AL121" s="1012"/>
      <c r="AM121" s="1012"/>
      <c r="AN121" s="1012"/>
      <c r="AO121" s="1013"/>
      <c r="AP121" s="1015" t="s">
        <v>431</v>
      </c>
      <c r="AQ121" s="1016"/>
      <c r="AR121" s="1016"/>
      <c r="AS121" s="1016"/>
      <c r="AT121" s="1017"/>
      <c r="AU121" s="1045"/>
      <c r="AV121" s="1046"/>
      <c r="AW121" s="1046"/>
      <c r="AX121" s="1046"/>
      <c r="AY121" s="1047"/>
      <c r="AZ121" s="1002" t="s">
        <v>461</v>
      </c>
      <c r="BA121" s="1003"/>
      <c r="BB121" s="1003"/>
      <c r="BC121" s="1003"/>
      <c r="BD121" s="1003"/>
      <c r="BE121" s="1003"/>
      <c r="BF121" s="1003"/>
      <c r="BG121" s="1003"/>
      <c r="BH121" s="1003"/>
      <c r="BI121" s="1003"/>
      <c r="BJ121" s="1003"/>
      <c r="BK121" s="1003"/>
      <c r="BL121" s="1003"/>
      <c r="BM121" s="1003"/>
      <c r="BN121" s="1003"/>
      <c r="BO121" s="1003"/>
      <c r="BP121" s="1004"/>
      <c r="BQ121" s="972">
        <v>39344</v>
      </c>
      <c r="BR121" s="973"/>
      <c r="BS121" s="973"/>
      <c r="BT121" s="973"/>
      <c r="BU121" s="973"/>
      <c r="BV121" s="973">
        <v>19492</v>
      </c>
      <c r="BW121" s="973"/>
      <c r="BX121" s="973"/>
      <c r="BY121" s="973"/>
      <c r="BZ121" s="973"/>
      <c r="CA121" s="973">
        <v>8999</v>
      </c>
      <c r="CB121" s="973"/>
      <c r="CC121" s="973"/>
      <c r="CD121" s="973"/>
      <c r="CE121" s="973"/>
      <c r="CF121" s="967">
        <v>0.1</v>
      </c>
      <c r="CG121" s="968"/>
      <c r="CH121" s="968"/>
      <c r="CI121" s="968"/>
      <c r="CJ121" s="968"/>
      <c r="CK121" s="1063"/>
      <c r="CL121" s="1064"/>
      <c r="CM121" s="1064"/>
      <c r="CN121" s="1064"/>
      <c r="CO121" s="1065"/>
      <c r="CP121" s="1073" t="s">
        <v>462</v>
      </c>
      <c r="CQ121" s="1074"/>
      <c r="CR121" s="1074"/>
      <c r="CS121" s="1074"/>
      <c r="CT121" s="1074"/>
      <c r="CU121" s="1074"/>
      <c r="CV121" s="1074"/>
      <c r="CW121" s="1074"/>
      <c r="CX121" s="1074"/>
      <c r="CY121" s="1074"/>
      <c r="CZ121" s="1074"/>
      <c r="DA121" s="1074"/>
      <c r="DB121" s="1074"/>
      <c r="DC121" s="1074"/>
      <c r="DD121" s="1074"/>
      <c r="DE121" s="1074"/>
      <c r="DF121" s="1075"/>
      <c r="DG121" s="972">
        <v>3403716</v>
      </c>
      <c r="DH121" s="973"/>
      <c r="DI121" s="973"/>
      <c r="DJ121" s="973"/>
      <c r="DK121" s="973"/>
      <c r="DL121" s="973">
        <v>2871293</v>
      </c>
      <c r="DM121" s="973"/>
      <c r="DN121" s="973"/>
      <c r="DO121" s="973"/>
      <c r="DP121" s="973"/>
      <c r="DQ121" s="973">
        <v>2643829</v>
      </c>
      <c r="DR121" s="973"/>
      <c r="DS121" s="973"/>
      <c r="DT121" s="973"/>
      <c r="DU121" s="973"/>
      <c r="DV121" s="974">
        <v>37.1</v>
      </c>
      <c r="DW121" s="974"/>
      <c r="DX121" s="974"/>
      <c r="DY121" s="974"/>
      <c r="DZ121" s="975"/>
    </row>
    <row r="122" spans="1:130" s="246" customFormat="1" ht="26.25" customHeight="1" x14ac:dyDescent="0.15">
      <c r="A122" s="1112"/>
      <c r="B122" s="999"/>
      <c r="C122" s="969" t="s">
        <v>442</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431</v>
      </c>
      <c r="AB122" s="1012"/>
      <c r="AC122" s="1012"/>
      <c r="AD122" s="1012"/>
      <c r="AE122" s="1013"/>
      <c r="AF122" s="1014" t="s">
        <v>431</v>
      </c>
      <c r="AG122" s="1012"/>
      <c r="AH122" s="1012"/>
      <c r="AI122" s="1012"/>
      <c r="AJ122" s="1013"/>
      <c r="AK122" s="1014" t="s">
        <v>431</v>
      </c>
      <c r="AL122" s="1012"/>
      <c r="AM122" s="1012"/>
      <c r="AN122" s="1012"/>
      <c r="AO122" s="1013"/>
      <c r="AP122" s="1015" t="s">
        <v>431</v>
      </c>
      <c r="AQ122" s="1016"/>
      <c r="AR122" s="1016"/>
      <c r="AS122" s="1016"/>
      <c r="AT122" s="1017"/>
      <c r="AU122" s="1045"/>
      <c r="AV122" s="1046"/>
      <c r="AW122" s="1046"/>
      <c r="AX122" s="1046"/>
      <c r="AY122" s="1047"/>
      <c r="AZ122" s="1027" t="s">
        <v>463</v>
      </c>
      <c r="BA122" s="1018"/>
      <c r="BB122" s="1018"/>
      <c r="BC122" s="1018"/>
      <c r="BD122" s="1018"/>
      <c r="BE122" s="1018"/>
      <c r="BF122" s="1018"/>
      <c r="BG122" s="1018"/>
      <c r="BH122" s="1018"/>
      <c r="BI122" s="1018"/>
      <c r="BJ122" s="1018"/>
      <c r="BK122" s="1018"/>
      <c r="BL122" s="1018"/>
      <c r="BM122" s="1018"/>
      <c r="BN122" s="1018"/>
      <c r="BO122" s="1018"/>
      <c r="BP122" s="1019"/>
      <c r="BQ122" s="1050">
        <v>12557368</v>
      </c>
      <c r="BR122" s="1051"/>
      <c r="BS122" s="1051"/>
      <c r="BT122" s="1051"/>
      <c r="BU122" s="1051"/>
      <c r="BV122" s="1051">
        <v>12318610</v>
      </c>
      <c r="BW122" s="1051"/>
      <c r="BX122" s="1051"/>
      <c r="BY122" s="1051"/>
      <c r="BZ122" s="1051"/>
      <c r="CA122" s="1051">
        <v>12463707</v>
      </c>
      <c r="CB122" s="1051"/>
      <c r="CC122" s="1051"/>
      <c r="CD122" s="1051"/>
      <c r="CE122" s="1051"/>
      <c r="CF122" s="1071">
        <v>174.7</v>
      </c>
      <c r="CG122" s="1072"/>
      <c r="CH122" s="1072"/>
      <c r="CI122" s="1072"/>
      <c r="CJ122" s="1072"/>
      <c r="CK122" s="1063"/>
      <c r="CL122" s="1064"/>
      <c r="CM122" s="1064"/>
      <c r="CN122" s="1064"/>
      <c r="CO122" s="1065"/>
      <c r="CP122" s="1073" t="s">
        <v>464</v>
      </c>
      <c r="CQ122" s="1074"/>
      <c r="CR122" s="1074"/>
      <c r="CS122" s="1074"/>
      <c r="CT122" s="1074"/>
      <c r="CU122" s="1074"/>
      <c r="CV122" s="1074"/>
      <c r="CW122" s="1074"/>
      <c r="CX122" s="1074"/>
      <c r="CY122" s="1074"/>
      <c r="CZ122" s="1074"/>
      <c r="DA122" s="1074"/>
      <c r="DB122" s="1074"/>
      <c r="DC122" s="1074"/>
      <c r="DD122" s="1074"/>
      <c r="DE122" s="1074"/>
      <c r="DF122" s="1075"/>
      <c r="DG122" s="972">
        <v>116124</v>
      </c>
      <c r="DH122" s="973"/>
      <c r="DI122" s="973"/>
      <c r="DJ122" s="973"/>
      <c r="DK122" s="973"/>
      <c r="DL122" s="973">
        <v>55221</v>
      </c>
      <c r="DM122" s="973"/>
      <c r="DN122" s="973"/>
      <c r="DO122" s="973"/>
      <c r="DP122" s="973"/>
      <c r="DQ122" s="973">
        <v>20219</v>
      </c>
      <c r="DR122" s="973"/>
      <c r="DS122" s="973"/>
      <c r="DT122" s="973"/>
      <c r="DU122" s="973"/>
      <c r="DV122" s="974">
        <v>0.3</v>
      </c>
      <c r="DW122" s="974"/>
      <c r="DX122" s="974"/>
      <c r="DY122" s="974"/>
      <c r="DZ122" s="975"/>
    </row>
    <row r="123" spans="1:130" s="246" customFormat="1" ht="26.25" customHeight="1" x14ac:dyDescent="0.15">
      <c r="A123" s="1112"/>
      <c r="B123" s="999"/>
      <c r="C123" s="969" t="s">
        <v>448</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428</v>
      </c>
      <c r="AB123" s="1012"/>
      <c r="AC123" s="1012"/>
      <c r="AD123" s="1012"/>
      <c r="AE123" s="1013"/>
      <c r="AF123" s="1014" t="s">
        <v>428</v>
      </c>
      <c r="AG123" s="1012"/>
      <c r="AH123" s="1012"/>
      <c r="AI123" s="1012"/>
      <c r="AJ123" s="1013"/>
      <c r="AK123" s="1014" t="s">
        <v>428</v>
      </c>
      <c r="AL123" s="1012"/>
      <c r="AM123" s="1012"/>
      <c r="AN123" s="1012"/>
      <c r="AO123" s="1013"/>
      <c r="AP123" s="1015" t="s">
        <v>428</v>
      </c>
      <c r="AQ123" s="1016"/>
      <c r="AR123" s="1016"/>
      <c r="AS123" s="1016"/>
      <c r="AT123" s="1017"/>
      <c r="AU123" s="1048"/>
      <c r="AV123" s="1049"/>
      <c r="AW123" s="1049"/>
      <c r="AX123" s="1049"/>
      <c r="AY123" s="1049"/>
      <c r="AZ123" s="277" t="s">
        <v>182</v>
      </c>
      <c r="BA123" s="277"/>
      <c r="BB123" s="277"/>
      <c r="BC123" s="277"/>
      <c r="BD123" s="277"/>
      <c r="BE123" s="277"/>
      <c r="BF123" s="277"/>
      <c r="BG123" s="277"/>
      <c r="BH123" s="277"/>
      <c r="BI123" s="277"/>
      <c r="BJ123" s="277"/>
      <c r="BK123" s="277"/>
      <c r="BL123" s="277"/>
      <c r="BM123" s="277"/>
      <c r="BN123" s="277"/>
      <c r="BO123" s="1028" t="s">
        <v>465</v>
      </c>
      <c r="BP123" s="1059"/>
      <c r="BQ123" s="1118">
        <v>18100913</v>
      </c>
      <c r="BR123" s="1119"/>
      <c r="BS123" s="1119"/>
      <c r="BT123" s="1119"/>
      <c r="BU123" s="1119"/>
      <c r="BV123" s="1119">
        <v>18028623</v>
      </c>
      <c r="BW123" s="1119"/>
      <c r="BX123" s="1119"/>
      <c r="BY123" s="1119"/>
      <c r="BZ123" s="1119"/>
      <c r="CA123" s="1119">
        <v>18470862</v>
      </c>
      <c r="CB123" s="1119"/>
      <c r="CC123" s="1119"/>
      <c r="CD123" s="1119"/>
      <c r="CE123" s="1119"/>
      <c r="CF123" s="1052"/>
      <c r="CG123" s="1053"/>
      <c r="CH123" s="1053"/>
      <c r="CI123" s="1053"/>
      <c r="CJ123" s="1054"/>
      <c r="CK123" s="1063"/>
      <c r="CL123" s="1064"/>
      <c r="CM123" s="1064"/>
      <c r="CN123" s="1064"/>
      <c r="CO123" s="1065"/>
      <c r="CP123" s="1073"/>
      <c r="CQ123" s="1074"/>
      <c r="CR123" s="1074"/>
      <c r="CS123" s="1074"/>
      <c r="CT123" s="1074"/>
      <c r="CU123" s="1074"/>
      <c r="CV123" s="1074"/>
      <c r="CW123" s="1074"/>
      <c r="CX123" s="1074"/>
      <c r="CY123" s="1074"/>
      <c r="CZ123" s="1074"/>
      <c r="DA123" s="1074"/>
      <c r="DB123" s="1074"/>
      <c r="DC123" s="1074"/>
      <c r="DD123" s="1074"/>
      <c r="DE123" s="1074"/>
      <c r="DF123" s="1075"/>
      <c r="DG123" s="1011"/>
      <c r="DH123" s="1012"/>
      <c r="DI123" s="1012"/>
      <c r="DJ123" s="1012"/>
      <c r="DK123" s="1013"/>
      <c r="DL123" s="1014"/>
      <c r="DM123" s="1012"/>
      <c r="DN123" s="1012"/>
      <c r="DO123" s="1012"/>
      <c r="DP123" s="1013"/>
      <c r="DQ123" s="1014"/>
      <c r="DR123" s="1012"/>
      <c r="DS123" s="1012"/>
      <c r="DT123" s="1012"/>
      <c r="DU123" s="1013"/>
      <c r="DV123" s="1015"/>
      <c r="DW123" s="1016"/>
      <c r="DX123" s="1016"/>
      <c r="DY123" s="1016"/>
      <c r="DZ123" s="1017"/>
    </row>
    <row r="124" spans="1:130" s="246" customFormat="1" ht="26.25" customHeight="1" thickBot="1" x14ac:dyDescent="0.2">
      <c r="A124" s="1112"/>
      <c r="B124" s="999"/>
      <c r="C124" s="969" t="s">
        <v>451</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384</v>
      </c>
      <c r="AB124" s="1012"/>
      <c r="AC124" s="1012"/>
      <c r="AD124" s="1012"/>
      <c r="AE124" s="1013"/>
      <c r="AF124" s="1014" t="s">
        <v>125</v>
      </c>
      <c r="AG124" s="1012"/>
      <c r="AH124" s="1012"/>
      <c r="AI124" s="1012"/>
      <c r="AJ124" s="1013"/>
      <c r="AK124" s="1014" t="s">
        <v>384</v>
      </c>
      <c r="AL124" s="1012"/>
      <c r="AM124" s="1012"/>
      <c r="AN124" s="1012"/>
      <c r="AO124" s="1013"/>
      <c r="AP124" s="1015" t="s">
        <v>125</v>
      </c>
      <c r="AQ124" s="1016"/>
      <c r="AR124" s="1016"/>
      <c r="AS124" s="1016"/>
      <c r="AT124" s="1017"/>
      <c r="AU124" s="1114" t="s">
        <v>466</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125</v>
      </c>
      <c r="BR124" s="1081"/>
      <c r="BS124" s="1081"/>
      <c r="BT124" s="1081"/>
      <c r="BU124" s="1081"/>
      <c r="BV124" s="1081" t="s">
        <v>125</v>
      </c>
      <c r="BW124" s="1081"/>
      <c r="BX124" s="1081"/>
      <c r="BY124" s="1081"/>
      <c r="BZ124" s="1081"/>
      <c r="CA124" s="1081" t="s">
        <v>384</v>
      </c>
      <c r="CB124" s="1081"/>
      <c r="CC124" s="1081"/>
      <c r="CD124" s="1081"/>
      <c r="CE124" s="1081"/>
      <c r="CF124" s="1082"/>
      <c r="CG124" s="1083"/>
      <c r="CH124" s="1083"/>
      <c r="CI124" s="1083"/>
      <c r="CJ124" s="1084"/>
      <c r="CK124" s="1066"/>
      <c r="CL124" s="1066"/>
      <c r="CM124" s="1066"/>
      <c r="CN124" s="1066"/>
      <c r="CO124" s="1067"/>
      <c r="CP124" s="1073" t="s">
        <v>467</v>
      </c>
      <c r="CQ124" s="1074"/>
      <c r="CR124" s="1074"/>
      <c r="CS124" s="1074"/>
      <c r="CT124" s="1074"/>
      <c r="CU124" s="1074"/>
      <c r="CV124" s="1074"/>
      <c r="CW124" s="1074"/>
      <c r="CX124" s="1074"/>
      <c r="CY124" s="1074"/>
      <c r="CZ124" s="1074"/>
      <c r="DA124" s="1074"/>
      <c r="DB124" s="1074"/>
      <c r="DC124" s="1074"/>
      <c r="DD124" s="1074"/>
      <c r="DE124" s="1074"/>
      <c r="DF124" s="1075"/>
      <c r="DG124" s="1058" t="s">
        <v>125</v>
      </c>
      <c r="DH124" s="1037"/>
      <c r="DI124" s="1037"/>
      <c r="DJ124" s="1037"/>
      <c r="DK124" s="1038"/>
      <c r="DL124" s="1036" t="s">
        <v>125</v>
      </c>
      <c r="DM124" s="1037"/>
      <c r="DN124" s="1037"/>
      <c r="DO124" s="1037"/>
      <c r="DP124" s="1038"/>
      <c r="DQ124" s="1036" t="s">
        <v>125</v>
      </c>
      <c r="DR124" s="1037"/>
      <c r="DS124" s="1037"/>
      <c r="DT124" s="1037"/>
      <c r="DU124" s="1038"/>
      <c r="DV124" s="1039" t="s">
        <v>384</v>
      </c>
      <c r="DW124" s="1040"/>
      <c r="DX124" s="1040"/>
      <c r="DY124" s="1040"/>
      <c r="DZ124" s="1041"/>
    </row>
    <row r="125" spans="1:130" s="246" customFormat="1" ht="26.25" customHeight="1" x14ac:dyDescent="0.15">
      <c r="A125" s="1112"/>
      <c r="B125" s="999"/>
      <c r="C125" s="969" t="s">
        <v>453</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125</v>
      </c>
      <c r="AB125" s="1012"/>
      <c r="AC125" s="1012"/>
      <c r="AD125" s="1012"/>
      <c r="AE125" s="1013"/>
      <c r="AF125" s="1014" t="s">
        <v>125</v>
      </c>
      <c r="AG125" s="1012"/>
      <c r="AH125" s="1012"/>
      <c r="AI125" s="1012"/>
      <c r="AJ125" s="1013"/>
      <c r="AK125" s="1014" t="s">
        <v>125</v>
      </c>
      <c r="AL125" s="1012"/>
      <c r="AM125" s="1012"/>
      <c r="AN125" s="1012"/>
      <c r="AO125" s="1013"/>
      <c r="AP125" s="1015" t="s">
        <v>384</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468</v>
      </c>
      <c r="CL125" s="1061"/>
      <c r="CM125" s="1061"/>
      <c r="CN125" s="1061"/>
      <c r="CO125" s="1062"/>
      <c r="CP125" s="993" t="s">
        <v>469</v>
      </c>
      <c r="CQ125" s="942"/>
      <c r="CR125" s="942"/>
      <c r="CS125" s="942"/>
      <c r="CT125" s="942"/>
      <c r="CU125" s="942"/>
      <c r="CV125" s="942"/>
      <c r="CW125" s="942"/>
      <c r="CX125" s="942"/>
      <c r="CY125" s="942"/>
      <c r="CZ125" s="942"/>
      <c r="DA125" s="942"/>
      <c r="DB125" s="942"/>
      <c r="DC125" s="942"/>
      <c r="DD125" s="942"/>
      <c r="DE125" s="942"/>
      <c r="DF125" s="943"/>
      <c r="DG125" s="979" t="s">
        <v>384</v>
      </c>
      <c r="DH125" s="980"/>
      <c r="DI125" s="980"/>
      <c r="DJ125" s="980"/>
      <c r="DK125" s="980"/>
      <c r="DL125" s="980" t="s">
        <v>384</v>
      </c>
      <c r="DM125" s="980"/>
      <c r="DN125" s="980"/>
      <c r="DO125" s="980"/>
      <c r="DP125" s="980"/>
      <c r="DQ125" s="980" t="s">
        <v>125</v>
      </c>
      <c r="DR125" s="980"/>
      <c r="DS125" s="980"/>
      <c r="DT125" s="980"/>
      <c r="DU125" s="980"/>
      <c r="DV125" s="981" t="s">
        <v>384</v>
      </c>
      <c r="DW125" s="981"/>
      <c r="DX125" s="981"/>
      <c r="DY125" s="981"/>
      <c r="DZ125" s="982"/>
    </row>
    <row r="126" spans="1:130" s="246" customFormat="1" ht="26.25" customHeight="1" thickBot="1" x14ac:dyDescent="0.2">
      <c r="A126" s="1112"/>
      <c r="B126" s="999"/>
      <c r="C126" s="969" t="s">
        <v>455</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125</v>
      </c>
      <c r="AB126" s="1012"/>
      <c r="AC126" s="1012"/>
      <c r="AD126" s="1012"/>
      <c r="AE126" s="1013"/>
      <c r="AF126" s="1014" t="s">
        <v>384</v>
      </c>
      <c r="AG126" s="1012"/>
      <c r="AH126" s="1012"/>
      <c r="AI126" s="1012"/>
      <c r="AJ126" s="1013"/>
      <c r="AK126" s="1014" t="s">
        <v>125</v>
      </c>
      <c r="AL126" s="1012"/>
      <c r="AM126" s="1012"/>
      <c r="AN126" s="1012"/>
      <c r="AO126" s="1013"/>
      <c r="AP126" s="1015" t="s">
        <v>384</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470</v>
      </c>
      <c r="CQ126" s="1003"/>
      <c r="CR126" s="1003"/>
      <c r="CS126" s="1003"/>
      <c r="CT126" s="1003"/>
      <c r="CU126" s="1003"/>
      <c r="CV126" s="1003"/>
      <c r="CW126" s="1003"/>
      <c r="CX126" s="1003"/>
      <c r="CY126" s="1003"/>
      <c r="CZ126" s="1003"/>
      <c r="DA126" s="1003"/>
      <c r="DB126" s="1003"/>
      <c r="DC126" s="1003"/>
      <c r="DD126" s="1003"/>
      <c r="DE126" s="1003"/>
      <c r="DF126" s="1004"/>
      <c r="DG126" s="972" t="s">
        <v>125</v>
      </c>
      <c r="DH126" s="973"/>
      <c r="DI126" s="973"/>
      <c r="DJ126" s="973"/>
      <c r="DK126" s="973"/>
      <c r="DL126" s="973" t="s">
        <v>125</v>
      </c>
      <c r="DM126" s="973"/>
      <c r="DN126" s="973"/>
      <c r="DO126" s="973"/>
      <c r="DP126" s="973"/>
      <c r="DQ126" s="973" t="s">
        <v>125</v>
      </c>
      <c r="DR126" s="973"/>
      <c r="DS126" s="973"/>
      <c r="DT126" s="973"/>
      <c r="DU126" s="973"/>
      <c r="DV126" s="974" t="s">
        <v>125</v>
      </c>
      <c r="DW126" s="974"/>
      <c r="DX126" s="974"/>
      <c r="DY126" s="974"/>
      <c r="DZ126" s="975"/>
    </row>
    <row r="127" spans="1:130" s="246" customFormat="1" ht="26.25" customHeight="1" x14ac:dyDescent="0.15">
      <c r="A127" s="1113"/>
      <c r="B127" s="1001"/>
      <c r="C127" s="1055" t="s">
        <v>471</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125</v>
      </c>
      <c r="AB127" s="1012"/>
      <c r="AC127" s="1012"/>
      <c r="AD127" s="1012"/>
      <c r="AE127" s="1013"/>
      <c r="AF127" s="1014" t="s">
        <v>384</v>
      </c>
      <c r="AG127" s="1012"/>
      <c r="AH127" s="1012"/>
      <c r="AI127" s="1012"/>
      <c r="AJ127" s="1013"/>
      <c r="AK127" s="1014" t="s">
        <v>125</v>
      </c>
      <c r="AL127" s="1012"/>
      <c r="AM127" s="1012"/>
      <c r="AN127" s="1012"/>
      <c r="AO127" s="1013"/>
      <c r="AP127" s="1015" t="s">
        <v>125</v>
      </c>
      <c r="AQ127" s="1016"/>
      <c r="AR127" s="1016"/>
      <c r="AS127" s="1016"/>
      <c r="AT127" s="1017"/>
      <c r="AU127" s="282"/>
      <c r="AV127" s="282"/>
      <c r="AW127" s="282"/>
      <c r="AX127" s="1085" t="s">
        <v>472</v>
      </c>
      <c r="AY127" s="1086"/>
      <c r="AZ127" s="1086"/>
      <c r="BA127" s="1086"/>
      <c r="BB127" s="1086"/>
      <c r="BC127" s="1086"/>
      <c r="BD127" s="1086"/>
      <c r="BE127" s="1087"/>
      <c r="BF127" s="1088" t="s">
        <v>473</v>
      </c>
      <c r="BG127" s="1086"/>
      <c r="BH127" s="1086"/>
      <c r="BI127" s="1086"/>
      <c r="BJ127" s="1086"/>
      <c r="BK127" s="1086"/>
      <c r="BL127" s="1087"/>
      <c r="BM127" s="1088" t="s">
        <v>474</v>
      </c>
      <c r="BN127" s="1086"/>
      <c r="BO127" s="1086"/>
      <c r="BP127" s="1086"/>
      <c r="BQ127" s="1086"/>
      <c r="BR127" s="1086"/>
      <c r="BS127" s="1087"/>
      <c r="BT127" s="1088" t="s">
        <v>475</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476</v>
      </c>
      <c r="CQ127" s="1003"/>
      <c r="CR127" s="1003"/>
      <c r="CS127" s="1003"/>
      <c r="CT127" s="1003"/>
      <c r="CU127" s="1003"/>
      <c r="CV127" s="1003"/>
      <c r="CW127" s="1003"/>
      <c r="CX127" s="1003"/>
      <c r="CY127" s="1003"/>
      <c r="CZ127" s="1003"/>
      <c r="DA127" s="1003"/>
      <c r="DB127" s="1003"/>
      <c r="DC127" s="1003"/>
      <c r="DD127" s="1003"/>
      <c r="DE127" s="1003"/>
      <c r="DF127" s="1004"/>
      <c r="DG127" s="972" t="s">
        <v>125</v>
      </c>
      <c r="DH127" s="973"/>
      <c r="DI127" s="973"/>
      <c r="DJ127" s="973"/>
      <c r="DK127" s="973"/>
      <c r="DL127" s="973" t="s">
        <v>384</v>
      </c>
      <c r="DM127" s="973"/>
      <c r="DN127" s="973"/>
      <c r="DO127" s="973"/>
      <c r="DP127" s="973"/>
      <c r="DQ127" s="973" t="s">
        <v>125</v>
      </c>
      <c r="DR127" s="973"/>
      <c r="DS127" s="973"/>
      <c r="DT127" s="973"/>
      <c r="DU127" s="973"/>
      <c r="DV127" s="974" t="s">
        <v>125</v>
      </c>
      <c r="DW127" s="974"/>
      <c r="DX127" s="974"/>
      <c r="DY127" s="974"/>
      <c r="DZ127" s="975"/>
    </row>
    <row r="128" spans="1:130" s="246" customFormat="1" ht="26.25" customHeight="1" thickBot="1" x14ac:dyDescent="0.2">
      <c r="A128" s="1096" t="s">
        <v>477</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478</v>
      </c>
      <c r="X128" s="1098"/>
      <c r="Y128" s="1098"/>
      <c r="Z128" s="1099"/>
      <c r="AA128" s="1100">
        <v>2701</v>
      </c>
      <c r="AB128" s="1101"/>
      <c r="AC128" s="1101"/>
      <c r="AD128" s="1101"/>
      <c r="AE128" s="1102"/>
      <c r="AF128" s="1103">
        <v>2125</v>
      </c>
      <c r="AG128" s="1101"/>
      <c r="AH128" s="1101"/>
      <c r="AI128" s="1101"/>
      <c r="AJ128" s="1102"/>
      <c r="AK128" s="1103">
        <v>1480</v>
      </c>
      <c r="AL128" s="1101"/>
      <c r="AM128" s="1101"/>
      <c r="AN128" s="1101"/>
      <c r="AO128" s="1102"/>
      <c r="AP128" s="1104"/>
      <c r="AQ128" s="1105"/>
      <c r="AR128" s="1105"/>
      <c r="AS128" s="1105"/>
      <c r="AT128" s="1106"/>
      <c r="AU128" s="282"/>
      <c r="AV128" s="282"/>
      <c r="AW128" s="282"/>
      <c r="AX128" s="941" t="s">
        <v>479</v>
      </c>
      <c r="AY128" s="942"/>
      <c r="AZ128" s="942"/>
      <c r="BA128" s="942"/>
      <c r="BB128" s="942"/>
      <c r="BC128" s="942"/>
      <c r="BD128" s="942"/>
      <c r="BE128" s="943"/>
      <c r="BF128" s="1107" t="s">
        <v>384</v>
      </c>
      <c r="BG128" s="1108"/>
      <c r="BH128" s="1108"/>
      <c r="BI128" s="1108"/>
      <c r="BJ128" s="1108"/>
      <c r="BK128" s="1108"/>
      <c r="BL128" s="1109"/>
      <c r="BM128" s="1107">
        <v>13.7</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480</v>
      </c>
      <c r="CQ128" s="1090"/>
      <c r="CR128" s="1090"/>
      <c r="CS128" s="1090"/>
      <c r="CT128" s="1090"/>
      <c r="CU128" s="1090"/>
      <c r="CV128" s="1090"/>
      <c r="CW128" s="1090"/>
      <c r="CX128" s="1090"/>
      <c r="CY128" s="1090"/>
      <c r="CZ128" s="1090"/>
      <c r="DA128" s="1090"/>
      <c r="DB128" s="1090"/>
      <c r="DC128" s="1090"/>
      <c r="DD128" s="1090"/>
      <c r="DE128" s="1090"/>
      <c r="DF128" s="1091"/>
      <c r="DG128" s="1092" t="s">
        <v>125</v>
      </c>
      <c r="DH128" s="1093"/>
      <c r="DI128" s="1093"/>
      <c r="DJ128" s="1093"/>
      <c r="DK128" s="1093"/>
      <c r="DL128" s="1093" t="s">
        <v>384</v>
      </c>
      <c r="DM128" s="1093"/>
      <c r="DN128" s="1093"/>
      <c r="DO128" s="1093"/>
      <c r="DP128" s="1093"/>
      <c r="DQ128" s="1093" t="s">
        <v>384</v>
      </c>
      <c r="DR128" s="1093"/>
      <c r="DS128" s="1093"/>
      <c r="DT128" s="1093"/>
      <c r="DU128" s="1093"/>
      <c r="DV128" s="1094" t="s">
        <v>125</v>
      </c>
      <c r="DW128" s="1094"/>
      <c r="DX128" s="1094"/>
      <c r="DY128" s="1094"/>
      <c r="DZ128" s="1095"/>
    </row>
    <row r="129" spans="1:131" s="246" customFormat="1" ht="26.25" customHeight="1" x14ac:dyDescent="0.15">
      <c r="A129" s="983" t="s">
        <v>106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481</v>
      </c>
      <c r="X129" s="1127"/>
      <c r="Y129" s="1127"/>
      <c r="Z129" s="1128"/>
      <c r="AA129" s="1011">
        <v>7956231</v>
      </c>
      <c r="AB129" s="1012"/>
      <c r="AC129" s="1012"/>
      <c r="AD129" s="1012"/>
      <c r="AE129" s="1013"/>
      <c r="AF129" s="1014">
        <v>8012431</v>
      </c>
      <c r="AG129" s="1012"/>
      <c r="AH129" s="1012"/>
      <c r="AI129" s="1012"/>
      <c r="AJ129" s="1013"/>
      <c r="AK129" s="1014">
        <v>8207787</v>
      </c>
      <c r="AL129" s="1012"/>
      <c r="AM129" s="1012"/>
      <c r="AN129" s="1012"/>
      <c r="AO129" s="1013"/>
      <c r="AP129" s="1129"/>
      <c r="AQ129" s="1130"/>
      <c r="AR129" s="1130"/>
      <c r="AS129" s="1130"/>
      <c r="AT129" s="1131"/>
      <c r="AU129" s="284"/>
      <c r="AV129" s="284"/>
      <c r="AW129" s="284"/>
      <c r="AX129" s="1120" t="s">
        <v>482</v>
      </c>
      <c r="AY129" s="1003"/>
      <c r="AZ129" s="1003"/>
      <c r="BA129" s="1003"/>
      <c r="BB129" s="1003"/>
      <c r="BC129" s="1003"/>
      <c r="BD129" s="1003"/>
      <c r="BE129" s="1004"/>
      <c r="BF129" s="1121" t="s">
        <v>384</v>
      </c>
      <c r="BG129" s="1122"/>
      <c r="BH129" s="1122"/>
      <c r="BI129" s="1122"/>
      <c r="BJ129" s="1122"/>
      <c r="BK129" s="1122"/>
      <c r="BL129" s="1123"/>
      <c r="BM129" s="1121">
        <v>18.7</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483</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484</v>
      </c>
      <c r="X130" s="1127"/>
      <c r="Y130" s="1127"/>
      <c r="Z130" s="1128"/>
      <c r="AA130" s="1011">
        <v>1074694</v>
      </c>
      <c r="AB130" s="1012"/>
      <c r="AC130" s="1012"/>
      <c r="AD130" s="1012"/>
      <c r="AE130" s="1013"/>
      <c r="AF130" s="1014">
        <v>1104654</v>
      </c>
      <c r="AG130" s="1012"/>
      <c r="AH130" s="1012"/>
      <c r="AI130" s="1012"/>
      <c r="AJ130" s="1013"/>
      <c r="AK130" s="1014">
        <v>1073585</v>
      </c>
      <c r="AL130" s="1012"/>
      <c r="AM130" s="1012"/>
      <c r="AN130" s="1012"/>
      <c r="AO130" s="1013"/>
      <c r="AP130" s="1129"/>
      <c r="AQ130" s="1130"/>
      <c r="AR130" s="1130"/>
      <c r="AS130" s="1130"/>
      <c r="AT130" s="1131"/>
      <c r="AU130" s="284"/>
      <c r="AV130" s="284"/>
      <c r="AW130" s="284"/>
      <c r="AX130" s="1120" t="s">
        <v>485</v>
      </c>
      <c r="AY130" s="1003"/>
      <c r="AZ130" s="1003"/>
      <c r="BA130" s="1003"/>
      <c r="BB130" s="1003"/>
      <c r="BC130" s="1003"/>
      <c r="BD130" s="1003"/>
      <c r="BE130" s="1004"/>
      <c r="BF130" s="1157">
        <v>6.1</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486</v>
      </c>
      <c r="X131" s="1165"/>
      <c r="Y131" s="1165"/>
      <c r="Z131" s="1166"/>
      <c r="AA131" s="1058">
        <v>6881537</v>
      </c>
      <c r="AB131" s="1037"/>
      <c r="AC131" s="1037"/>
      <c r="AD131" s="1037"/>
      <c r="AE131" s="1038"/>
      <c r="AF131" s="1036">
        <v>6907777</v>
      </c>
      <c r="AG131" s="1037"/>
      <c r="AH131" s="1037"/>
      <c r="AI131" s="1037"/>
      <c r="AJ131" s="1038"/>
      <c r="AK131" s="1036">
        <v>7134202</v>
      </c>
      <c r="AL131" s="1037"/>
      <c r="AM131" s="1037"/>
      <c r="AN131" s="1037"/>
      <c r="AO131" s="1038"/>
      <c r="AP131" s="1167"/>
      <c r="AQ131" s="1168"/>
      <c r="AR131" s="1168"/>
      <c r="AS131" s="1168"/>
      <c r="AT131" s="1169"/>
      <c r="AU131" s="284"/>
      <c r="AV131" s="284"/>
      <c r="AW131" s="284"/>
      <c r="AX131" s="1139" t="s">
        <v>487</v>
      </c>
      <c r="AY131" s="1090"/>
      <c r="AZ131" s="1090"/>
      <c r="BA131" s="1090"/>
      <c r="BB131" s="1090"/>
      <c r="BC131" s="1090"/>
      <c r="BD131" s="1090"/>
      <c r="BE131" s="1091"/>
      <c r="BF131" s="1140" t="s">
        <v>125</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488</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489</v>
      </c>
      <c r="W132" s="1150"/>
      <c r="X132" s="1150"/>
      <c r="Y132" s="1150"/>
      <c r="Z132" s="1151"/>
      <c r="AA132" s="1152">
        <v>6.1228185179999999</v>
      </c>
      <c r="AB132" s="1153"/>
      <c r="AC132" s="1153"/>
      <c r="AD132" s="1153"/>
      <c r="AE132" s="1154"/>
      <c r="AF132" s="1155">
        <v>6.7183381889999998</v>
      </c>
      <c r="AG132" s="1153"/>
      <c r="AH132" s="1153"/>
      <c r="AI132" s="1153"/>
      <c r="AJ132" s="1154"/>
      <c r="AK132" s="1155">
        <v>5.7556794690000004</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490</v>
      </c>
      <c r="W133" s="1133"/>
      <c r="X133" s="1133"/>
      <c r="Y133" s="1133"/>
      <c r="Z133" s="1134"/>
      <c r="AA133" s="1135">
        <v>5.9</v>
      </c>
      <c r="AB133" s="1136"/>
      <c r="AC133" s="1136"/>
      <c r="AD133" s="1136"/>
      <c r="AE133" s="1137"/>
      <c r="AF133" s="1135">
        <v>6.4</v>
      </c>
      <c r="AG133" s="1136"/>
      <c r="AH133" s="1136"/>
      <c r="AI133" s="1136"/>
      <c r="AJ133" s="1137"/>
      <c r="AK133" s="1135">
        <v>6.1</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oXsMWVAJsv2H2EzQkwvGcZS3tOYUVn64Kpa+8oR+Jqz6oLusHIYYA9fp9Kev0wEVIyVCoN8TENohZGthxbKAQ==" saltValue="FBZ5pM2CYwCmlcEJptWu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msk0p65i2W7+aQoaZl6cpzUlHaATmOAw2WfJu+DF/yFp+3TLEzEflI3srZLNFtfsZcSlVaWOyHFL3R/ia20kA==" saltValue="0r5Hp2RS3ZE52OMNmXgT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xQS6S4G3xFrqJSbjHw0+rPJ9w2vdp35FTBfRLwlUsxWZ1qGjwLPqxNH8+zpKWfjFeP73mCVlIHVF1Ct655M+A==" saltValue="AgNklvurSrPtnpp3XZKv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499</v>
      </c>
      <c r="AL9" s="1176"/>
      <c r="AM9" s="1176"/>
      <c r="AN9" s="1177"/>
      <c r="AO9" s="312">
        <v>1809686</v>
      </c>
      <c r="AP9" s="312">
        <v>45785</v>
      </c>
      <c r="AQ9" s="313">
        <v>56489</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500</v>
      </c>
      <c r="AL10" s="1176"/>
      <c r="AM10" s="1176"/>
      <c r="AN10" s="1177"/>
      <c r="AO10" s="315">
        <v>188293</v>
      </c>
      <c r="AP10" s="315">
        <v>4764</v>
      </c>
      <c r="AQ10" s="316">
        <v>5759</v>
      </c>
      <c r="AR10" s="317">
        <v>-17.3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501</v>
      </c>
      <c r="AL11" s="1176"/>
      <c r="AM11" s="1176"/>
      <c r="AN11" s="1177"/>
      <c r="AO11" s="315">
        <v>341653</v>
      </c>
      <c r="AP11" s="315">
        <v>8644</v>
      </c>
      <c r="AQ11" s="316">
        <v>8418</v>
      </c>
      <c r="AR11" s="317">
        <v>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502</v>
      </c>
      <c r="AL12" s="1176"/>
      <c r="AM12" s="1176"/>
      <c r="AN12" s="1177"/>
      <c r="AO12" s="315" t="s">
        <v>503</v>
      </c>
      <c r="AP12" s="315" t="s">
        <v>503</v>
      </c>
      <c r="AQ12" s="316">
        <v>199</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504</v>
      </c>
      <c r="AL13" s="1176"/>
      <c r="AM13" s="1176"/>
      <c r="AN13" s="1177"/>
      <c r="AO13" s="315" t="s">
        <v>503</v>
      </c>
      <c r="AP13" s="315" t="s">
        <v>503</v>
      </c>
      <c r="AQ13" s="316">
        <v>11</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505</v>
      </c>
      <c r="AL14" s="1176"/>
      <c r="AM14" s="1176"/>
      <c r="AN14" s="1177"/>
      <c r="AO14" s="315">
        <v>131051</v>
      </c>
      <c r="AP14" s="315">
        <v>3316</v>
      </c>
      <c r="AQ14" s="316">
        <v>2749</v>
      </c>
      <c r="AR14" s="317">
        <v>20.6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506</v>
      </c>
      <c r="AL15" s="1176"/>
      <c r="AM15" s="1176"/>
      <c r="AN15" s="1177"/>
      <c r="AO15" s="315">
        <v>135614</v>
      </c>
      <c r="AP15" s="315">
        <v>3431</v>
      </c>
      <c r="AQ15" s="316">
        <v>1213</v>
      </c>
      <c r="AR15" s="317">
        <v>182.9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507</v>
      </c>
      <c r="AL16" s="1179"/>
      <c r="AM16" s="1179"/>
      <c r="AN16" s="1180"/>
      <c r="AO16" s="315">
        <v>-167407</v>
      </c>
      <c r="AP16" s="315">
        <v>-4235</v>
      </c>
      <c r="AQ16" s="316">
        <v>-4842</v>
      </c>
      <c r="AR16" s="317">
        <v>-12.5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182</v>
      </c>
      <c r="AL17" s="1179"/>
      <c r="AM17" s="1179"/>
      <c r="AN17" s="1180"/>
      <c r="AO17" s="315">
        <v>2438890</v>
      </c>
      <c r="AP17" s="315">
        <v>61703</v>
      </c>
      <c r="AQ17" s="316">
        <v>69997</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512</v>
      </c>
      <c r="AL21" s="1171"/>
      <c r="AM21" s="1171"/>
      <c r="AN21" s="1172"/>
      <c r="AO21" s="327">
        <v>5.34</v>
      </c>
      <c r="AP21" s="328">
        <v>6.51</v>
      </c>
      <c r="AQ21" s="329">
        <v>-1.17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513</v>
      </c>
      <c r="AL22" s="1171"/>
      <c r="AM22" s="1171"/>
      <c r="AN22" s="1172"/>
      <c r="AO22" s="332">
        <v>99.3</v>
      </c>
      <c r="AP22" s="333">
        <v>97.2</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517</v>
      </c>
      <c r="AL32" s="1187"/>
      <c r="AM32" s="1187"/>
      <c r="AN32" s="1188"/>
      <c r="AO32" s="342">
        <v>798203</v>
      </c>
      <c r="AP32" s="342">
        <v>20194</v>
      </c>
      <c r="AQ32" s="343">
        <v>31531</v>
      </c>
      <c r="AR32" s="344">
        <v>-36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518</v>
      </c>
      <c r="AL33" s="1187"/>
      <c r="AM33" s="1187"/>
      <c r="AN33" s="1188"/>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519</v>
      </c>
      <c r="AL34" s="1187"/>
      <c r="AM34" s="1187"/>
      <c r="AN34" s="1188"/>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520</v>
      </c>
      <c r="AL35" s="1187"/>
      <c r="AM35" s="1187"/>
      <c r="AN35" s="1188"/>
      <c r="AO35" s="342">
        <v>621897</v>
      </c>
      <c r="AP35" s="342">
        <v>15734</v>
      </c>
      <c r="AQ35" s="343">
        <v>9647</v>
      </c>
      <c r="AR35" s="344">
        <v>63.1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521</v>
      </c>
      <c r="AL36" s="1187"/>
      <c r="AM36" s="1187"/>
      <c r="AN36" s="1188"/>
      <c r="AO36" s="342">
        <v>65587</v>
      </c>
      <c r="AP36" s="342">
        <v>1659</v>
      </c>
      <c r="AQ36" s="343">
        <v>2316</v>
      </c>
      <c r="AR36" s="344">
        <v>-28.4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522</v>
      </c>
      <c r="AL37" s="1187"/>
      <c r="AM37" s="1187"/>
      <c r="AN37" s="1188"/>
      <c r="AO37" s="342" t="s">
        <v>503</v>
      </c>
      <c r="AP37" s="342" t="s">
        <v>503</v>
      </c>
      <c r="AQ37" s="343">
        <v>1006</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523</v>
      </c>
      <c r="AL38" s="1190"/>
      <c r="AM38" s="1190"/>
      <c r="AN38" s="1191"/>
      <c r="AO38" s="345" t="s">
        <v>503</v>
      </c>
      <c r="AP38" s="345" t="s">
        <v>503</v>
      </c>
      <c r="AQ38" s="346">
        <v>1</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524</v>
      </c>
      <c r="AL39" s="1190"/>
      <c r="AM39" s="1190"/>
      <c r="AN39" s="1191"/>
      <c r="AO39" s="342">
        <v>-1480</v>
      </c>
      <c r="AP39" s="342">
        <v>-37</v>
      </c>
      <c r="AQ39" s="343">
        <v>-3160</v>
      </c>
      <c r="AR39" s="344">
        <v>-98.8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525</v>
      </c>
      <c r="AL40" s="1187"/>
      <c r="AM40" s="1187"/>
      <c r="AN40" s="1188"/>
      <c r="AO40" s="342">
        <v>-1073585</v>
      </c>
      <c r="AP40" s="342">
        <v>-27161</v>
      </c>
      <c r="AQ40" s="343">
        <v>-28415</v>
      </c>
      <c r="AR40" s="344">
        <v>-4.4000000000000004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295</v>
      </c>
      <c r="AL41" s="1193"/>
      <c r="AM41" s="1193"/>
      <c r="AN41" s="1194"/>
      <c r="AO41" s="342">
        <v>410622</v>
      </c>
      <c r="AP41" s="342">
        <v>10389</v>
      </c>
      <c r="AQ41" s="343">
        <v>12925</v>
      </c>
      <c r="AR41" s="344">
        <v>-19.600000000000001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494</v>
      </c>
      <c r="AN49" s="1183" t="s">
        <v>529</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2073188</v>
      </c>
      <c r="AN51" s="364">
        <v>51931</v>
      </c>
      <c r="AO51" s="365">
        <v>30.1</v>
      </c>
      <c r="AP51" s="366">
        <v>53292</v>
      </c>
      <c r="AQ51" s="367">
        <v>0</v>
      </c>
      <c r="AR51" s="368">
        <v>30.1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1012174</v>
      </c>
      <c r="AN52" s="372">
        <v>25354</v>
      </c>
      <c r="AO52" s="373">
        <v>-0.6</v>
      </c>
      <c r="AP52" s="374">
        <v>28900</v>
      </c>
      <c r="AQ52" s="375">
        <v>18.899999999999999</v>
      </c>
      <c r="AR52" s="376">
        <v>-19.5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1092770</v>
      </c>
      <c r="AN53" s="364">
        <v>27417</v>
      </c>
      <c r="AO53" s="365">
        <v>-47.2</v>
      </c>
      <c r="AP53" s="366">
        <v>49919</v>
      </c>
      <c r="AQ53" s="367">
        <v>-6.3</v>
      </c>
      <c r="AR53" s="368">
        <v>-40.9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681884</v>
      </c>
      <c r="AN54" s="372">
        <v>17108</v>
      </c>
      <c r="AO54" s="373">
        <v>-32.5</v>
      </c>
      <c r="AP54" s="374">
        <v>26398</v>
      </c>
      <c r="AQ54" s="375">
        <v>-8.6999999999999993</v>
      </c>
      <c r="AR54" s="376">
        <v>-23.8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1690411</v>
      </c>
      <c r="AN55" s="364">
        <v>42465</v>
      </c>
      <c r="AO55" s="365">
        <v>54.9</v>
      </c>
      <c r="AP55" s="366">
        <v>47738</v>
      </c>
      <c r="AQ55" s="367">
        <v>-4.4000000000000004</v>
      </c>
      <c r="AR55" s="368">
        <v>59.3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889483</v>
      </c>
      <c r="AN56" s="372">
        <v>22345</v>
      </c>
      <c r="AO56" s="373">
        <v>30.6</v>
      </c>
      <c r="AP56" s="374">
        <v>24937</v>
      </c>
      <c r="AQ56" s="375">
        <v>-5.5</v>
      </c>
      <c r="AR56" s="376">
        <v>36.1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1301160</v>
      </c>
      <c r="AN57" s="364">
        <v>32805</v>
      </c>
      <c r="AO57" s="365">
        <v>-22.7</v>
      </c>
      <c r="AP57" s="366">
        <v>52191</v>
      </c>
      <c r="AQ57" s="367">
        <v>9.3000000000000007</v>
      </c>
      <c r="AR57" s="368">
        <v>-32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887857</v>
      </c>
      <c r="AN58" s="372">
        <v>22384</v>
      </c>
      <c r="AO58" s="373">
        <v>0.2</v>
      </c>
      <c r="AP58" s="374">
        <v>24843</v>
      </c>
      <c r="AQ58" s="375">
        <v>-0.4</v>
      </c>
      <c r="AR58" s="376">
        <v>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1581271</v>
      </c>
      <c r="AN59" s="364">
        <v>40006</v>
      </c>
      <c r="AO59" s="365">
        <v>22</v>
      </c>
      <c r="AP59" s="366">
        <v>47387</v>
      </c>
      <c r="AQ59" s="367">
        <v>-9.1999999999999993</v>
      </c>
      <c r="AR59" s="368">
        <v>31.2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1074541</v>
      </c>
      <c r="AN60" s="372">
        <v>27186</v>
      </c>
      <c r="AO60" s="373">
        <v>21.5</v>
      </c>
      <c r="AP60" s="374">
        <v>24928</v>
      </c>
      <c r="AQ60" s="375">
        <v>0.3</v>
      </c>
      <c r="AR60" s="376">
        <v>21.2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1547760</v>
      </c>
      <c r="AN61" s="379">
        <v>38925</v>
      </c>
      <c r="AO61" s="380">
        <v>7.4</v>
      </c>
      <c r="AP61" s="381">
        <v>50105</v>
      </c>
      <c r="AQ61" s="382">
        <v>-2.1</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909188</v>
      </c>
      <c r="AN62" s="372">
        <v>22875</v>
      </c>
      <c r="AO62" s="373">
        <v>3.8</v>
      </c>
      <c r="AP62" s="374">
        <v>26001</v>
      </c>
      <c r="AQ62" s="375">
        <v>0.9</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66at/KdpnvqIXwXUvIwUmJ7zG4fOAt1z4SGiFZ9wEFz+0Bx0hccJizNd+hPcAo+j3ZowjdRVXamO8gnZT+RPg==" saltValue="8pAQQ3eVIezQEz5ubV0D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GG2XBCaGcLHB6tQSlK91qWTC2XKYms75tORoPcHIIS1Rl9QkRrd9lKJSiwpTlzdYFo7sMkxdwp50L3kVSq43A==" saltValue="NJmuq8Z5OKz8rVwytXWy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WcX0CcqM/jrhGRXuoMfKSiNrN2SPMRcLl7PUKQLg8ugPrVjBDzWdasshOxgnHtU9gnyRDAucFdWkIUcyYB5A==" saltValue="49foKkG/xLWLTWBWGE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5" t="s">
        <v>3</v>
      </c>
      <c r="D47" s="1195"/>
      <c r="E47" s="1196"/>
      <c r="F47" s="11">
        <v>14.66</v>
      </c>
      <c r="G47" s="12">
        <v>14.46</v>
      </c>
      <c r="H47" s="12">
        <v>14.09</v>
      </c>
      <c r="I47" s="12">
        <v>16.22</v>
      </c>
      <c r="J47" s="13">
        <v>19.21</v>
      </c>
    </row>
    <row r="48" spans="2:10" ht="57.75" customHeight="1" x14ac:dyDescent="0.15">
      <c r="B48" s="14"/>
      <c r="C48" s="1197" t="s">
        <v>4</v>
      </c>
      <c r="D48" s="1197"/>
      <c r="E48" s="1198"/>
      <c r="F48" s="15">
        <v>5.23</v>
      </c>
      <c r="G48" s="16">
        <v>6.01</v>
      </c>
      <c r="H48" s="16">
        <v>5.45</v>
      </c>
      <c r="I48" s="16">
        <v>6</v>
      </c>
      <c r="J48" s="17">
        <v>5.96</v>
      </c>
    </row>
    <row r="49" spans="2:10" ht="57.75" customHeight="1" thickBot="1" x14ac:dyDescent="0.2">
      <c r="B49" s="18"/>
      <c r="C49" s="1199" t="s">
        <v>5</v>
      </c>
      <c r="D49" s="1199"/>
      <c r="E49" s="1200"/>
      <c r="F49" s="19">
        <v>0.3</v>
      </c>
      <c r="G49" s="20">
        <v>1.58</v>
      </c>
      <c r="H49" s="20" t="s">
        <v>550</v>
      </c>
      <c r="I49" s="20">
        <v>2.82</v>
      </c>
      <c r="J49" s="21">
        <v>3.47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WGjSAfcmDiCsO/6it09SflJH7nIBFo+BjeqtHvejy87yWdcQQH5P+4DUGNad8WJZIY3nEzhEDignsv97YB/hQ==" saltValue="/SlUJIA/IKwpJfXwzmqJ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2020-03-05T06:46:51Z</cp:lastPrinted>
  <dcterms:created xsi:type="dcterms:W3CDTF">2020-02-10T02:54:23Z</dcterms:created>
  <dcterms:modified xsi:type="dcterms:W3CDTF">2020-03-09T23:38:42Z</dcterms:modified>
  <cp:category/>
</cp:coreProperties>
</file>